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4.xml" ContentType="application/vnd.openxmlformats-officedocument.spreadsheetml.comments+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omments5.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210" yWindow="495" windowWidth="26745" windowHeight="9330" tabRatio="796"/>
  </bookViews>
  <sheets>
    <sheet name="Driver Analysis Summary" sheetId="15" r:id="rId1"/>
    <sheet name="By Brand" sheetId="18" r:id="rId2"/>
    <sheet name="PBR vs BB" sheetId="3" r:id="rId3"/>
    <sheet name="Index Breakdown" sheetId="10" r:id="rId4"/>
    <sheet name="Drivers Breakdown" sheetId="29" r:id="rId5"/>
    <sheet name="Data" sheetId="1" r:id="rId6"/>
    <sheet name="Survey Questions" sheetId="2" r:id="rId7"/>
    <sheet name="D17 t-test" sheetId="35" r:id="rId8"/>
    <sheet name="D6 t-test" sheetId="36" r:id="rId9"/>
    <sheet name="D30 t-test" sheetId="37" r:id="rId10"/>
    <sheet name="D7 t-test" sheetId="39" r:id="rId11"/>
  </sheets>
  <externalReferences>
    <externalReference r:id="rId12"/>
  </externalReferences>
  <definedNames>
    <definedName name="_xlnm._FilterDatabase" localSheetId="1" hidden="1">'By Brand'!$A$9:$L$41</definedName>
    <definedName name="_xlnm._FilterDatabase" localSheetId="7" hidden="1">'D17 t-test'!$A$1:$B$147</definedName>
    <definedName name="_xlnm._FilterDatabase" localSheetId="9" hidden="1">'D30 t-test'!$A$1:$B$147</definedName>
    <definedName name="_xlnm._FilterDatabase" localSheetId="8" hidden="1">'D6 t-test'!$A$1:$B$147</definedName>
    <definedName name="_xlnm._FilterDatabase" localSheetId="10" hidden="1">'D7 t-test'!$D$2</definedName>
    <definedName name="_xlnm._FilterDatabase" localSheetId="5" hidden="1">Data!$A$1:$CQ$293</definedName>
    <definedName name="_xlnm._FilterDatabase" localSheetId="0" hidden="1">'Driver Analysis Summary'!$A$1:$F$31</definedName>
    <definedName name="_xlnm._FilterDatabase" localSheetId="2" hidden="1">'PBR vs BB'!$A$21:$C$51</definedName>
    <definedName name="_xlnm._FilterDatabase" localSheetId="6" hidden="1">'Survey Questions'!$A$1:$B$38</definedName>
    <definedName name="Avg_Index_Score">'PBR vs BB'!$I$1:$I$11</definedName>
    <definedName name="Brand">Data!$E$2:$E$1048576</definedName>
    <definedName name="Comparing_PBR_and_BB">'PBR vs BB'!$A$14:$A$18</definedName>
    <definedName name="Completed">Data!$CP$2:$CP$1048576</definedName>
    <definedName name="Correlation_Rank">'Driver Analysis Summary'!$B$2:$B$31</definedName>
    <definedName name="D_Total_Pct">Data!$CF$2:$CF$1048576</definedName>
    <definedName name="D_Total_W">Data!$CG$2:$CG$1048576</definedName>
    <definedName name="D1_">Data!$X$2:$X$1048576</definedName>
    <definedName name="D1_W">Data!$Y$2:$Y$1048576</definedName>
    <definedName name="D10_">Data!$AP$2:$AP$1048576</definedName>
    <definedName name="D10_W">Data!$AQ$2:$AQ$1048576</definedName>
    <definedName name="D11_">Data!$AR$2:$AR$1048576</definedName>
    <definedName name="D11_W">Data!$AS$2:$AS$1048576</definedName>
    <definedName name="D12_">Data!$AT$2:$AT$1048576</definedName>
    <definedName name="D12_W">Data!$AU$2:$AU$1048576</definedName>
    <definedName name="D13_">Data!$AV$2:$AV$1048576</definedName>
    <definedName name="D13_W">Data!$AW$2:$AW$1048576</definedName>
    <definedName name="D14_">Data!$AX$2:$AX$1048576</definedName>
    <definedName name="D14_W">Data!$AY$2:$AY$1048576</definedName>
    <definedName name="D15_">Data!$AZ$2:$AZ$1048576</definedName>
    <definedName name="D15_W">Data!$BA$2:$BA$1048576</definedName>
    <definedName name="D16_">Data!$BB$2:$BB$1048576</definedName>
    <definedName name="D16_W">Data!$BC$2:$BC$1048576</definedName>
    <definedName name="D17_">Data!$BD$2:$BD$1048576</definedName>
    <definedName name="D17_W">Data!$BE$2:$BE$1048576</definedName>
    <definedName name="D18_">Data!$BF$2:$BF$1048576</definedName>
    <definedName name="D18_W">Data!$BG$2:$BG$1048576</definedName>
    <definedName name="D19_">Data!$BH$2:$BH$1048576</definedName>
    <definedName name="D19_W">Data!$BI$2:$BI$1048576</definedName>
    <definedName name="D2_">Data!$Z$2:$Z$1048576</definedName>
    <definedName name="D2_W">Data!$AA$2:$AA$1048576</definedName>
    <definedName name="D20_">Data!$BJ$2:$BJ$1048576</definedName>
    <definedName name="D20_W">Data!$BK$2:$BK$1048576</definedName>
    <definedName name="D21_">Data!$BL$2:$BL$1048576</definedName>
    <definedName name="D21_W">Data!$BM$2:$BM$1048576</definedName>
    <definedName name="D22_">Data!$BN$2:$BN$1048576</definedName>
    <definedName name="D22_W">Data!$BO$2:$BO$1048576</definedName>
    <definedName name="D23_">Data!$BP$2:$BP$1048576</definedName>
    <definedName name="D23_W">Data!$BQ$2:$BQ$1048576</definedName>
    <definedName name="D24_">Data!$BR$2:$BR$1048576</definedName>
    <definedName name="D24_W">Data!$BS$2:$BS$1048576</definedName>
    <definedName name="D25_">Data!$BT$2:$BT$1048576</definedName>
    <definedName name="D25_W">Data!$BU$2:$BU$1048576</definedName>
    <definedName name="D26_">Data!$BV$2:$BV$1048576</definedName>
    <definedName name="D26_W">Data!$BW$2:$BW$1048576</definedName>
    <definedName name="D27_">Data!$BX$2:$BX$1048576</definedName>
    <definedName name="D27_W">Data!$BY$2:$BY$1048576</definedName>
    <definedName name="D28_">Data!$BZ$2:$BZ$1048576</definedName>
    <definedName name="D28_W">Data!$CA$2:$CA$1048576</definedName>
    <definedName name="D29_">Data!$CB$2:$CB$1048576</definedName>
    <definedName name="D29_W">Data!$CC$2:$CC$1048576</definedName>
    <definedName name="D3_">Data!$AB$2:$AB$1048576</definedName>
    <definedName name="D3_W">Data!$AC$2:$AC$1048576</definedName>
    <definedName name="D30_">Data!$CD$2:$CD$1048576</definedName>
    <definedName name="D30_W">Data!$CE$2:$CE$1048576</definedName>
    <definedName name="D4_">Data!$AD$2:$AD$1048576</definedName>
    <definedName name="D4_W">Data!$AE$2:$AE$1048576</definedName>
    <definedName name="D5_">Data!$AF$2:$AF$1048576</definedName>
    <definedName name="D5_W">Data!$AG$2:$AG$1048576</definedName>
    <definedName name="D6_">Data!$AH$2:$AH$1048576</definedName>
    <definedName name="D6_W">Data!$AI$2:$AI$1048576</definedName>
    <definedName name="D7_">Data!$AJ$2:$AJ$1048576</definedName>
    <definedName name="D7_W">Data!$AK$2:$AK$1048576</definedName>
    <definedName name="D8_">Data!$AL$2:$AL$1048576</definedName>
    <definedName name="D8_W">Data!$AM$2:$AM$1048576</definedName>
    <definedName name="D9_">Data!$AN$2:$AN$1048576</definedName>
    <definedName name="D9_W">Data!$AO$2:$AO$1048576</definedName>
    <definedName name="Difference_Rank">'Driver Analysis Summary'!$C$2:$C$31</definedName>
    <definedName name="HD1_">[1]Data!$N$2:$N$1048576</definedName>
    <definedName name="HD10_">[1]Data!$W$2:$W$1048576</definedName>
    <definedName name="HD11_">[1]Data!$X$2:$X$1048576</definedName>
    <definedName name="HD12_">[1]Data!$Y$2:$Y$1048576</definedName>
    <definedName name="HD13_">[1]Data!$Z$2:$Z$1048576</definedName>
    <definedName name="HD14_">[1]Data!$AA$2:$AA$1048576</definedName>
    <definedName name="HD15_">[1]Data!$AB$2:$AB$1048576</definedName>
    <definedName name="HD16_">[1]Data!$AC$2:$AC$1048576</definedName>
    <definedName name="HD17_">[1]Data!$AD$2:$AD$1048576</definedName>
    <definedName name="HD18_">[1]Data!$AE$2:$AE$1048576</definedName>
    <definedName name="HD19_">[1]Data!$AF$2:$AF$1048576</definedName>
    <definedName name="HD2_">[1]Data!$O$2:$O$1048576</definedName>
    <definedName name="HD20_">[1]Data!$AG$2:$AG$1048576</definedName>
    <definedName name="HD21_">[1]Data!$AH$2:$AH$1048576</definedName>
    <definedName name="HD22_">[1]Data!$AI$2:$AI$1048576</definedName>
    <definedName name="HD23_">[1]Data!$AJ$2:$AJ$1048576</definedName>
    <definedName name="HD24_">[1]Data!$AK$2:$AK$1048576</definedName>
    <definedName name="HD25_">[1]Data!$AL$2:$AL$1048576</definedName>
    <definedName name="HD26_">[1]Data!$AM$2:$AM$1048576</definedName>
    <definedName name="HD27_">[1]Data!$AN$2:$AN$1048576</definedName>
    <definedName name="HD28_">[1]Data!$AO$2:$AO$1048576</definedName>
    <definedName name="HD29_">[1]Data!$AP$2:$AP$1048576</definedName>
    <definedName name="HD3_">[1]Data!$P$2:$P$1048576</definedName>
    <definedName name="HD30_">[1]Data!$AQ$2:$AQ$1048576</definedName>
    <definedName name="HD4_">[1]Data!$Q$2:$Q$1048576</definedName>
    <definedName name="HD5_">[1]Data!$R$2:$R$1048576</definedName>
    <definedName name="HD6_">[1]Data!$S$2:$S$1048576</definedName>
    <definedName name="HD7_">[1]Data!$T$2:$T$1048576</definedName>
    <definedName name="HD8_">[1]Data!$U$2:$U$1048576</definedName>
    <definedName name="HD9_">[1]Data!$V$2:$V$1048576</definedName>
    <definedName name="HI_Total">[1]Data!$M$2:$M$1048576</definedName>
    <definedName name="HI1_">[1]Data!$F$2:$F$1048576</definedName>
    <definedName name="HI2_">[1]Data!$G$2:$G$1048576</definedName>
    <definedName name="HI3_">[1]Data!$H$2:$H$1048576</definedName>
    <definedName name="HI4_">[1]Data!$I$2:$I$1048576</definedName>
    <definedName name="HI5_">[1]Data!$J$2:$J$1048576</definedName>
    <definedName name="HI6_">[1]Data!$K$2:$K$1048576</definedName>
    <definedName name="HI7_">[1]Data!$L$2:$L$1048576</definedName>
    <definedName name="High_Performer">[1]Data!$D$2:$D$1048576</definedName>
    <definedName name="HP">Data!$F$2:$F$1048576</definedName>
    <definedName name="HP_LP_Diff">'PBR vs BB'!$A$11:$AM$11</definedName>
    <definedName name="I_Total">Data!$V$2:$V$1048576</definedName>
    <definedName name="I_Weighted">Data!$W$2:$W$1048576</definedName>
    <definedName name="I1_">Data!$H$2:$H$1048576</definedName>
    <definedName name="I1_W">Data!$I$2:$I$1048576</definedName>
    <definedName name="I2_">Data!$J$2:$J$1048576</definedName>
    <definedName name="I2_W">Data!$K$2:$K$1048576</definedName>
    <definedName name="I3_">Data!$L$2:$L$1048576</definedName>
    <definedName name="I3_W">Data!$M$2:$M$1048576</definedName>
    <definedName name="I4_">Data!$N$2:$N$1048576</definedName>
    <definedName name="I4_W">Data!$O$2:$O$1048576</definedName>
    <definedName name="I5_">Data!$P$2:$P$1048576</definedName>
    <definedName name="I5_W">Data!$Q$2:$Q$1048576</definedName>
    <definedName name="I6_">Data!$R$2:$R$1048576</definedName>
    <definedName name="I6_W">Data!$S$2:$S$1048576</definedName>
    <definedName name="I7_">Data!$T$2:$T$1048576</definedName>
    <definedName name="I7_W">Data!$U$2:$U$1048576</definedName>
    <definedName name="LD1_">[1]Data!$BA$2:$BA$1048576</definedName>
    <definedName name="LD10_">[1]Data!$BJ$2:$BJ$1048576</definedName>
    <definedName name="LD11_">[1]Data!$BK$2:$BK$1048576</definedName>
    <definedName name="LD12_">[1]Data!$BL$2:$BL$1048576</definedName>
    <definedName name="LD13_">[1]Data!$BM$2:$BM$1048576</definedName>
    <definedName name="LD14_">[1]Data!$BN$2:$BN$1048576</definedName>
    <definedName name="LD15_">[1]Data!$BO$2:$BO$1048576</definedName>
    <definedName name="LD16_">[1]Data!$BP$2:$BP$1048576</definedName>
    <definedName name="LD17_">[1]Data!$BQ$2:$BQ$1048576</definedName>
    <definedName name="LD18_">[1]Data!$BR$2:$BR$1048576</definedName>
    <definedName name="LD19_">[1]Data!$BS$2:$BS$1048576</definedName>
    <definedName name="LD2_">[1]Data!$BB$2:$BB$1048576</definedName>
    <definedName name="LD20_">[1]Data!$BT$2:$BT$1048576</definedName>
    <definedName name="LD21_">[1]Data!$BU$2:$BU$1048576</definedName>
    <definedName name="LD22_">[1]Data!$BV$2:$BV$1048576</definedName>
    <definedName name="LD23_">[1]Data!$BW$2:$BW$1048576</definedName>
    <definedName name="LD24_">[1]Data!$BX$2:$BX$1048576</definedName>
    <definedName name="LD25_">[1]Data!$BY$2:$BY$1048576</definedName>
    <definedName name="LD26_">[1]Data!$BZ$2:$BZ$1048576</definedName>
    <definedName name="LD27_">[1]Data!$CA$2:$CA$1048576</definedName>
    <definedName name="LD28_">[1]Data!$CB$2:$CB$1048576</definedName>
    <definedName name="LD29_">[1]Data!$CC$2:$CC$1048576</definedName>
    <definedName name="LD3_">[1]Data!$BC$2:$BC$1048576</definedName>
    <definedName name="LD30_">[1]Data!$CD$2:$CD$1048576</definedName>
    <definedName name="LD4_">[1]Data!$BD$2:$BD$1048576</definedName>
    <definedName name="LD5_">[1]Data!$BE$2:$BE$1048576</definedName>
    <definedName name="LD6_">[1]Data!$BF$2:$BF$1048576</definedName>
    <definedName name="LD7_">[1]Data!$BG$2:$BG$1048576</definedName>
    <definedName name="LD8_">[1]Data!$BH$2:$BH$1048576</definedName>
    <definedName name="LD9_">[1]Data!$BI$2:$BI$1048576</definedName>
    <definedName name="LI_Total">[1]Data!$AZ$2:$AZ$1048576</definedName>
    <definedName name="LI1_">[1]Data!$AS$2:$AS$1048576</definedName>
    <definedName name="LI2_">[1]Data!$AT$2:$AT$1048576</definedName>
    <definedName name="LI3_">[1]Data!$AU$2:$AU$1048576</definedName>
    <definedName name="LI4_">[1]Data!$AV$2:$AV$1048576</definedName>
    <definedName name="LI5_">[1]Data!$AW$2:$AW$1048576</definedName>
    <definedName name="LI6_">[1]Data!$AX$2:$AX$1048576</definedName>
    <definedName name="LI7_">[1]Data!$AY$2:$AY$1048576</definedName>
    <definedName name="Low_Performer">[1]Data!$E$2:$E$1048576</definedName>
    <definedName name="No_Response">'PBR vs BB'!$B$12:$AM$12</definedName>
    <definedName name="Slicer_Brand">#N/A</definedName>
    <definedName name="Slicer_Brand1">#N/A</definedName>
    <definedName name="W_Average" localSheetId="10">Data!#REF!</definedName>
    <definedName name="W_Average">Data!#REF!</definedName>
    <definedName name="Weight">Data!$D$2:$D$1048576</definedName>
    <definedName name="Workplace" localSheetId="10">#REF!</definedName>
    <definedName name="Workplace">#REF!</definedName>
  </definedNames>
  <calcPr calcId="145621"/>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0" i="39" l="1"/>
  <c r="F20" i="39"/>
  <c r="G20" i="39" s="1"/>
  <c r="D20" i="39"/>
  <c r="F19" i="39"/>
  <c r="G19" i="39" s="1"/>
  <c r="E19" i="39"/>
  <c r="D19" i="39"/>
  <c r="D2" i="15" l="1"/>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U15" i="3" l="1"/>
  <c r="V15" i="3" s="1"/>
  <c r="U16" i="3"/>
  <c r="V16" i="3" s="1"/>
  <c r="U17" i="3"/>
  <c r="V17" i="3" s="1"/>
  <c r="U18" i="3"/>
  <c r="V18" i="3" s="1"/>
  <c r="B19" i="3"/>
  <c r="E19" i="3"/>
  <c r="H19" i="3"/>
  <c r="K19" i="3"/>
  <c r="N19" i="3"/>
  <c r="Q19" i="3"/>
  <c r="T19" i="3"/>
  <c r="B2" i="3"/>
  <c r="C15" i="3" s="1"/>
  <c r="D15" i="3" s="1"/>
  <c r="C2" i="3"/>
  <c r="C16" i="3" s="1"/>
  <c r="D16" i="3" s="1"/>
  <c r="D2" i="3"/>
  <c r="E2" i="3"/>
  <c r="C17" i="3" s="1"/>
  <c r="D17" i="3" s="1"/>
  <c r="F2" i="3"/>
  <c r="C18" i="3" s="1"/>
  <c r="D18" i="3" s="1"/>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B3" i="3"/>
  <c r="F15" i="3" s="1"/>
  <c r="C3" i="3"/>
  <c r="F16" i="3" s="1"/>
  <c r="G16" i="3" s="1"/>
  <c r="D3" i="3"/>
  <c r="E3" i="3"/>
  <c r="F17" i="3" s="1"/>
  <c r="G17" i="3" s="1"/>
  <c r="F3" i="3"/>
  <c r="F18" i="3" s="1"/>
  <c r="G18" i="3" s="1"/>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AM3" i="3"/>
  <c r="B4" i="3"/>
  <c r="I15" i="3" s="1"/>
  <c r="J15" i="3" s="1"/>
  <c r="C4" i="3"/>
  <c r="I16" i="3" s="1"/>
  <c r="J16" i="3" s="1"/>
  <c r="D4" i="3"/>
  <c r="E4" i="3"/>
  <c r="I17" i="3" s="1"/>
  <c r="J17" i="3" s="1"/>
  <c r="F4" i="3"/>
  <c r="I18" i="3" s="1"/>
  <c r="J18" i="3" s="1"/>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B6" i="3"/>
  <c r="L15" i="3" s="1"/>
  <c r="C6" i="3"/>
  <c r="L16" i="3" s="1"/>
  <c r="M16" i="3" s="1"/>
  <c r="D6" i="3"/>
  <c r="E6" i="3"/>
  <c r="L17" i="3" s="1"/>
  <c r="M17" i="3" s="1"/>
  <c r="F6" i="3"/>
  <c r="L18" i="3" s="1"/>
  <c r="M18" i="3" s="1"/>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B7" i="3"/>
  <c r="O15" i="3" s="1"/>
  <c r="P15" i="3" s="1"/>
  <c r="C7" i="3"/>
  <c r="O16" i="3" s="1"/>
  <c r="P16" i="3" s="1"/>
  <c r="D7" i="3"/>
  <c r="E7" i="3"/>
  <c r="O17" i="3" s="1"/>
  <c r="P17" i="3" s="1"/>
  <c r="F7" i="3"/>
  <c r="O18" i="3" s="1"/>
  <c r="P18" i="3" s="1"/>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B8" i="3"/>
  <c r="R15" i="3" s="1"/>
  <c r="C8" i="3"/>
  <c r="R16" i="3" s="1"/>
  <c r="S16" i="3" s="1"/>
  <c r="D8" i="3"/>
  <c r="E8" i="3"/>
  <c r="R17" i="3" s="1"/>
  <c r="S17" i="3" s="1"/>
  <c r="F8" i="3"/>
  <c r="R18" i="3" s="1"/>
  <c r="S18" i="3" s="1"/>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L9" i="3" s="1"/>
  <c r="AM8" i="3"/>
  <c r="AM9" i="3" s="1"/>
  <c r="AM10" i="3" s="1"/>
  <c r="B9" i="3"/>
  <c r="B10" i="3" s="1"/>
  <c r="C9" i="3"/>
  <c r="C11" i="3" s="1"/>
  <c r="D9" i="3"/>
  <c r="D10" i="3" s="1"/>
  <c r="E9" i="3"/>
  <c r="E10" i="3" s="1"/>
  <c r="F9" i="3"/>
  <c r="F10" i="3" s="1"/>
  <c r="G9" i="3"/>
  <c r="G11" i="3" s="1"/>
  <c r="H9" i="3"/>
  <c r="H10" i="3" s="1"/>
  <c r="I9" i="3"/>
  <c r="I10" i="3" s="1"/>
  <c r="J9" i="3"/>
  <c r="J10" i="3" s="1"/>
  <c r="K9" i="3"/>
  <c r="K11" i="3" s="1"/>
  <c r="L9" i="3"/>
  <c r="L10" i="3" s="1"/>
  <c r="M9" i="3"/>
  <c r="M10" i="3" s="1"/>
  <c r="N9" i="3"/>
  <c r="N10" i="3" s="1"/>
  <c r="O9" i="3"/>
  <c r="O11" i="3" s="1"/>
  <c r="P9" i="3"/>
  <c r="P10" i="3" s="1"/>
  <c r="Q9" i="3"/>
  <c r="Q10" i="3" s="1"/>
  <c r="R9" i="3"/>
  <c r="R10" i="3" s="1"/>
  <c r="S9" i="3"/>
  <c r="S11" i="3" s="1"/>
  <c r="T9" i="3"/>
  <c r="T10" i="3" s="1"/>
  <c r="U9" i="3"/>
  <c r="U10" i="3" s="1"/>
  <c r="V9" i="3"/>
  <c r="V10" i="3" s="1"/>
  <c r="W9" i="3"/>
  <c r="W11" i="3" s="1"/>
  <c r="X9" i="3"/>
  <c r="X10" i="3" s="1"/>
  <c r="Y9" i="3"/>
  <c r="Y10" i="3" s="1"/>
  <c r="Z9" i="3"/>
  <c r="Z10" i="3" s="1"/>
  <c r="AA9" i="3"/>
  <c r="AA11" i="3" s="1"/>
  <c r="AB9" i="3"/>
  <c r="AB10" i="3" s="1"/>
  <c r="AC9" i="3"/>
  <c r="AC10" i="3" s="1"/>
  <c r="AD9" i="3"/>
  <c r="AD10" i="3" s="1"/>
  <c r="AE9" i="3"/>
  <c r="AE11" i="3" s="1"/>
  <c r="AF9" i="3"/>
  <c r="AF10" i="3" s="1"/>
  <c r="AG9" i="3"/>
  <c r="AG10" i="3" s="1"/>
  <c r="AH9" i="3"/>
  <c r="AH10" i="3" s="1"/>
  <c r="AI9" i="3"/>
  <c r="AI11" i="3" s="1"/>
  <c r="AJ9" i="3"/>
  <c r="AJ10" i="3" s="1"/>
  <c r="AK9" i="3"/>
  <c r="AK10" i="3" s="1"/>
  <c r="C10" i="3"/>
  <c r="G10" i="3"/>
  <c r="K10" i="3"/>
  <c r="O10" i="3"/>
  <c r="S10" i="3"/>
  <c r="W10" i="3"/>
  <c r="AA10" i="3"/>
  <c r="AE10" i="3"/>
  <c r="AI10" i="3"/>
  <c r="AG11" i="3"/>
  <c r="AK11" i="3"/>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AZ3" i="18"/>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AZ2" i="18"/>
  <c r="AY2" i="18"/>
  <c r="AX2" i="18"/>
  <c r="AW2" i="18"/>
  <c r="AV2" i="18"/>
  <c r="AU2" i="18"/>
  <c r="AT2" i="18"/>
  <c r="AS2" i="18"/>
  <c r="AR2" i="18"/>
  <c r="AQ2" i="18"/>
  <c r="AP2" i="18"/>
  <c r="AO2" i="18"/>
  <c r="AN2" i="18"/>
  <c r="AM2" i="18"/>
  <c r="AL2" i="18"/>
  <c r="AK2" i="18"/>
  <c r="AJ2" i="18"/>
  <c r="AI2" i="18"/>
  <c r="AH2" i="18"/>
  <c r="AH5" i="18" s="1"/>
  <c r="AG2" i="18"/>
  <c r="AF2" i="18"/>
  <c r="AF5" i="18" s="1"/>
  <c r="AE2" i="18"/>
  <c r="AD2" i="18"/>
  <c r="AD5" i="18" s="1"/>
  <c r="AC2" i="18"/>
  <c r="AB2" i="18"/>
  <c r="AB5" i="18" s="1"/>
  <c r="AA2" i="18"/>
  <c r="Z2" i="18"/>
  <c r="Z5" i="18" s="1"/>
  <c r="Y2" i="18"/>
  <c r="X2" i="18"/>
  <c r="X5" i="18" s="1"/>
  <c r="W2" i="18"/>
  <c r="V2" i="18"/>
  <c r="V5" i="18" s="1"/>
  <c r="U2" i="18"/>
  <c r="T2" i="18"/>
  <c r="T5" i="18" s="1"/>
  <c r="S2" i="18"/>
  <c r="R2" i="18"/>
  <c r="R5" i="18" s="1"/>
  <c r="Q2" i="18"/>
  <c r="P2" i="18"/>
  <c r="P5" i="18" s="1"/>
  <c r="O2" i="18"/>
  <c r="O5" i="18" s="1"/>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AZ5" i="18"/>
  <c r="AY5" i="18"/>
  <c r="AX5" i="18"/>
  <c r="AW5" i="18"/>
  <c r="AV5" i="18"/>
  <c r="AU5" i="18"/>
  <c r="AT5" i="18"/>
  <c r="AS5" i="18"/>
  <c r="AR5" i="18"/>
  <c r="AQ5" i="18"/>
  <c r="AP5" i="18"/>
  <c r="AO5" i="18"/>
  <c r="AN5" i="18"/>
  <c r="AM5" i="18"/>
  <c r="AL5" i="18"/>
  <c r="AK5" i="18"/>
  <c r="AJ5" i="18"/>
  <c r="AI5" i="18"/>
  <c r="AG5" i="18"/>
  <c r="AE5" i="18"/>
  <c r="AC5" i="18"/>
  <c r="AA5" i="18"/>
  <c r="Y5" i="18"/>
  <c r="W5" i="18"/>
  <c r="U5" i="18"/>
  <c r="S5" i="18"/>
  <c r="Q5" i="18"/>
  <c r="CE1" i="1"/>
  <c r="E20" i="35"/>
  <c r="CC1" i="1"/>
  <c r="CA1" i="1"/>
  <c r="BY1" i="1"/>
  <c r="BW1" i="1"/>
  <c r="BU1" i="1"/>
  <c r="BS1" i="1"/>
  <c r="BQ1" i="1"/>
  <c r="BO1" i="1"/>
  <c r="BM1" i="1"/>
  <c r="BK1" i="1"/>
  <c r="BI1" i="1"/>
  <c r="BG1" i="1"/>
  <c r="BE1" i="1"/>
  <c r="BC1" i="1"/>
  <c r="BA1" i="1"/>
  <c r="AY1" i="1"/>
  <c r="AW1" i="1"/>
  <c r="AU1" i="1"/>
  <c r="AS1" i="1"/>
  <c r="AQ1" i="1"/>
  <c r="AO1" i="1"/>
  <c r="AM1" i="1"/>
  <c r="AK1" i="1"/>
  <c r="AI1" i="1"/>
  <c r="AG1" i="1"/>
  <c r="AE1" i="1"/>
  <c r="AC1" i="1"/>
  <c r="AA1" i="1"/>
  <c r="Y1" i="1"/>
  <c r="D27" i="1"/>
  <c r="D28" i="1"/>
  <c r="BA28" i="1" s="1"/>
  <c r="D29" i="1"/>
  <c r="D30" i="1"/>
  <c r="BA30" i="1" s="1"/>
  <c r="D31" i="1"/>
  <c r="D32" i="1"/>
  <c r="BA32" i="1" s="1"/>
  <c r="D33" i="1"/>
  <c r="D34" i="1"/>
  <c r="BA34" i="1" s="1"/>
  <c r="D35" i="1"/>
  <c r="D36" i="1"/>
  <c r="AW36" i="1" s="1"/>
  <c r="D37" i="1"/>
  <c r="D26" i="1"/>
  <c r="AC26" i="1" s="1"/>
  <c r="V3" i="1"/>
  <c r="V4" i="1"/>
  <c r="V5" i="1"/>
  <c r="V6" i="1"/>
  <c r="V7" i="1"/>
  <c r="V8" i="1"/>
  <c r="V9" i="1"/>
  <c r="V10" i="1"/>
  <c r="V11" i="1"/>
  <c r="V12" i="1"/>
  <c r="V13" i="1"/>
  <c r="V14" i="1"/>
  <c r="V15" i="1"/>
  <c r="V16" i="1"/>
  <c r="V17" i="1"/>
  <c r="V18" i="1"/>
  <c r="V19" i="1"/>
  <c r="V20" i="1"/>
  <c r="V21" i="1"/>
  <c r="V22" i="1"/>
  <c r="V23" i="1"/>
  <c r="V24" i="1"/>
  <c r="V25" i="1"/>
  <c r="V26" i="1"/>
  <c r="W26" i="1" s="1"/>
  <c r="V27" i="1"/>
  <c r="W27" i="1" s="1"/>
  <c r="V28" i="1"/>
  <c r="W28" i="1" s="1"/>
  <c r="V29" i="1"/>
  <c r="W29" i="1" s="1"/>
  <c r="V30" i="1"/>
  <c r="W30" i="1" s="1"/>
  <c r="V31" i="1"/>
  <c r="W31" i="1" s="1"/>
  <c r="V32" i="1"/>
  <c r="W32" i="1" s="1"/>
  <c r="V33" i="1"/>
  <c r="W33" i="1" s="1"/>
  <c r="V34" i="1"/>
  <c r="W34" i="1" s="1"/>
  <c r="V35" i="1"/>
  <c r="W35" i="1" s="1"/>
  <c r="V36" i="1"/>
  <c r="W36" i="1" s="1"/>
  <c r="V37" i="1"/>
  <c r="W37" i="1" s="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 i="1"/>
  <c r="P11" i="3" l="1"/>
  <c r="X11" i="3"/>
  <c r="H11" i="3"/>
  <c r="AB11" i="3"/>
  <c r="T11" i="3"/>
  <c r="L11" i="3"/>
  <c r="D11" i="3"/>
  <c r="AD11" i="3"/>
  <c r="Z11" i="3"/>
  <c r="V11" i="3"/>
  <c r="R11" i="3"/>
  <c r="N11" i="3"/>
  <c r="J11" i="3"/>
  <c r="F11" i="3"/>
  <c r="B11" i="3"/>
  <c r="AC11" i="3"/>
  <c r="Y11" i="3"/>
  <c r="U11" i="3"/>
  <c r="Q11" i="3"/>
  <c r="M11" i="3"/>
  <c r="I11" i="3"/>
  <c r="E11" i="3"/>
  <c r="S15" i="3"/>
  <c r="R19" i="3"/>
  <c r="S19" i="3" s="1"/>
  <c r="M15" i="3"/>
  <c r="L19" i="3"/>
  <c r="M19" i="3" s="1"/>
  <c r="G15" i="3"/>
  <c r="F19" i="3"/>
  <c r="G19" i="3" s="1"/>
  <c r="U19" i="3"/>
  <c r="V19" i="3" s="1"/>
  <c r="O19" i="3"/>
  <c r="P19" i="3" s="1"/>
  <c r="I19" i="3"/>
  <c r="J19" i="3" s="1"/>
  <c r="C19" i="3"/>
  <c r="D19" i="3" s="1"/>
  <c r="AM11" i="3"/>
  <c r="AJ11" i="3"/>
  <c r="AH11" i="3"/>
  <c r="AF11" i="3"/>
  <c r="AL11" i="3"/>
  <c r="AL10" i="3"/>
  <c r="O13" i="18"/>
  <c r="O12" i="18"/>
  <c r="Q13" i="18"/>
  <c r="Q12" i="18"/>
  <c r="S13" i="18"/>
  <c r="S12" i="18"/>
  <c r="U13" i="18"/>
  <c r="U12" i="18"/>
  <c r="W13" i="18"/>
  <c r="W12" i="18"/>
  <c r="Y13" i="18"/>
  <c r="Y12" i="18"/>
  <c r="AA13" i="18"/>
  <c r="AA12" i="18"/>
  <c r="AC13" i="18"/>
  <c r="AC12" i="18"/>
  <c r="AE13" i="18"/>
  <c r="AE12" i="18"/>
  <c r="AG13" i="18"/>
  <c r="AG12" i="18"/>
  <c r="AK13" i="18"/>
  <c r="AK12" i="18"/>
  <c r="AO13" i="18"/>
  <c r="AO12" i="18"/>
  <c r="AS13" i="18"/>
  <c r="AS12" i="18"/>
  <c r="AW13" i="18"/>
  <c r="AW12" i="18"/>
  <c r="AI13" i="18"/>
  <c r="AI12" i="18"/>
  <c r="AM13" i="18"/>
  <c r="AM12" i="18"/>
  <c r="AQ13" i="18"/>
  <c r="AQ12" i="18"/>
  <c r="AU13" i="18"/>
  <c r="AU12" i="18"/>
  <c r="AY13" i="18"/>
  <c r="AY12" i="18"/>
  <c r="P13" i="18"/>
  <c r="P12" i="18"/>
  <c r="R13" i="18"/>
  <c r="R12" i="18"/>
  <c r="T13" i="18"/>
  <c r="T12" i="18"/>
  <c r="V13" i="18"/>
  <c r="V12" i="18"/>
  <c r="X13" i="18"/>
  <c r="X12" i="18"/>
  <c r="Z13" i="18"/>
  <c r="Z12" i="18"/>
  <c r="AB13" i="18"/>
  <c r="AB12" i="18"/>
  <c r="AD13" i="18"/>
  <c r="AD12" i="18"/>
  <c r="AF13" i="18"/>
  <c r="AF12" i="18"/>
  <c r="AH13" i="18"/>
  <c r="AH12" i="18"/>
  <c r="AJ13" i="18"/>
  <c r="AJ12" i="18"/>
  <c r="AL13" i="18"/>
  <c r="AL12" i="18"/>
  <c r="AN13" i="18"/>
  <c r="AN12" i="18"/>
  <c r="AP13" i="18"/>
  <c r="AP12" i="18"/>
  <c r="AR13" i="18"/>
  <c r="AR12" i="18"/>
  <c r="AT13" i="18"/>
  <c r="AT12" i="18"/>
  <c r="AV13" i="18"/>
  <c r="AV12" i="18"/>
  <c r="AX13" i="18"/>
  <c r="AX12" i="18"/>
  <c r="AZ13" i="18"/>
  <c r="AZ12" i="18"/>
  <c r="CE37" i="1"/>
  <c r="CC37" i="1"/>
  <c r="BY37" i="1"/>
  <c r="BU37" i="1"/>
  <c r="BQ37" i="1"/>
  <c r="BM37" i="1"/>
  <c r="BI37" i="1"/>
  <c r="BE37" i="1"/>
  <c r="BA37" i="1"/>
  <c r="CA37" i="1"/>
  <c r="BW37" i="1"/>
  <c r="BS37" i="1"/>
  <c r="BO37" i="1"/>
  <c r="BK37" i="1"/>
  <c r="BG37" i="1"/>
  <c r="BC37" i="1"/>
  <c r="CE35" i="1"/>
  <c r="CC35" i="1"/>
  <c r="BY35" i="1"/>
  <c r="BU35" i="1"/>
  <c r="BQ35" i="1"/>
  <c r="BM35" i="1"/>
  <c r="BI35" i="1"/>
  <c r="BE35" i="1"/>
  <c r="BA35" i="1"/>
  <c r="CA35" i="1"/>
  <c r="BW35" i="1"/>
  <c r="BS35" i="1"/>
  <c r="BO35" i="1"/>
  <c r="BK35" i="1"/>
  <c r="BG35" i="1"/>
  <c r="BC35" i="1"/>
  <c r="CE33" i="1"/>
  <c r="CC33" i="1"/>
  <c r="BY33" i="1"/>
  <c r="BU33" i="1"/>
  <c r="BQ33" i="1"/>
  <c r="BM33" i="1"/>
  <c r="BI33" i="1"/>
  <c r="BE33" i="1"/>
  <c r="CA33" i="1"/>
  <c r="BW33" i="1"/>
  <c r="BS33" i="1"/>
  <c r="BO33" i="1"/>
  <c r="BK33" i="1"/>
  <c r="BG33" i="1"/>
  <c r="BC33" i="1"/>
  <c r="CE31" i="1"/>
  <c r="CC31" i="1"/>
  <c r="BY31" i="1"/>
  <c r="BU31" i="1"/>
  <c r="BQ31" i="1"/>
  <c r="BM31" i="1"/>
  <c r="BI31" i="1"/>
  <c r="BE31" i="1"/>
  <c r="CA31" i="1"/>
  <c r="BW31" i="1"/>
  <c r="BS31" i="1"/>
  <c r="BO31" i="1"/>
  <c r="BK31" i="1"/>
  <c r="BG31" i="1"/>
  <c r="BC31" i="1"/>
  <c r="CE29" i="1"/>
  <c r="CC29" i="1"/>
  <c r="BY29" i="1"/>
  <c r="BU29" i="1"/>
  <c r="BQ29" i="1"/>
  <c r="BM29" i="1"/>
  <c r="BI29" i="1"/>
  <c r="BE29" i="1"/>
  <c r="CA29" i="1"/>
  <c r="BW29" i="1"/>
  <c r="BS29" i="1"/>
  <c r="BO29" i="1"/>
  <c r="BK29" i="1"/>
  <c r="BG29" i="1"/>
  <c r="BC29" i="1"/>
  <c r="CE27" i="1"/>
  <c r="CC27" i="1"/>
  <c r="CF27" i="1" s="1"/>
  <c r="CG27" i="1" s="1"/>
  <c r="BY27" i="1"/>
  <c r="BU27" i="1"/>
  <c r="BQ27" i="1"/>
  <c r="BM27" i="1"/>
  <c r="BI27" i="1"/>
  <c r="BE27" i="1"/>
  <c r="CA27" i="1"/>
  <c r="BW27" i="1"/>
  <c r="BS27" i="1"/>
  <c r="BO27" i="1"/>
  <c r="BK27" i="1"/>
  <c r="BG27" i="1"/>
  <c r="BC27" i="1"/>
  <c r="Y36" i="1"/>
  <c r="Y34" i="1"/>
  <c r="Y32" i="1"/>
  <c r="Y30" i="1"/>
  <c r="Y28" i="1"/>
  <c r="AA27" i="1"/>
  <c r="AA29" i="1"/>
  <c r="AA31" i="1"/>
  <c r="AA33" i="1"/>
  <c r="AA35" i="1"/>
  <c r="AA37" i="1"/>
  <c r="AC28" i="1"/>
  <c r="AC30" i="1"/>
  <c r="AC32" i="1"/>
  <c r="AC34" i="1"/>
  <c r="AC36" i="1"/>
  <c r="AE27" i="1"/>
  <c r="AE29" i="1"/>
  <c r="AE31" i="1"/>
  <c r="AE33" i="1"/>
  <c r="AE35" i="1"/>
  <c r="AE37" i="1"/>
  <c r="CF37" i="1" s="1"/>
  <c r="CG37" i="1" s="1"/>
  <c r="AG28" i="1"/>
  <c r="AG30" i="1"/>
  <c r="AG32" i="1"/>
  <c r="AG34" i="1"/>
  <c r="AG36" i="1"/>
  <c r="AI27" i="1"/>
  <c r="AI29" i="1"/>
  <c r="AI31" i="1"/>
  <c r="AI33" i="1"/>
  <c r="AI35" i="1"/>
  <c r="AI37" i="1"/>
  <c r="AK28" i="1"/>
  <c r="AK30" i="1"/>
  <c r="AK32" i="1"/>
  <c r="AK34" i="1"/>
  <c r="AK36" i="1"/>
  <c r="AM27" i="1"/>
  <c r="AM29" i="1"/>
  <c r="AM31" i="1"/>
  <c r="AM33" i="1"/>
  <c r="AM35" i="1"/>
  <c r="AM37" i="1"/>
  <c r="AO28" i="1"/>
  <c r="AO30" i="1"/>
  <c r="AO32" i="1"/>
  <c r="AO34" i="1"/>
  <c r="AO36" i="1"/>
  <c r="AQ27" i="1"/>
  <c r="AQ29" i="1"/>
  <c r="AQ31" i="1"/>
  <c r="AQ33" i="1"/>
  <c r="AQ35" i="1"/>
  <c r="AQ37" i="1"/>
  <c r="AS28" i="1"/>
  <c r="AS30" i="1"/>
  <c r="AS32" i="1"/>
  <c r="AS34" i="1"/>
  <c r="AS36" i="1"/>
  <c r="AU27" i="1"/>
  <c r="AU29" i="1"/>
  <c r="AU31" i="1"/>
  <c r="AU33" i="1"/>
  <c r="AU35" i="1"/>
  <c r="AU37" i="1"/>
  <c r="AW28" i="1"/>
  <c r="AW30" i="1"/>
  <c r="AW32" i="1"/>
  <c r="AW34" i="1"/>
  <c r="AY27" i="1"/>
  <c r="AY29" i="1"/>
  <c r="AY31" i="1"/>
  <c r="AY33" i="1"/>
  <c r="AY35" i="1"/>
  <c r="AY37" i="1"/>
  <c r="CA36" i="1"/>
  <c r="BW36" i="1"/>
  <c r="BS36" i="1"/>
  <c r="BO36" i="1"/>
  <c r="BK36" i="1"/>
  <c r="BG36" i="1"/>
  <c r="BC36" i="1"/>
  <c r="CE36" i="1"/>
  <c r="CC36" i="1"/>
  <c r="BY36" i="1"/>
  <c r="BU36" i="1"/>
  <c r="BQ36" i="1"/>
  <c r="BM36" i="1"/>
  <c r="BI36" i="1"/>
  <c r="BE36" i="1"/>
  <c r="BA36" i="1"/>
  <c r="CA34" i="1"/>
  <c r="BW34" i="1"/>
  <c r="BS34" i="1"/>
  <c r="BO34" i="1"/>
  <c r="BK34" i="1"/>
  <c r="BG34" i="1"/>
  <c r="BC34" i="1"/>
  <c r="CE34" i="1"/>
  <c r="CC34" i="1"/>
  <c r="BY34" i="1"/>
  <c r="BU34" i="1"/>
  <c r="BQ34" i="1"/>
  <c r="BM34" i="1"/>
  <c r="BI34" i="1"/>
  <c r="BE34" i="1"/>
  <c r="CA32" i="1"/>
  <c r="BW32" i="1"/>
  <c r="BS32" i="1"/>
  <c r="BO32" i="1"/>
  <c r="BK32" i="1"/>
  <c r="BG32" i="1"/>
  <c r="BC32" i="1"/>
  <c r="CE32" i="1"/>
  <c r="CC32" i="1"/>
  <c r="BY32" i="1"/>
  <c r="BU32" i="1"/>
  <c r="BQ32" i="1"/>
  <c r="BM32" i="1"/>
  <c r="BI32" i="1"/>
  <c r="BE32" i="1"/>
  <c r="CA30" i="1"/>
  <c r="BW30" i="1"/>
  <c r="BS30" i="1"/>
  <c r="BO30" i="1"/>
  <c r="BK30" i="1"/>
  <c r="BG30" i="1"/>
  <c r="BC30" i="1"/>
  <c r="CE30" i="1"/>
  <c r="CC30" i="1"/>
  <c r="BY30" i="1"/>
  <c r="BU30" i="1"/>
  <c r="BQ30" i="1"/>
  <c r="BM30" i="1"/>
  <c r="BI30" i="1"/>
  <c r="BE30" i="1"/>
  <c r="CA28" i="1"/>
  <c r="BW28" i="1"/>
  <c r="BS28" i="1"/>
  <c r="BO28" i="1"/>
  <c r="BK28" i="1"/>
  <c r="BG28" i="1"/>
  <c r="BC28" i="1"/>
  <c r="CE28" i="1"/>
  <c r="CC28" i="1"/>
  <c r="BY28" i="1"/>
  <c r="BU28" i="1"/>
  <c r="BQ28" i="1"/>
  <c r="BM28" i="1"/>
  <c r="BI28" i="1"/>
  <c r="BE28" i="1"/>
  <c r="Y37" i="1"/>
  <c r="Y35" i="1"/>
  <c r="Y33" i="1"/>
  <c r="Y31" i="1"/>
  <c r="Y29" i="1"/>
  <c r="Y27" i="1"/>
  <c r="AA28" i="1"/>
  <c r="AA30" i="1"/>
  <c r="AA32" i="1"/>
  <c r="AA34" i="1"/>
  <c r="AA36" i="1"/>
  <c r="AC27" i="1"/>
  <c r="AC29" i="1"/>
  <c r="AC31" i="1"/>
  <c r="AC33" i="1"/>
  <c r="AC35" i="1"/>
  <c r="AC37" i="1"/>
  <c r="AE28" i="1"/>
  <c r="AE30" i="1"/>
  <c r="AE32" i="1"/>
  <c r="AE34" i="1"/>
  <c r="AE36" i="1"/>
  <c r="AG27" i="1"/>
  <c r="AG29" i="1"/>
  <c r="AG31" i="1"/>
  <c r="AG33" i="1"/>
  <c r="AG35" i="1"/>
  <c r="AG37" i="1"/>
  <c r="AI28" i="1"/>
  <c r="AI30" i="1"/>
  <c r="AI32" i="1"/>
  <c r="AI34" i="1"/>
  <c r="AI36" i="1"/>
  <c r="AK27" i="1"/>
  <c r="AK29" i="1"/>
  <c r="AK31" i="1"/>
  <c r="AK33" i="1"/>
  <c r="AK35" i="1"/>
  <c r="AK37" i="1"/>
  <c r="AM28" i="1"/>
  <c r="AM30" i="1"/>
  <c r="AM32" i="1"/>
  <c r="AM34" i="1"/>
  <c r="AM36" i="1"/>
  <c r="AO27" i="1"/>
  <c r="AO29" i="1"/>
  <c r="AO31" i="1"/>
  <c r="AO33" i="1"/>
  <c r="AO35" i="1"/>
  <c r="AO37" i="1"/>
  <c r="AQ28" i="1"/>
  <c r="AQ30" i="1"/>
  <c r="AQ32" i="1"/>
  <c r="AQ34" i="1"/>
  <c r="AQ36" i="1"/>
  <c r="AS27" i="1"/>
  <c r="AS29" i="1"/>
  <c r="AS31" i="1"/>
  <c r="AS33" i="1"/>
  <c r="AS35" i="1"/>
  <c r="AS37" i="1"/>
  <c r="AU28" i="1"/>
  <c r="AU30" i="1"/>
  <c r="AU32" i="1"/>
  <c r="AU34" i="1"/>
  <c r="AU36" i="1"/>
  <c r="AW27" i="1"/>
  <c r="AW29" i="1"/>
  <c r="AW31" i="1"/>
  <c r="AW33" i="1"/>
  <c r="AW35" i="1"/>
  <c r="AW37" i="1"/>
  <c r="AY28" i="1"/>
  <c r="AY30" i="1"/>
  <c r="AY32" i="1"/>
  <c r="AY34" i="1"/>
  <c r="AY36" i="1"/>
  <c r="BA27" i="1"/>
  <c r="BA29" i="1"/>
  <c r="BA31" i="1"/>
  <c r="BA33" i="1"/>
  <c r="CE26" i="1"/>
  <c r="CC26" i="1"/>
  <c r="CA26" i="1"/>
  <c r="BY26" i="1"/>
  <c r="BW26" i="1"/>
  <c r="BU26" i="1"/>
  <c r="BS26" i="1"/>
  <c r="BQ26" i="1"/>
  <c r="BO26" i="1"/>
  <c r="BM26" i="1"/>
  <c r="BK26" i="1"/>
  <c r="BI26" i="1"/>
  <c r="BG26" i="1"/>
  <c r="BE26" i="1"/>
  <c r="BC26" i="1"/>
  <c r="BA26" i="1"/>
  <c r="AY26" i="1"/>
  <c r="AW26" i="1"/>
  <c r="AU26" i="1"/>
  <c r="AS26" i="1"/>
  <c r="AQ26" i="1"/>
  <c r="AO26" i="1"/>
  <c r="AM26" i="1"/>
  <c r="AK26" i="1"/>
  <c r="AI26" i="1"/>
  <c r="AG26" i="1"/>
  <c r="AE26" i="1"/>
  <c r="Y26" i="1"/>
  <c r="AA26" i="1"/>
  <c r="D39" i="1"/>
  <c r="CE39" i="1" s="1"/>
  <c r="D40" i="1"/>
  <c r="CE40" i="1" s="1"/>
  <c r="D41" i="1"/>
  <c r="CE41" i="1" s="1"/>
  <c r="D42" i="1"/>
  <c r="CE42" i="1" s="1"/>
  <c r="D43" i="1"/>
  <c r="CE43" i="1" s="1"/>
  <c r="D44" i="1"/>
  <c r="CE44" i="1" s="1"/>
  <c r="D45" i="1"/>
  <c r="CE45" i="1" s="1"/>
  <c r="D46" i="1"/>
  <c r="CE46" i="1" s="1"/>
  <c r="D47" i="1"/>
  <c r="CE47" i="1" s="1"/>
  <c r="D48" i="1"/>
  <c r="CE48" i="1" s="1"/>
  <c r="D49" i="1"/>
  <c r="CE49" i="1" s="1"/>
  <c r="D50" i="1"/>
  <c r="CE50" i="1" s="1"/>
  <c r="D51" i="1"/>
  <c r="CE51" i="1" s="1"/>
  <c r="D52" i="1"/>
  <c r="CE52" i="1" s="1"/>
  <c r="D53" i="1"/>
  <c r="CE53" i="1" s="1"/>
  <c r="D54" i="1"/>
  <c r="CE54" i="1" s="1"/>
  <c r="D55" i="1"/>
  <c r="CE55" i="1" s="1"/>
  <c r="D56" i="1"/>
  <c r="CE56" i="1" s="1"/>
  <c r="D57" i="1"/>
  <c r="CE57" i="1" s="1"/>
  <c r="D58" i="1"/>
  <c r="CE58" i="1" s="1"/>
  <c r="D59" i="1"/>
  <c r="CE59" i="1" s="1"/>
  <c r="D60" i="1"/>
  <c r="CE60" i="1" s="1"/>
  <c r="D96" i="1"/>
  <c r="CE96" i="1" s="1"/>
  <c r="D97" i="1"/>
  <c r="CE97" i="1" s="1"/>
  <c r="D98" i="1"/>
  <c r="CE98" i="1" s="1"/>
  <c r="D99" i="1"/>
  <c r="CE99" i="1" s="1"/>
  <c r="D100" i="1"/>
  <c r="CE100" i="1" s="1"/>
  <c r="D101" i="1"/>
  <c r="CE101" i="1" s="1"/>
  <c r="D102" i="1"/>
  <c r="CE102" i="1" s="1"/>
  <c r="D103" i="1"/>
  <c r="CE103" i="1" s="1"/>
  <c r="D104" i="1"/>
  <c r="CE104" i="1" s="1"/>
  <c r="D105" i="1"/>
  <c r="CE105" i="1" s="1"/>
  <c r="D106" i="1"/>
  <c r="CE106" i="1" s="1"/>
  <c r="D107" i="1"/>
  <c r="CE107" i="1" s="1"/>
  <c r="D108" i="1"/>
  <c r="CE108" i="1" s="1"/>
  <c r="D109" i="1"/>
  <c r="CE109" i="1" s="1"/>
  <c r="D110" i="1"/>
  <c r="CE110" i="1" s="1"/>
  <c r="D111" i="1"/>
  <c r="CE111" i="1" s="1"/>
  <c r="D112" i="1"/>
  <c r="CE112" i="1" s="1"/>
  <c r="D113" i="1"/>
  <c r="CE113" i="1" s="1"/>
  <c r="D114" i="1"/>
  <c r="CE114" i="1" s="1"/>
  <c r="D115" i="1"/>
  <c r="CE115" i="1" s="1"/>
  <c r="D116" i="1"/>
  <c r="CE116" i="1" s="1"/>
  <c r="D117" i="1"/>
  <c r="CE117" i="1" s="1"/>
  <c r="D118" i="1"/>
  <c r="CE118" i="1" s="1"/>
  <c r="D119" i="1"/>
  <c r="CE119" i="1" s="1"/>
  <c r="D120" i="1"/>
  <c r="CE120" i="1" s="1"/>
  <c r="D121" i="1"/>
  <c r="CE121" i="1" s="1"/>
  <c r="D122" i="1"/>
  <c r="CE122" i="1" s="1"/>
  <c r="D123" i="1"/>
  <c r="CE123" i="1" s="1"/>
  <c r="D124" i="1"/>
  <c r="CE124" i="1" s="1"/>
  <c r="D125" i="1"/>
  <c r="CE125" i="1" s="1"/>
  <c r="D126" i="1"/>
  <c r="CE126" i="1" s="1"/>
  <c r="D127" i="1"/>
  <c r="CE127" i="1" s="1"/>
  <c r="D128" i="1"/>
  <c r="CE128" i="1" s="1"/>
  <c r="D129" i="1"/>
  <c r="CE129" i="1" s="1"/>
  <c r="D130" i="1"/>
  <c r="CE130" i="1" s="1"/>
  <c r="D142" i="1"/>
  <c r="CE142" i="1" s="1"/>
  <c r="D143" i="1"/>
  <c r="CE143" i="1" s="1"/>
  <c r="D144" i="1"/>
  <c r="CE144" i="1" s="1"/>
  <c r="D145" i="1"/>
  <c r="CE145" i="1" s="1"/>
  <c r="D146" i="1"/>
  <c r="CE146" i="1" s="1"/>
  <c r="D147" i="1"/>
  <c r="CE147" i="1" s="1"/>
  <c r="D162" i="1"/>
  <c r="CE162" i="1" s="1"/>
  <c r="D163" i="1"/>
  <c r="CE163" i="1" s="1"/>
  <c r="D164" i="1"/>
  <c r="CE164" i="1" s="1"/>
  <c r="D165" i="1"/>
  <c r="CE165" i="1" s="1"/>
  <c r="D166" i="1"/>
  <c r="CE166" i="1" s="1"/>
  <c r="D167" i="1"/>
  <c r="CE167" i="1" s="1"/>
  <c r="D168" i="1"/>
  <c r="CE168" i="1" s="1"/>
  <c r="D169" i="1"/>
  <c r="CE169" i="1" s="1"/>
  <c r="D170" i="1"/>
  <c r="CE170" i="1" s="1"/>
  <c r="D171" i="1"/>
  <c r="CE171" i="1" s="1"/>
  <c r="D172" i="1"/>
  <c r="CE172" i="1" s="1"/>
  <c r="D173" i="1"/>
  <c r="CE173" i="1" s="1"/>
  <c r="D174" i="1"/>
  <c r="CE174" i="1" s="1"/>
  <c r="D175" i="1"/>
  <c r="CE175" i="1" s="1"/>
  <c r="D176" i="1"/>
  <c r="CE176" i="1" s="1"/>
  <c r="D177" i="1"/>
  <c r="CE177" i="1" s="1"/>
  <c r="D178" i="1"/>
  <c r="CE178" i="1" s="1"/>
  <c r="D179" i="1"/>
  <c r="CE179" i="1" s="1"/>
  <c r="D180" i="1"/>
  <c r="CE180" i="1" s="1"/>
  <c r="D181" i="1"/>
  <c r="CE181" i="1" s="1"/>
  <c r="D182" i="1"/>
  <c r="CE182" i="1" s="1"/>
  <c r="D183" i="1"/>
  <c r="CE183" i="1" s="1"/>
  <c r="D184" i="1"/>
  <c r="CE184" i="1" s="1"/>
  <c r="D185" i="1"/>
  <c r="CE185" i="1" s="1"/>
  <c r="D186" i="1"/>
  <c r="CE186" i="1" s="1"/>
  <c r="D187" i="1"/>
  <c r="CE187" i="1" s="1"/>
  <c r="D188" i="1"/>
  <c r="CE188" i="1" s="1"/>
  <c r="D189" i="1"/>
  <c r="CE189" i="1" s="1"/>
  <c r="D212" i="1"/>
  <c r="CE212" i="1" s="1"/>
  <c r="D213" i="1"/>
  <c r="CE213" i="1" s="1"/>
  <c r="D214" i="1"/>
  <c r="CE214" i="1" s="1"/>
  <c r="D215" i="1"/>
  <c r="CE215" i="1" s="1"/>
  <c r="D216" i="1"/>
  <c r="CE216" i="1" s="1"/>
  <c r="D217" i="1"/>
  <c r="CE217" i="1" s="1"/>
  <c r="D218" i="1"/>
  <c r="CE218" i="1" s="1"/>
  <c r="D219" i="1"/>
  <c r="CE219" i="1" s="1"/>
  <c r="D220" i="1"/>
  <c r="CE220" i="1" s="1"/>
  <c r="D221" i="1"/>
  <c r="CE221" i="1" s="1"/>
  <c r="D222" i="1"/>
  <c r="CE222" i="1" s="1"/>
  <c r="D223" i="1"/>
  <c r="CE223" i="1" s="1"/>
  <c r="D270" i="1"/>
  <c r="CE270" i="1" s="1"/>
  <c r="D271" i="1"/>
  <c r="CE271" i="1" s="1"/>
  <c r="D272" i="1"/>
  <c r="CE272" i="1" s="1"/>
  <c r="D273" i="1"/>
  <c r="CE273" i="1" s="1"/>
  <c r="D274" i="1"/>
  <c r="CE274" i="1" s="1"/>
  <c r="D275" i="1"/>
  <c r="CE275" i="1" s="1"/>
  <c r="D276" i="1"/>
  <c r="CE276" i="1" s="1"/>
  <c r="D277" i="1"/>
  <c r="CE277" i="1" s="1"/>
  <c r="D278" i="1"/>
  <c r="CE278" i="1" s="1"/>
  <c r="D279" i="1"/>
  <c r="CE279" i="1" s="1"/>
  <c r="D280" i="1"/>
  <c r="CE280" i="1" s="1"/>
  <c r="D281" i="1"/>
  <c r="CE281" i="1" s="1"/>
  <c r="D282" i="1"/>
  <c r="CE282" i="1" s="1"/>
  <c r="D283" i="1"/>
  <c r="CE283" i="1" s="1"/>
  <c r="D284" i="1"/>
  <c r="CE284" i="1" s="1"/>
  <c r="D285" i="1"/>
  <c r="CE285" i="1" s="1"/>
  <c r="D286" i="1"/>
  <c r="CE286" i="1" s="1"/>
  <c r="D287" i="1"/>
  <c r="CE287" i="1" s="1"/>
  <c r="D288" i="1"/>
  <c r="CE288" i="1" s="1"/>
  <c r="D289" i="1"/>
  <c r="CE289" i="1" s="1"/>
  <c r="D290" i="1"/>
  <c r="CE290" i="1" s="1"/>
  <c r="D291" i="1"/>
  <c r="CE291" i="1" s="1"/>
  <c r="D292" i="1"/>
  <c r="CE292" i="1" s="1"/>
  <c r="D293" i="1"/>
  <c r="CE293" i="1" s="1"/>
  <c r="D38" i="1"/>
  <c r="CE38" i="1" s="1"/>
  <c r="U27" i="1"/>
  <c r="U28" i="1"/>
  <c r="U29" i="1"/>
  <c r="U30" i="1"/>
  <c r="U31" i="1"/>
  <c r="U32" i="1"/>
  <c r="U33" i="1"/>
  <c r="U34" i="1"/>
  <c r="U35" i="1"/>
  <c r="U36" i="1"/>
  <c r="U37" i="1"/>
  <c r="D85" i="1"/>
  <c r="CE85" i="1" s="1"/>
  <c r="D86" i="1"/>
  <c r="CE86" i="1" s="1"/>
  <c r="D87" i="1"/>
  <c r="CE87" i="1" s="1"/>
  <c r="D88" i="1"/>
  <c r="CE88" i="1" s="1"/>
  <c r="D89" i="1"/>
  <c r="CE89" i="1" s="1"/>
  <c r="D90" i="1"/>
  <c r="CE90" i="1" s="1"/>
  <c r="D91" i="1"/>
  <c r="CE91" i="1" s="1"/>
  <c r="D92" i="1"/>
  <c r="CE92" i="1" s="1"/>
  <c r="D93" i="1"/>
  <c r="CE93" i="1" s="1"/>
  <c r="D94" i="1"/>
  <c r="CE94" i="1" s="1"/>
  <c r="D95" i="1"/>
  <c r="CE95" i="1" s="1"/>
  <c r="D141" i="1"/>
  <c r="CE141" i="1" s="1"/>
  <c r="D154" i="1"/>
  <c r="CE154" i="1" s="1"/>
  <c r="D155" i="1"/>
  <c r="CE155" i="1" s="1"/>
  <c r="D156" i="1"/>
  <c r="CE156" i="1" s="1"/>
  <c r="D157" i="1"/>
  <c r="CE157" i="1" s="1"/>
  <c r="D158" i="1"/>
  <c r="CE158" i="1" s="1"/>
  <c r="D159" i="1"/>
  <c r="CE159" i="1" s="1"/>
  <c r="D160" i="1"/>
  <c r="CE160" i="1" s="1"/>
  <c r="D161" i="1"/>
  <c r="CE161" i="1" s="1"/>
  <c r="D207" i="1"/>
  <c r="CE207" i="1" s="1"/>
  <c r="D208" i="1"/>
  <c r="CE208" i="1" s="1"/>
  <c r="D209" i="1"/>
  <c r="CE209" i="1" s="1"/>
  <c r="D210" i="1"/>
  <c r="CE210" i="1" s="1"/>
  <c r="D211" i="1"/>
  <c r="CE211" i="1" s="1"/>
  <c r="D259" i="1"/>
  <c r="CE259" i="1" s="1"/>
  <c r="D260" i="1"/>
  <c r="CE260" i="1" s="1"/>
  <c r="D261" i="1"/>
  <c r="CE261" i="1" s="1"/>
  <c r="D262" i="1"/>
  <c r="CE262" i="1" s="1"/>
  <c r="D263" i="1"/>
  <c r="CE263" i="1" s="1"/>
  <c r="D264" i="1"/>
  <c r="CE264" i="1" s="1"/>
  <c r="D265" i="1"/>
  <c r="CE265" i="1" s="1"/>
  <c r="D266" i="1"/>
  <c r="CE266" i="1" s="1"/>
  <c r="D267" i="1"/>
  <c r="CE267" i="1" s="1"/>
  <c r="D268" i="1"/>
  <c r="CE268" i="1" s="1"/>
  <c r="D269" i="1"/>
  <c r="CE269" i="1" s="1"/>
  <c r="U26" i="1"/>
  <c r="D3" i="1"/>
  <c r="CE3" i="1" s="1"/>
  <c r="D4" i="1"/>
  <c r="CE4" i="1" s="1"/>
  <c r="D5" i="1"/>
  <c r="CE5" i="1" s="1"/>
  <c r="D6" i="1"/>
  <c r="CE6" i="1" s="1"/>
  <c r="D7" i="1"/>
  <c r="CE7" i="1" s="1"/>
  <c r="D8" i="1"/>
  <c r="CE8" i="1" s="1"/>
  <c r="D9" i="1"/>
  <c r="CE9" i="1" s="1"/>
  <c r="D10" i="1"/>
  <c r="CE10" i="1" s="1"/>
  <c r="D11" i="1"/>
  <c r="CE11" i="1" s="1"/>
  <c r="D12" i="1"/>
  <c r="CE12" i="1" s="1"/>
  <c r="D13" i="1"/>
  <c r="CE13" i="1" s="1"/>
  <c r="D14" i="1"/>
  <c r="CE14" i="1" s="1"/>
  <c r="D15" i="1"/>
  <c r="CE15" i="1" s="1"/>
  <c r="D16" i="1"/>
  <c r="CE16" i="1" s="1"/>
  <c r="D17" i="1"/>
  <c r="CE17" i="1" s="1"/>
  <c r="D18" i="1"/>
  <c r="CE18" i="1" s="1"/>
  <c r="D19" i="1"/>
  <c r="CE19" i="1" s="1"/>
  <c r="D20" i="1"/>
  <c r="CE20" i="1" s="1"/>
  <c r="D21" i="1"/>
  <c r="CE21" i="1" s="1"/>
  <c r="D22" i="1"/>
  <c r="CE22" i="1" s="1"/>
  <c r="D23" i="1"/>
  <c r="CE23" i="1" s="1"/>
  <c r="D24" i="1"/>
  <c r="CE24" i="1" s="1"/>
  <c r="D25" i="1"/>
  <c r="CE25" i="1" s="1"/>
  <c r="D61" i="1"/>
  <c r="CE61" i="1" s="1"/>
  <c r="D62" i="1"/>
  <c r="CE62" i="1" s="1"/>
  <c r="D63" i="1"/>
  <c r="CE63" i="1" s="1"/>
  <c r="D64" i="1"/>
  <c r="CE64" i="1" s="1"/>
  <c r="D65" i="1"/>
  <c r="CE65" i="1" s="1"/>
  <c r="D66" i="1"/>
  <c r="CE66" i="1" s="1"/>
  <c r="D67" i="1"/>
  <c r="CE67" i="1" s="1"/>
  <c r="D68" i="1"/>
  <c r="CE68" i="1" s="1"/>
  <c r="D69" i="1"/>
  <c r="CE69" i="1" s="1"/>
  <c r="D70" i="1"/>
  <c r="CE70" i="1" s="1"/>
  <c r="D71" i="1"/>
  <c r="CE71" i="1" s="1"/>
  <c r="D72" i="1"/>
  <c r="CE72" i="1" s="1"/>
  <c r="D73" i="1"/>
  <c r="CE73" i="1" s="1"/>
  <c r="D74" i="1"/>
  <c r="CE74" i="1" s="1"/>
  <c r="D75" i="1"/>
  <c r="CE75" i="1" s="1"/>
  <c r="D76" i="1"/>
  <c r="CE76" i="1" s="1"/>
  <c r="D77" i="1"/>
  <c r="CE77" i="1" s="1"/>
  <c r="D78" i="1"/>
  <c r="CE78" i="1" s="1"/>
  <c r="D79" i="1"/>
  <c r="CE79" i="1" s="1"/>
  <c r="D80" i="1"/>
  <c r="CE80" i="1" s="1"/>
  <c r="D81" i="1"/>
  <c r="CE81" i="1" s="1"/>
  <c r="D82" i="1"/>
  <c r="CE82" i="1" s="1"/>
  <c r="D83" i="1"/>
  <c r="CE83" i="1" s="1"/>
  <c r="D84" i="1"/>
  <c r="CE84" i="1" s="1"/>
  <c r="D131" i="1"/>
  <c r="CE131" i="1" s="1"/>
  <c r="D132" i="1"/>
  <c r="CE132" i="1" s="1"/>
  <c r="D133" i="1"/>
  <c r="CE133" i="1" s="1"/>
  <c r="D134" i="1"/>
  <c r="CE134" i="1" s="1"/>
  <c r="D135" i="1"/>
  <c r="CE135" i="1" s="1"/>
  <c r="D136" i="1"/>
  <c r="CE136" i="1" s="1"/>
  <c r="D137" i="1"/>
  <c r="CE137" i="1" s="1"/>
  <c r="D138" i="1"/>
  <c r="CE138" i="1" s="1"/>
  <c r="D139" i="1"/>
  <c r="CE139" i="1" s="1"/>
  <c r="D140" i="1"/>
  <c r="CE140" i="1" s="1"/>
  <c r="D148" i="1"/>
  <c r="CE148" i="1" s="1"/>
  <c r="D149" i="1"/>
  <c r="CE149" i="1" s="1"/>
  <c r="D150" i="1"/>
  <c r="CE150" i="1" s="1"/>
  <c r="D151" i="1"/>
  <c r="CE151" i="1" s="1"/>
  <c r="D152" i="1"/>
  <c r="CE152" i="1" s="1"/>
  <c r="D153" i="1"/>
  <c r="CE153" i="1" s="1"/>
  <c r="D190" i="1"/>
  <c r="CE190" i="1" s="1"/>
  <c r="D191" i="1"/>
  <c r="CE191" i="1" s="1"/>
  <c r="D192" i="1"/>
  <c r="CE192" i="1" s="1"/>
  <c r="D193" i="1"/>
  <c r="CE193" i="1" s="1"/>
  <c r="D194" i="1"/>
  <c r="CE194" i="1" s="1"/>
  <c r="D195" i="1"/>
  <c r="CE195" i="1" s="1"/>
  <c r="D196" i="1"/>
  <c r="CE196" i="1" s="1"/>
  <c r="D197" i="1"/>
  <c r="CE197" i="1" s="1"/>
  <c r="D198" i="1"/>
  <c r="CE198" i="1" s="1"/>
  <c r="D199" i="1"/>
  <c r="CE199" i="1" s="1"/>
  <c r="D200" i="1"/>
  <c r="CE200" i="1" s="1"/>
  <c r="D201" i="1"/>
  <c r="CE201" i="1" s="1"/>
  <c r="D202" i="1"/>
  <c r="CE202" i="1" s="1"/>
  <c r="D203" i="1"/>
  <c r="CE203" i="1" s="1"/>
  <c r="D204" i="1"/>
  <c r="CE204" i="1" s="1"/>
  <c r="D205" i="1"/>
  <c r="CE205" i="1" s="1"/>
  <c r="D206" i="1"/>
  <c r="CE206" i="1" s="1"/>
  <c r="D224" i="1"/>
  <c r="CE224" i="1" s="1"/>
  <c r="D225" i="1"/>
  <c r="CE225" i="1" s="1"/>
  <c r="D226" i="1"/>
  <c r="CE226" i="1" s="1"/>
  <c r="D227" i="1"/>
  <c r="CE227" i="1" s="1"/>
  <c r="D228" i="1"/>
  <c r="CE228" i="1" s="1"/>
  <c r="D229" i="1"/>
  <c r="CE229" i="1" s="1"/>
  <c r="D230" i="1"/>
  <c r="CE230" i="1" s="1"/>
  <c r="D231" i="1"/>
  <c r="CE231" i="1" s="1"/>
  <c r="D232" i="1"/>
  <c r="CE232" i="1" s="1"/>
  <c r="D233" i="1"/>
  <c r="CE233" i="1" s="1"/>
  <c r="D234" i="1"/>
  <c r="CE234" i="1" s="1"/>
  <c r="D235" i="1"/>
  <c r="CE235" i="1" s="1"/>
  <c r="D236" i="1"/>
  <c r="CE236" i="1" s="1"/>
  <c r="D237" i="1"/>
  <c r="CE237" i="1" s="1"/>
  <c r="D238" i="1"/>
  <c r="CE238" i="1" s="1"/>
  <c r="D239" i="1"/>
  <c r="CE239" i="1" s="1"/>
  <c r="D240" i="1"/>
  <c r="CE240" i="1" s="1"/>
  <c r="D241" i="1"/>
  <c r="CE241" i="1" s="1"/>
  <c r="D242" i="1"/>
  <c r="CE242" i="1" s="1"/>
  <c r="D243" i="1"/>
  <c r="CE243" i="1" s="1"/>
  <c r="D244" i="1"/>
  <c r="CE244" i="1" s="1"/>
  <c r="D245" i="1"/>
  <c r="CE245" i="1" s="1"/>
  <c r="D246" i="1"/>
  <c r="CE246" i="1" s="1"/>
  <c r="D247" i="1"/>
  <c r="CE247" i="1" s="1"/>
  <c r="D248" i="1"/>
  <c r="CE248" i="1" s="1"/>
  <c r="D249" i="1"/>
  <c r="CE249" i="1" s="1"/>
  <c r="D250" i="1"/>
  <c r="CE250" i="1" s="1"/>
  <c r="D251" i="1"/>
  <c r="CE251" i="1" s="1"/>
  <c r="D252" i="1"/>
  <c r="CE252" i="1" s="1"/>
  <c r="D253" i="1"/>
  <c r="CE253" i="1" s="1"/>
  <c r="D254" i="1"/>
  <c r="CE254" i="1" s="1"/>
  <c r="D255" i="1"/>
  <c r="CE255" i="1" s="1"/>
  <c r="D256" i="1"/>
  <c r="CE256" i="1" s="1"/>
  <c r="D257" i="1"/>
  <c r="CE257" i="1" s="1"/>
  <c r="D258" i="1"/>
  <c r="CE258" i="1" s="1"/>
  <c r="D2" i="1"/>
  <c r="CE2" i="1" s="1"/>
  <c r="CF292" i="1"/>
  <c r="CF129" i="1"/>
  <c r="CG129" i="1" s="1"/>
  <c r="CF36" i="1"/>
  <c r="CG36" i="1" s="1"/>
  <c r="CF268" i="1"/>
  <c r="CF95" i="1"/>
  <c r="CG95" i="1" s="1"/>
  <c r="CF160" i="1"/>
  <c r="CF93" i="1"/>
  <c r="CG93" i="1" s="1"/>
  <c r="CF291" i="1"/>
  <c r="CF147" i="1"/>
  <c r="CF186" i="1"/>
  <c r="CF59" i="1"/>
  <c r="CF267" i="1"/>
  <c r="CF35" i="1"/>
  <c r="CG35" i="1" s="1"/>
  <c r="CF223" i="1"/>
  <c r="CF58" i="1"/>
  <c r="CG58" i="1" s="1"/>
  <c r="CF290" i="1"/>
  <c r="CF126" i="1"/>
  <c r="CF289" i="1"/>
  <c r="CF57" i="1"/>
  <c r="CF255" i="1"/>
  <c r="CF83" i="1"/>
  <c r="CG83" i="1" s="1"/>
  <c r="CF288" i="1"/>
  <c r="CF55" i="1"/>
  <c r="CF159" i="1"/>
  <c r="CF34" i="1"/>
  <c r="CG34" i="1" s="1"/>
  <c r="CF204" i="1"/>
  <c r="CF82" i="1"/>
  <c r="CF203" i="1"/>
  <c r="CF22" i="1"/>
  <c r="CG22" i="1" s="1"/>
  <c r="CF181" i="1"/>
  <c r="CF122" i="1"/>
  <c r="CF221" i="1"/>
  <c r="CF121" i="1"/>
  <c r="CG121" i="1" s="1"/>
  <c r="CF287" i="1"/>
  <c r="CF120" i="1"/>
  <c r="CF180" i="1"/>
  <c r="CF52" i="1"/>
  <c r="CG52" i="1" s="1"/>
  <c r="CF254" i="1"/>
  <c r="CF20" i="1"/>
  <c r="CG20" i="1" s="1"/>
  <c r="CF253" i="1"/>
  <c r="CF139" i="1"/>
  <c r="CG139" i="1" s="1"/>
  <c r="CF210" i="1"/>
  <c r="CF92" i="1"/>
  <c r="CF218" i="1"/>
  <c r="CF51" i="1"/>
  <c r="CF153" i="1"/>
  <c r="CF19" i="1"/>
  <c r="CF152" i="1"/>
  <c r="CF18" i="1"/>
  <c r="CG18" i="1" s="1"/>
  <c r="CF252" i="1"/>
  <c r="CF81" i="1"/>
  <c r="CG81" i="1" s="1"/>
  <c r="CF251" i="1"/>
  <c r="CF17" i="1"/>
  <c r="CF201" i="1"/>
  <c r="CF16" i="1"/>
  <c r="CG16" i="1" s="1"/>
  <c r="CF179" i="1"/>
  <c r="CF118" i="1"/>
  <c r="CF286" i="1"/>
  <c r="CF117" i="1"/>
  <c r="CG117" i="1" s="1"/>
  <c r="CF158" i="1"/>
  <c r="CF33" i="1"/>
  <c r="CG33" i="1" s="1"/>
  <c r="CF250" i="1"/>
  <c r="CF15" i="1"/>
  <c r="CF177" i="1"/>
  <c r="CF146" i="1"/>
  <c r="CG146" i="1" s="1"/>
  <c r="CF248" i="1"/>
  <c r="CF14" i="1"/>
  <c r="CG14" i="1" s="1"/>
  <c r="CF176" i="1"/>
  <c r="CF47" i="1"/>
  <c r="CF282" i="1"/>
  <c r="CF113" i="1"/>
  <c r="CG113" i="1" s="1"/>
  <c r="CF157" i="1"/>
  <c r="CF32" i="1"/>
  <c r="CG32" i="1" s="1"/>
  <c r="CF174" i="1"/>
  <c r="CF112" i="1"/>
  <c r="CF266" i="1"/>
  <c r="CF141" i="1"/>
  <c r="CF156" i="1"/>
  <c r="CF91" i="1"/>
  <c r="CG91" i="1" s="1"/>
  <c r="CF172" i="1"/>
  <c r="CF111" i="1"/>
  <c r="CG111" i="1" s="1"/>
  <c r="CF244" i="1"/>
  <c r="CF78" i="1"/>
  <c r="CF155" i="1"/>
  <c r="CF31" i="1"/>
  <c r="CG31" i="1" s="1"/>
  <c r="CF243" i="1"/>
  <c r="CF77" i="1"/>
  <c r="CG77" i="1" s="1"/>
  <c r="CF265" i="1"/>
  <c r="CF30" i="1"/>
  <c r="CG30" i="1" s="1"/>
  <c r="CF216" i="1"/>
  <c r="CF110" i="1"/>
  <c r="CF171" i="1"/>
  <c r="CF145" i="1"/>
  <c r="CF280" i="1"/>
  <c r="CF108" i="1"/>
  <c r="CF240" i="1"/>
  <c r="CF137" i="1"/>
  <c r="CG137" i="1" s="1"/>
  <c r="CF239" i="1"/>
  <c r="CF75" i="1"/>
  <c r="CG75" i="1" s="1"/>
  <c r="CF237" i="1"/>
  <c r="CF136" i="1"/>
  <c r="CF277" i="1"/>
  <c r="CF106" i="1"/>
  <c r="CF199" i="1"/>
  <c r="CF8" i="1"/>
  <c r="CG8" i="1" s="1"/>
  <c r="CF276" i="1"/>
  <c r="CF104" i="1"/>
  <c r="CF215" i="1"/>
  <c r="CF103" i="1"/>
  <c r="CG103" i="1" s="1"/>
  <c r="CF154" i="1"/>
  <c r="CF29" i="1"/>
  <c r="CG29" i="1" s="1"/>
  <c r="CF264" i="1"/>
  <c r="CF90" i="1"/>
  <c r="CF263" i="1"/>
  <c r="CF89" i="1"/>
  <c r="CG89" i="1" s="1"/>
  <c r="CF169" i="1"/>
  <c r="CF44" i="1"/>
  <c r="CF198" i="1"/>
  <c r="CG198" i="1" s="1"/>
  <c r="CF73" i="1"/>
  <c r="CF168" i="1"/>
  <c r="CG168" i="1" s="1"/>
  <c r="CF102" i="1"/>
  <c r="CG102" i="1" s="1"/>
  <c r="CF234" i="1"/>
  <c r="CF134" i="1"/>
  <c r="CG134" i="1" s="1"/>
  <c r="CF213" i="1"/>
  <c r="CF100" i="1"/>
  <c r="CG100" i="1" s="1"/>
  <c r="CF274" i="1"/>
  <c r="CG274" i="1" s="1"/>
  <c r="CF144" i="1"/>
  <c r="CF165" i="1"/>
  <c r="CG165" i="1" s="1"/>
  <c r="CF40" i="1"/>
  <c r="CG40" i="1" s="1"/>
  <c r="CF164" i="1"/>
  <c r="CF143" i="1"/>
  <c r="CF196" i="1"/>
  <c r="CF70" i="1"/>
  <c r="CF194" i="1"/>
  <c r="CF6" i="1"/>
  <c r="CG6" i="1" s="1"/>
  <c r="CF273" i="1"/>
  <c r="CG273" i="1" s="1"/>
  <c r="CF98" i="1"/>
  <c r="CF231" i="1"/>
  <c r="CF5" i="1"/>
  <c r="CF230" i="1"/>
  <c r="CG230" i="1" s="1"/>
  <c r="CF67" i="1"/>
  <c r="CG67" i="1" s="1"/>
  <c r="CF229" i="1"/>
  <c r="CF4" i="1"/>
  <c r="CG4" i="1" s="1"/>
  <c r="CF272" i="1"/>
  <c r="CF142" i="1"/>
  <c r="CG142" i="1" s="1"/>
  <c r="CF149" i="1"/>
  <c r="CG149" i="1" s="1"/>
  <c r="CF3" i="1"/>
  <c r="CF228" i="1"/>
  <c r="CG228" i="1" s="1"/>
  <c r="CF65" i="1"/>
  <c r="CG65" i="1" s="1"/>
  <c r="CF227" i="1"/>
  <c r="CF133" i="1"/>
  <c r="CG133" i="1" s="1"/>
  <c r="CF192" i="1"/>
  <c r="CF132" i="1"/>
  <c r="CF260" i="1"/>
  <c r="CF26" i="1"/>
  <c r="CG26" i="1" s="1"/>
  <c r="CF259" i="1"/>
  <c r="CG259" i="1" s="1"/>
  <c r="CF86" i="1"/>
  <c r="CF271" i="1"/>
  <c r="CG271" i="1" s="1"/>
  <c r="CF96" i="1"/>
  <c r="CF207" i="1"/>
  <c r="CF85" i="1"/>
  <c r="CG85" i="1" s="1"/>
  <c r="CF191" i="1"/>
  <c r="CG191" i="1" s="1"/>
  <c r="CF131" i="1"/>
  <c r="CG131" i="1" s="1"/>
  <c r="CF190" i="1"/>
  <c r="CF62" i="1"/>
  <c r="CF162" i="1"/>
  <c r="CF38" i="1"/>
  <c r="CG38" i="1" s="1"/>
  <c r="CG263" i="1" l="1"/>
  <c r="CG215" i="1"/>
  <c r="CG199" i="1"/>
  <c r="CG277" i="1"/>
  <c r="CG240" i="1"/>
  <c r="CG171" i="1"/>
  <c r="CG265" i="1"/>
  <c r="CG155" i="1"/>
  <c r="CG244" i="1"/>
  <c r="CG157" i="1"/>
  <c r="CG248" i="1"/>
  <c r="CG177" i="1"/>
  <c r="CG250" i="1"/>
  <c r="CG179" i="1"/>
  <c r="CG201" i="1"/>
  <c r="CG252" i="1"/>
  <c r="CG153" i="1"/>
  <c r="CG210" i="1"/>
  <c r="CG254" i="1"/>
  <c r="CG287" i="1"/>
  <c r="CG221" i="1"/>
  <c r="CG181" i="1"/>
  <c r="CG203" i="1"/>
  <c r="CG159" i="1"/>
  <c r="CG289" i="1"/>
  <c r="CG223" i="1"/>
  <c r="CG267" i="1"/>
  <c r="CG291" i="1"/>
  <c r="CF28" i="1"/>
  <c r="CG28" i="1" s="1"/>
  <c r="CG162" i="1"/>
  <c r="CG190" i="1"/>
  <c r="CG207" i="1"/>
  <c r="CG260" i="1"/>
  <c r="CG192" i="1"/>
  <c r="CG227" i="1"/>
  <c r="CG272" i="1"/>
  <c r="CG229" i="1"/>
  <c r="CG231" i="1"/>
  <c r="CG194" i="1"/>
  <c r="CG196" i="1"/>
  <c r="CG164" i="1"/>
  <c r="CG144" i="1"/>
  <c r="CG73" i="1"/>
  <c r="CG44" i="1"/>
  <c r="CG264" i="1"/>
  <c r="CG154" i="1"/>
  <c r="CG276" i="1"/>
  <c r="CG237" i="1"/>
  <c r="CG239" i="1"/>
  <c r="CG280" i="1"/>
  <c r="CG216" i="1"/>
  <c r="CG243" i="1"/>
  <c r="CG172" i="1"/>
  <c r="CG156" i="1"/>
  <c r="CG266" i="1"/>
  <c r="CG174" i="1"/>
  <c r="CG282" i="1"/>
  <c r="CG176" i="1"/>
  <c r="CG158" i="1"/>
  <c r="CG286" i="1"/>
  <c r="CG251" i="1"/>
  <c r="CG152" i="1"/>
  <c r="CG218" i="1"/>
  <c r="CG253" i="1"/>
  <c r="CG180" i="1"/>
  <c r="CG204" i="1"/>
  <c r="CG288" i="1"/>
  <c r="CG255" i="1"/>
  <c r="CG290" i="1"/>
  <c r="CG186" i="1"/>
  <c r="CG160" i="1"/>
  <c r="CG268" i="1"/>
  <c r="CG292" i="1"/>
  <c r="CG62" i="1"/>
  <c r="CG96" i="1"/>
  <c r="CG86" i="1"/>
  <c r="CG132" i="1"/>
  <c r="CG3" i="1"/>
  <c r="CG5" i="1"/>
  <c r="CG98" i="1"/>
  <c r="CG70" i="1"/>
  <c r="CG143" i="1"/>
  <c r="CG213" i="1"/>
  <c r="CG234" i="1"/>
  <c r="CG169" i="1"/>
  <c r="CG90" i="1"/>
  <c r="CG104" i="1"/>
  <c r="CG106" i="1"/>
  <c r="CG136" i="1"/>
  <c r="CG108" i="1"/>
  <c r="CG145" i="1"/>
  <c r="CG110" i="1"/>
  <c r="CG78" i="1"/>
  <c r="CG141" i="1"/>
  <c r="CG112" i="1"/>
  <c r="CG47" i="1"/>
  <c r="CG15" i="1"/>
  <c r="CG118" i="1"/>
  <c r="CG17" i="1"/>
  <c r="CG19" i="1"/>
  <c r="CG51" i="1"/>
  <c r="CG92" i="1"/>
  <c r="CG120" i="1"/>
  <c r="CG122" i="1"/>
  <c r="CG82" i="1"/>
  <c r="CG55" i="1"/>
  <c r="CG57" i="1"/>
  <c r="CG126" i="1"/>
  <c r="CG59" i="1"/>
  <c r="CG147" i="1"/>
  <c r="U2" i="1"/>
  <c r="CC2" i="1"/>
  <c r="CA2" i="1"/>
  <c r="BY2" i="1"/>
  <c r="BW2" i="1"/>
  <c r="BU2" i="1"/>
  <c r="BS2" i="1"/>
  <c r="BQ2" i="1"/>
  <c r="BO2" i="1"/>
  <c r="BM2" i="1"/>
  <c r="BK2" i="1"/>
  <c r="BI2" i="1"/>
  <c r="BG2" i="1"/>
  <c r="BE2" i="1"/>
  <c r="BC2" i="1"/>
  <c r="BA2" i="1"/>
  <c r="AY2" i="1"/>
  <c r="AW2" i="1"/>
  <c r="AU2" i="1"/>
  <c r="AS2" i="1"/>
  <c r="AQ2" i="1"/>
  <c r="AO2" i="1"/>
  <c r="AM2" i="1"/>
  <c r="AK2" i="1"/>
  <c r="AI2" i="1"/>
  <c r="AG2" i="1"/>
  <c r="AE2" i="1"/>
  <c r="AA2" i="1"/>
  <c r="Y2" i="1"/>
  <c r="AC2" i="1"/>
  <c r="U257" i="1"/>
  <c r="CC257" i="1"/>
  <c r="CA257" i="1"/>
  <c r="BY257" i="1"/>
  <c r="BW257" i="1"/>
  <c r="BU257" i="1"/>
  <c r="BS257" i="1"/>
  <c r="BQ257" i="1"/>
  <c r="BO257" i="1"/>
  <c r="BM257" i="1"/>
  <c r="BK257" i="1"/>
  <c r="BI257" i="1"/>
  <c r="BG257" i="1"/>
  <c r="BE257" i="1"/>
  <c r="BC257" i="1"/>
  <c r="BA257" i="1"/>
  <c r="AY257" i="1"/>
  <c r="AW257" i="1"/>
  <c r="AU257" i="1"/>
  <c r="AS257" i="1"/>
  <c r="AQ257" i="1"/>
  <c r="AO257" i="1"/>
  <c r="AM257" i="1"/>
  <c r="AK257" i="1"/>
  <c r="AI257" i="1"/>
  <c r="AG257" i="1"/>
  <c r="AE257" i="1"/>
  <c r="AC257" i="1"/>
  <c r="AA257" i="1"/>
  <c r="Y257" i="1"/>
  <c r="U255" i="1"/>
  <c r="CC255" i="1"/>
  <c r="CA255" i="1"/>
  <c r="BY255" i="1"/>
  <c r="BW255" i="1"/>
  <c r="BU255" i="1"/>
  <c r="BS255" i="1"/>
  <c r="BQ255" i="1"/>
  <c r="BO255" i="1"/>
  <c r="BM255" i="1"/>
  <c r="BK255" i="1"/>
  <c r="BI255" i="1"/>
  <c r="BG255" i="1"/>
  <c r="BE255" i="1"/>
  <c r="BC255" i="1"/>
  <c r="BA255" i="1"/>
  <c r="AY255" i="1"/>
  <c r="AW255" i="1"/>
  <c r="AU255" i="1"/>
  <c r="AS255" i="1"/>
  <c r="AQ255" i="1"/>
  <c r="AO255" i="1"/>
  <c r="AM255" i="1"/>
  <c r="AK255" i="1"/>
  <c r="AI255" i="1"/>
  <c r="AG255" i="1"/>
  <c r="AE255" i="1"/>
  <c r="AC255" i="1"/>
  <c r="AA255" i="1"/>
  <c r="Y255" i="1"/>
  <c r="U253" i="1"/>
  <c r="CC253" i="1"/>
  <c r="CA253" i="1"/>
  <c r="BY253" i="1"/>
  <c r="BW253" i="1"/>
  <c r="BU253" i="1"/>
  <c r="BS253" i="1"/>
  <c r="BQ253" i="1"/>
  <c r="BO253" i="1"/>
  <c r="BM253" i="1"/>
  <c r="BK253" i="1"/>
  <c r="BI253" i="1"/>
  <c r="BG253" i="1"/>
  <c r="BE253" i="1"/>
  <c r="BC253" i="1"/>
  <c r="BA253" i="1"/>
  <c r="AY253" i="1"/>
  <c r="AW253" i="1"/>
  <c r="AU253" i="1"/>
  <c r="AS253" i="1"/>
  <c r="AQ253" i="1"/>
  <c r="AO253" i="1"/>
  <c r="AM253" i="1"/>
  <c r="AK253" i="1"/>
  <c r="AI253" i="1"/>
  <c r="AG253" i="1"/>
  <c r="AE253" i="1"/>
  <c r="AC253" i="1"/>
  <c r="AA253" i="1"/>
  <c r="Y253" i="1"/>
  <c r="U251" i="1"/>
  <c r="CC251" i="1"/>
  <c r="CA251" i="1"/>
  <c r="BY251" i="1"/>
  <c r="BW251" i="1"/>
  <c r="BU251" i="1"/>
  <c r="BS251" i="1"/>
  <c r="BQ251" i="1"/>
  <c r="BO251" i="1"/>
  <c r="BM251" i="1"/>
  <c r="BK251" i="1"/>
  <c r="BI251" i="1"/>
  <c r="BG251" i="1"/>
  <c r="BE251" i="1"/>
  <c r="BC251" i="1"/>
  <c r="BA251" i="1"/>
  <c r="AY251" i="1"/>
  <c r="AW251" i="1"/>
  <c r="AU251" i="1"/>
  <c r="AS251" i="1"/>
  <c r="AQ251" i="1"/>
  <c r="AO251" i="1"/>
  <c r="AM251" i="1"/>
  <c r="AK251" i="1"/>
  <c r="AI251" i="1"/>
  <c r="AG251" i="1"/>
  <c r="AE251" i="1"/>
  <c r="AC251" i="1"/>
  <c r="AA251" i="1"/>
  <c r="Y251" i="1"/>
  <c r="U249" i="1"/>
  <c r="CC249" i="1"/>
  <c r="CA249" i="1"/>
  <c r="BY249" i="1"/>
  <c r="BW249" i="1"/>
  <c r="BU249" i="1"/>
  <c r="BS249" i="1"/>
  <c r="BQ249" i="1"/>
  <c r="BO249" i="1"/>
  <c r="BM249" i="1"/>
  <c r="BK249" i="1"/>
  <c r="BI249" i="1"/>
  <c r="BG249" i="1"/>
  <c r="BE249" i="1"/>
  <c r="BC249" i="1"/>
  <c r="BA249" i="1"/>
  <c r="AY249" i="1"/>
  <c r="AW249" i="1"/>
  <c r="AU249" i="1"/>
  <c r="AS249" i="1"/>
  <c r="AQ249" i="1"/>
  <c r="AO249" i="1"/>
  <c r="AM249" i="1"/>
  <c r="AK249" i="1"/>
  <c r="AI249" i="1"/>
  <c r="AG249" i="1"/>
  <c r="AE249" i="1"/>
  <c r="AC249" i="1"/>
  <c r="AA249" i="1"/>
  <c r="Y249" i="1"/>
  <c r="U247" i="1"/>
  <c r="CC247" i="1"/>
  <c r="CA247" i="1"/>
  <c r="BY247" i="1"/>
  <c r="BW247" i="1"/>
  <c r="BU247" i="1"/>
  <c r="BS247" i="1"/>
  <c r="BQ247" i="1"/>
  <c r="BO247" i="1"/>
  <c r="BM247" i="1"/>
  <c r="BK247" i="1"/>
  <c r="BI247" i="1"/>
  <c r="BG247" i="1"/>
  <c r="BE247" i="1"/>
  <c r="BC247" i="1"/>
  <c r="BA247" i="1"/>
  <c r="AY247" i="1"/>
  <c r="AW247" i="1"/>
  <c r="AU247" i="1"/>
  <c r="AS247" i="1"/>
  <c r="AQ247" i="1"/>
  <c r="AO247" i="1"/>
  <c r="AM247" i="1"/>
  <c r="AK247" i="1"/>
  <c r="AI247" i="1"/>
  <c r="AG247" i="1"/>
  <c r="AE247" i="1"/>
  <c r="AC247" i="1"/>
  <c r="AA247" i="1"/>
  <c r="Y247" i="1"/>
  <c r="U245" i="1"/>
  <c r="CC245" i="1"/>
  <c r="CA245" i="1"/>
  <c r="BY245" i="1"/>
  <c r="BW245" i="1"/>
  <c r="BU245" i="1"/>
  <c r="BS245" i="1"/>
  <c r="BQ245" i="1"/>
  <c r="BO245" i="1"/>
  <c r="BM245" i="1"/>
  <c r="BK245" i="1"/>
  <c r="BI245" i="1"/>
  <c r="BG245" i="1"/>
  <c r="BE245" i="1"/>
  <c r="BC245" i="1"/>
  <c r="BA245" i="1"/>
  <c r="AY245" i="1"/>
  <c r="AW245" i="1"/>
  <c r="AU245" i="1"/>
  <c r="AS245" i="1"/>
  <c r="AQ245" i="1"/>
  <c r="AO245" i="1"/>
  <c r="AM245" i="1"/>
  <c r="AK245" i="1"/>
  <c r="AI245" i="1"/>
  <c r="AG245" i="1"/>
  <c r="AE245" i="1"/>
  <c r="AC245" i="1"/>
  <c r="AA245" i="1"/>
  <c r="Y245" i="1"/>
  <c r="U243" i="1"/>
  <c r="CC243" i="1"/>
  <c r="CA243" i="1"/>
  <c r="BY243" i="1"/>
  <c r="BW243" i="1"/>
  <c r="BU243" i="1"/>
  <c r="BS243" i="1"/>
  <c r="BQ243" i="1"/>
  <c r="BO243" i="1"/>
  <c r="BM243" i="1"/>
  <c r="BK243" i="1"/>
  <c r="BI243" i="1"/>
  <c r="BG243" i="1"/>
  <c r="BE243" i="1"/>
  <c r="BC243" i="1"/>
  <c r="BA243" i="1"/>
  <c r="AY243" i="1"/>
  <c r="AW243" i="1"/>
  <c r="AU243" i="1"/>
  <c r="AS243" i="1"/>
  <c r="AQ243" i="1"/>
  <c r="AO243" i="1"/>
  <c r="AM243" i="1"/>
  <c r="AK243" i="1"/>
  <c r="AI243" i="1"/>
  <c r="AG243" i="1"/>
  <c r="AE243" i="1"/>
  <c r="AC243" i="1"/>
  <c r="AA243" i="1"/>
  <c r="Y243" i="1"/>
  <c r="U241" i="1"/>
  <c r="CC241" i="1"/>
  <c r="CA241" i="1"/>
  <c r="BY241" i="1"/>
  <c r="BW241" i="1"/>
  <c r="BU241" i="1"/>
  <c r="BS241" i="1"/>
  <c r="BQ241" i="1"/>
  <c r="BO241" i="1"/>
  <c r="BM241" i="1"/>
  <c r="BK241" i="1"/>
  <c r="BI241" i="1"/>
  <c r="BG241" i="1"/>
  <c r="BE241" i="1"/>
  <c r="BC241" i="1"/>
  <c r="BA241" i="1"/>
  <c r="AY241" i="1"/>
  <c r="AW241" i="1"/>
  <c r="AU241" i="1"/>
  <c r="AS241" i="1"/>
  <c r="AQ241" i="1"/>
  <c r="AO241" i="1"/>
  <c r="AM241" i="1"/>
  <c r="AK241" i="1"/>
  <c r="AI241" i="1"/>
  <c r="AG241" i="1"/>
  <c r="AE241" i="1"/>
  <c r="AC241" i="1"/>
  <c r="AA241" i="1"/>
  <c r="Y241" i="1"/>
  <c r="U239" i="1"/>
  <c r="CC239" i="1"/>
  <c r="CA239" i="1"/>
  <c r="BY239" i="1"/>
  <c r="BW239" i="1"/>
  <c r="BU239" i="1"/>
  <c r="BS239" i="1"/>
  <c r="BQ239" i="1"/>
  <c r="BO239" i="1"/>
  <c r="BM239" i="1"/>
  <c r="BK239" i="1"/>
  <c r="BI239" i="1"/>
  <c r="BG239" i="1"/>
  <c r="BE239" i="1"/>
  <c r="BC239" i="1"/>
  <c r="BA239" i="1"/>
  <c r="AY239" i="1"/>
  <c r="AW239" i="1"/>
  <c r="AU239" i="1"/>
  <c r="AS239" i="1"/>
  <c r="AQ239" i="1"/>
  <c r="AO239" i="1"/>
  <c r="AM239" i="1"/>
  <c r="AK239" i="1"/>
  <c r="AI239" i="1"/>
  <c r="AG239" i="1"/>
  <c r="AE239" i="1"/>
  <c r="AC239" i="1"/>
  <c r="AA239" i="1"/>
  <c r="Y239" i="1"/>
  <c r="U237" i="1"/>
  <c r="CC237" i="1"/>
  <c r="CA237" i="1"/>
  <c r="BY237" i="1"/>
  <c r="BW237" i="1"/>
  <c r="BU237" i="1"/>
  <c r="BS237" i="1"/>
  <c r="BQ237" i="1"/>
  <c r="BO237" i="1"/>
  <c r="BM237" i="1"/>
  <c r="BK237" i="1"/>
  <c r="BI237" i="1"/>
  <c r="BG237" i="1"/>
  <c r="BE237" i="1"/>
  <c r="BC237" i="1"/>
  <c r="BA237" i="1"/>
  <c r="AY237" i="1"/>
  <c r="AW237" i="1"/>
  <c r="AU237" i="1"/>
  <c r="AS237" i="1"/>
  <c r="AQ237" i="1"/>
  <c r="AO237" i="1"/>
  <c r="AM237" i="1"/>
  <c r="AK237" i="1"/>
  <c r="AI237" i="1"/>
  <c r="AG237" i="1"/>
  <c r="AE237" i="1"/>
  <c r="AC237" i="1"/>
  <c r="AA237" i="1"/>
  <c r="Y237" i="1"/>
  <c r="U235" i="1"/>
  <c r="CC235" i="1"/>
  <c r="CA235" i="1"/>
  <c r="BY235" i="1"/>
  <c r="BW235" i="1"/>
  <c r="BU235" i="1"/>
  <c r="BS235" i="1"/>
  <c r="BQ235" i="1"/>
  <c r="BO235" i="1"/>
  <c r="BM235" i="1"/>
  <c r="BK235" i="1"/>
  <c r="BI235" i="1"/>
  <c r="BG235" i="1"/>
  <c r="BE235" i="1"/>
  <c r="BC235" i="1"/>
  <c r="BA235" i="1"/>
  <c r="AY235" i="1"/>
  <c r="AW235" i="1"/>
  <c r="AU235" i="1"/>
  <c r="AS235" i="1"/>
  <c r="AQ235" i="1"/>
  <c r="AO235" i="1"/>
  <c r="AM235" i="1"/>
  <c r="AK235" i="1"/>
  <c r="AI235" i="1"/>
  <c r="AG235" i="1"/>
  <c r="AE235" i="1"/>
  <c r="AC235" i="1"/>
  <c r="AA235" i="1"/>
  <c r="Y235" i="1"/>
  <c r="U233" i="1"/>
  <c r="CC233" i="1"/>
  <c r="CA233" i="1"/>
  <c r="BY233" i="1"/>
  <c r="BW233" i="1"/>
  <c r="BU233" i="1"/>
  <c r="BS233" i="1"/>
  <c r="BQ233" i="1"/>
  <c r="BO233" i="1"/>
  <c r="BM233" i="1"/>
  <c r="BK233" i="1"/>
  <c r="BI233" i="1"/>
  <c r="BG233" i="1"/>
  <c r="BE233" i="1"/>
  <c r="BC233" i="1"/>
  <c r="BA233" i="1"/>
  <c r="AY233" i="1"/>
  <c r="AW233" i="1"/>
  <c r="AU233" i="1"/>
  <c r="AS233" i="1"/>
  <c r="AQ233" i="1"/>
  <c r="AO233" i="1"/>
  <c r="AM233" i="1"/>
  <c r="AK233" i="1"/>
  <c r="AI233" i="1"/>
  <c r="AG233" i="1"/>
  <c r="AE233" i="1"/>
  <c r="AC233" i="1"/>
  <c r="AA233" i="1"/>
  <c r="Y233" i="1"/>
  <c r="U231" i="1"/>
  <c r="CC231" i="1"/>
  <c r="CA231" i="1"/>
  <c r="BY231" i="1"/>
  <c r="BW231" i="1"/>
  <c r="BU231" i="1"/>
  <c r="BS231" i="1"/>
  <c r="BQ231" i="1"/>
  <c r="BO231" i="1"/>
  <c r="BM231" i="1"/>
  <c r="BK231" i="1"/>
  <c r="BI231" i="1"/>
  <c r="BG231" i="1"/>
  <c r="BE231" i="1"/>
  <c r="BC231" i="1"/>
  <c r="BA231" i="1"/>
  <c r="AY231" i="1"/>
  <c r="AW231" i="1"/>
  <c r="AU231" i="1"/>
  <c r="AS231" i="1"/>
  <c r="AQ231" i="1"/>
  <c r="AO231" i="1"/>
  <c r="AM231" i="1"/>
  <c r="AK231" i="1"/>
  <c r="AI231" i="1"/>
  <c r="AG231" i="1"/>
  <c r="AE231" i="1"/>
  <c r="AC231" i="1"/>
  <c r="AA231" i="1"/>
  <c r="Y231" i="1"/>
  <c r="U229" i="1"/>
  <c r="CC229" i="1"/>
  <c r="CA229" i="1"/>
  <c r="BY229" i="1"/>
  <c r="BW229" i="1"/>
  <c r="BU229" i="1"/>
  <c r="BS229" i="1"/>
  <c r="BQ229" i="1"/>
  <c r="BO229" i="1"/>
  <c r="BM229" i="1"/>
  <c r="BK229" i="1"/>
  <c r="BI229" i="1"/>
  <c r="BG229" i="1"/>
  <c r="BE229" i="1"/>
  <c r="BC229" i="1"/>
  <c r="BA229" i="1"/>
  <c r="AY229" i="1"/>
  <c r="AW229" i="1"/>
  <c r="AU229" i="1"/>
  <c r="AS229" i="1"/>
  <c r="AQ229" i="1"/>
  <c r="AO229" i="1"/>
  <c r="AM229" i="1"/>
  <c r="AK229" i="1"/>
  <c r="AI229" i="1"/>
  <c r="AG229" i="1"/>
  <c r="AE229" i="1"/>
  <c r="AC229" i="1"/>
  <c r="AA229" i="1"/>
  <c r="Y229" i="1"/>
  <c r="U227" i="1"/>
  <c r="CC227" i="1"/>
  <c r="CA227" i="1"/>
  <c r="BY227" i="1"/>
  <c r="BW227" i="1"/>
  <c r="BU227" i="1"/>
  <c r="BS227" i="1"/>
  <c r="BQ227" i="1"/>
  <c r="BO227" i="1"/>
  <c r="BM227" i="1"/>
  <c r="BK227" i="1"/>
  <c r="BI227" i="1"/>
  <c r="BG227" i="1"/>
  <c r="BE227" i="1"/>
  <c r="BC227" i="1"/>
  <c r="BA227" i="1"/>
  <c r="AY227" i="1"/>
  <c r="AW227" i="1"/>
  <c r="AU227" i="1"/>
  <c r="AS227" i="1"/>
  <c r="AQ227" i="1"/>
  <c r="AO227" i="1"/>
  <c r="AM227" i="1"/>
  <c r="AK227" i="1"/>
  <c r="AI227" i="1"/>
  <c r="AG227" i="1"/>
  <c r="AE227" i="1"/>
  <c r="AC227" i="1"/>
  <c r="AA227" i="1"/>
  <c r="Y227" i="1"/>
  <c r="U225" i="1"/>
  <c r="CC225" i="1"/>
  <c r="CA225" i="1"/>
  <c r="BY225" i="1"/>
  <c r="BW225" i="1"/>
  <c r="BU225" i="1"/>
  <c r="BS225" i="1"/>
  <c r="BQ225" i="1"/>
  <c r="BO225" i="1"/>
  <c r="BM225" i="1"/>
  <c r="BK225" i="1"/>
  <c r="BI225" i="1"/>
  <c r="BG225" i="1"/>
  <c r="BE225" i="1"/>
  <c r="BC225" i="1"/>
  <c r="BA225" i="1"/>
  <c r="AY225" i="1"/>
  <c r="AW225" i="1"/>
  <c r="AU225" i="1"/>
  <c r="AS225" i="1"/>
  <c r="AQ225" i="1"/>
  <c r="AO225" i="1"/>
  <c r="AM225" i="1"/>
  <c r="AK225" i="1"/>
  <c r="AI225" i="1"/>
  <c r="AG225" i="1"/>
  <c r="AE225" i="1"/>
  <c r="AC225" i="1"/>
  <c r="AA225" i="1"/>
  <c r="Y225" i="1"/>
  <c r="U206" i="1"/>
  <c r="CC206" i="1"/>
  <c r="CA206" i="1"/>
  <c r="BY206" i="1"/>
  <c r="BW206" i="1"/>
  <c r="BU206" i="1"/>
  <c r="BS206" i="1"/>
  <c r="BQ206" i="1"/>
  <c r="BO206" i="1"/>
  <c r="BM206" i="1"/>
  <c r="BK206" i="1"/>
  <c r="BI206" i="1"/>
  <c r="BG206" i="1"/>
  <c r="BE206" i="1"/>
  <c r="BC206" i="1"/>
  <c r="BA206" i="1"/>
  <c r="AY206" i="1"/>
  <c r="AW206" i="1"/>
  <c r="AU206" i="1"/>
  <c r="AS206" i="1"/>
  <c r="AQ206" i="1"/>
  <c r="AO206" i="1"/>
  <c r="AM206" i="1"/>
  <c r="AK206" i="1"/>
  <c r="AI206" i="1"/>
  <c r="AG206" i="1"/>
  <c r="AE206" i="1"/>
  <c r="AC206" i="1"/>
  <c r="Y206" i="1"/>
  <c r="AA206" i="1"/>
  <c r="U204" i="1"/>
  <c r="CC204" i="1"/>
  <c r="CA204" i="1"/>
  <c r="BY204" i="1"/>
  <c r="BW204" i="1"/>
  <c r="BU204" i="1"/>
  <c r="BS204" i="1"/>
  <c r="BQ204" i="1"/>
  <c r="BO204" i="1"/>
  <c r="BM204" i="1"/>
  <c r="BK204" i="1"/>
  <c r="BI204" i="1"/>
  <c r="BG204" i="1"/>
  <c r="BE204" i="1"/>
  <c r="BC204" i="1"/>
  <c r="BA204" i="1"/>
  <c r="AY204" i="1"/>
  <c r="AW204" i="1"/>
  <c r="AU204" i="1"/>
  <c r="AS204" i="1"/>
  <c r="AQ204" i="1"/>
  <c r="AO204" i="1"/>
  <c r="AM204" i="1"/>
  <c r="AK204" i="1"/>
  <c r="AI204" i="1"/>
  <c r="AG204" i="1"/>
  <c r="AE204" i="1"/>
  <c r="AC204" i="1"/>
  <c r="AA204" i="1"/>
  <c r="Y204" i="1"/>
  <c r="U202" i="1"/>
  <c r="CC202" i="1"/>
  <c r="CA202" i="1"/>
  <c r="BY202" i="1"/>
  <c r="BW202" i="1"/>
  <c r="BU202" i="1"/>
  <c r="BS202" i="1"/>
  <c r="BQ202" i="1"/>
  <c r="BO202" i="1"/>
  <c r="BM202" i="1"/>
  <c r="BK202" i="1"/>
  <c r="BI202" i="1"/>
  <c r="BG202" i="1"/>
  <c r="BE202" i="1"/>
  <c r="BC202" i="1"/>
  <c r="BA202" i="1"/>
  <c r="AY202" i="1"/>
  <c r="AW202" i="1"/>
  <c r="AU202" i="1"/>
  <c r="AS202" i="1"/>
  <c r="AQ202" i="1"/>
  <c r="AO202" i="1"/>
  <c r="AM202" i="1"/>
  <c r="AK202" i="1"/>
  <c r="AI202" i="1"/>
  <c r="AG202" i="1"/>
  <c r="AE202" i="1"/>
  <c r="Y202" i="1"/>
  <c r="AC202" i="1"/>
  <c r="AA202" i="1"/>
  <c r="U200" i="1"/>
  <c r="CC200" i="1"/>
  <c r="CA200" i="1"/>
  <c r="BY200" i="1"/>
  <c r="BW200" i="1"/>
  <c r="BU200" i="1"/>
  <c r="BS200" i="1"/>
  <c r="BQ200" i="1"/>
  <c r="BO200" i="1"/>
  <c r="BM200" i="1"/>
  <c r="BK200" i="1"/>
  <c r="BI200" i="1"/>
  <c r="BG200" i="1"/>
  <c r="BE200" i="1"/>
  <c r="BC200" i="1"/>
  <c r="BA200" i="1"/>
  <c r="AY200" i="1"/>
  <c r="AW200" i="1"/>
  <c r="AU200" i="1"/>
  <c r="AS200" i="1"/>
  <c r="AQ200" i="1"/>
  <c r="AO200" i="1"/>
  <c r="AM200" i="1"/>
  <c r="AK200" i="1"/>
  <c r="AI200" i="1"/>
  <c r="AG200" i="1"/>
  <c r="AE200" i="1"/>
  <c r="AC200" i="1"/>
  <c r="AA200" i="1"/>
  <c r="Y200" i="1"/>
  <c r="U198" i="1"/>
  <c r="CC198" i="1"/>
  <c r="CA198" i="1"/>
  <c r="BY198" i="1"/>
  <c r="BW198" i="1"/>
  <c r="BU198" i="1"/>
  <c r="BS198" i="1"/>
  <c r="BQ198" i="1"/>
  <c r="BO198" i="1"/>
  <c r="BM198" i="1"/>
  <c r="BK198" i="1"/>
  <c r="BI198" i="1"/>
  <c r="BG198" i="1"/>
  <c r="BE198" i="1"/>
  <c r="BC198" i="1"/>
  <c r="BA198" i="1"/>
  <c r="AY198" i="1"/>
  <c r="AW198" i="1"/>
  <c r="AU198" i="1"/>
  <c r="AS198" i="1"/>
  <c r="AQ198" i="1"/>
  <c r="AO198" i="1"/>
  <c r="AM198" i="1"/>
  <c r="AK198" i="1"/>
  <c r="AI198" i="1"/>
  <c r="AG198" i="1"/>
  <c r="AE198" i="1"/>
  <c r="Y198" i="1"/>
  <c r="AC198" i="1"/>
  <c r="AA198" i="1"/>
  <c r="U196" i="1"/>
  <c r="CC196" i="1"/>
  <c r="CA196" i="1"/>
  <c r="BY196" i="1"/>
  <c r="BW196" i="1"/>
  <c r="BU196" i="1"/>
  <c r="BS196" i="1"/>
  <c r="BQ196" i="1"/>
  <c r="BO196" i="1"/>
  <c r="BM196" i="1"/>
  <c r="BK196" i="1"/>
  <c r="BI196" i="1"/>
  <c r="BG196" i="1"/>
  <c r="BE196" i="1"/>
  <c r="BC196" i="1"/>
  <c r="BA196" i="1"/>
  <c r="AY196" i="1"/>
  <c r="AW196" i="1"/>
  <c r="AU196" i="1"/>
  <c r="AS196" i="1"/>
  <c r="AQ196" i="1"/>
  <c r="AO196" i="1"/>
  <c r="AM196" i="1"/>
  <c r="AK196" i="1"/>
  <c r="AI196" i="1"/>
  <c r="AG196" i="1"/>
  <c r="AE196" i="1"/>
  <c r="AC196" i="1"/>
  <c r="AA196" i="1"/>
  <c r="Y196" i="1"/>
  <c r="U194" i="1"/>
  <c r="CC194" i="1"/>
  <c r="CA194" i="1"/>
  <c r="BY194" i="1"/>
  <c r="BW194" i="1"/>
  <c r="BU194" i="1"/>
  <c r="BS194" i="1"/>
  <c r="BQ194" i="1"/>
  <c r="BO194" i="1"/>
  <c r="BM194" i="1"/>
  <c r="BK194" i="1"/>
  <c r="BI194" i="1"/>
  <c r="BG194" i="1"/>
  <c r="BE194" i="1"/>
  <c r="BC194" i="1"/>
  <c r="BA194" i="1"/>
  <c r="AY194" i="1"/>
  <c r="AW194" i="1"/>
  <c r="AU194" i="1"/>
  <c r="AS194" i="1"/>
  <c r="AQ194" i="1"/>
  <c r="AO194" i="1"/>
  <c r="AM194" i="1"/>
  <c r="AK194" i="1"/>
  <c r="AI194" i="1"/>
  <c r="AG194" i="1"/>
  <c r="AE194" i="1"/>
  <c r="AA194" i="1"/>
  <c r="Y194" i="1"/>
  <c r="AC194" i="1"/>
  <c r="U192" i="1"/>
  <c r="CC192" i="1"/>
  <c r="CA192" i="1"/>
  <c r="BY192" i="1"/>
  <c r="BW192" i="1"/>
  <c r="BU192" i="1"/>
  <c r="BS192" i="1"/>
  <c r="BQ192" i="1"/>
  <c r="BO192" i="1"/>
  <c r="BM192" i="1"/>
  <c r="BK192" i="1"/>
  <c r="BI192" i="1"/>
  <c r="BG192" i="1"/>
  <c r="BE192" i="1"/>
  <c r="BC192" i="1"/>
  <c r="BA192" i="1"/>
  <c r="AY192" i="1"/>
  <c r="AW192" i="1"/>
  <c r="AU192" i="1"/>
  <c r="AS192" i="1"/>
  <c r="AQ192" i="1"/>
  <c r="AO192" i="1"/>
  <c r="AM192" i="1"/>
  <c r="AK192" i="1"/>
  <c r="AI192" i="1"/>
  <c r="AG192" i="1"/>
  <c r="AE192" i="1"/>
  <c r="AC192" i="1"/>
  <c r="AA192" i="1"/>
  <c r="Y192" i="1"/>
  <c r="U190" i="1"/>
  <c r="CC190" i="1"/>
  <c r="CA190" i="1"/>
  <c r="BY190" i="1"/>
  <c r="BW190" i="1"/>
  <c r="BU190" i="1"/>
  <c r="BS190" i="1"/>
  <c r="BQ190" i="1"/>
  <c r="BO190" i="1"/>
  <c r="BM190" i="1"/>
  <c r="BK190" i="1"/>
  <c r="BI190" i="1"/>
  <c r="BG190" i="1"/>
  <c r="BE190" i="1"/>
  <c r="BC190" i="1"/>
  <c r="BA190" i="1"/>
  <c r="AY190" i="1"/>
  <c r="AW190" i="1"/>
  <c r="AU190" i="1"/>
  <c r="AS190" i="1"/>
  <c r="AQ190" i="1"/>
  <c r="AO190" i="1"/>
  <c r="AM190" i="1"/>
  <c r="AK190" i="1"/>
  <c r="AI190" i="1"/>
  <c r="AG190" i="1"/>
  <c r="AE190" i="1"/>
  <c r="AA190" i="1"/>
  <c r="Y190" i="1"/>
  <c r="AC190" i="1"/>
  <c r="U152" i="1"/>
  <c r="CC152" i="1"/>
  <c r="CA152" i="1"/>
  <c r="BY152" i="1"/>
  <c r="BW152" i="1"/>
  <c r="BU152" i="1"/>
  <c r="BS152" i="1"/>
  <c r="BQ152" i="1"/>
  <c r="BO152" i="1"/>
  <c r="BM152" i="1"/>
  <c r="BK152" i="1"/>
  <c r="BI152" i="1"/>
  <c r="BG152" i="1"/>
  <c r="BE152" i="1"/>
  <c r="BC152" i="1"/>
  <c r="BA152" i="1"/>
  <c r="AY152" i="1"/>
  <c r="AW152" i="1"/>
  <c r="AU152" i="1"/>
  <c r="AS152" i="1"/>
  <c r="AQ152" i="1"/>
  <c r="AO152" i="1"/>
  <c r="AM152" i="1"/>
  <c r="AK152" i="1"/>
  <c r="AI152" i="1"/>
  <c r="AG152" i="1"/>
  <c r="AE152" i="1"/>
  <c r="AC152" i="1"/>
  <c r="AA152" i="1"/>
  <c r="Y152" i="1"/>
  <c r="U150" i="1"/>
  <c r="CC150" i="1"/>
  <c r="CA150" i="1"/>
  <c r="BY150" i="1"/>
  <c r="BW150" i="1"/>
  <c r="BU150" i="1"/>
  <c r="BS150" i="1"/>
  <c r="BQ150" i="1"/>
  <c r="BO150" i="1"/>
  <c r="BM150" i="1"/>
  <c r="BK150" i="1"/>
  <c r="BI150" i="1"/>
  <c r="BG150" i="1"/>
  <c r="BE150" i="1"/>
  <c r="BC150" i="1"/>
  <c r="BA150" i="1"/>
  <c r="AY150" i="1"/>
  <c r="AW150" i="1"/>
  <c r="AU150" i="1"/>
  <c r="AS150" i="1"/>
  <c r="AQ150" i="1"/>
  <c r="AO150" i="1"/>
  <c r="AM150" i="1"/>
  <c r="AK150" i="1"/>
  <c r="AI150" i="1"/>
  <c r="AG150" i="1"/>
  <c r="AE150" i="1"/>
  <c r="AA150" i="1"/>
  <c r="Y150" i="1"/>
  <c r="AC150" i="1"/>
  <c r="U148" i="1"/>
  <c r="CC148" i="1"/>
  <c r="CA148" i="1"/>
  <c r="BY148" i="1"/>
  <c r="BW148" i="1"/>
  <c r="BU148" i="1"/>
  <c r="BS148" i="1"/>
  <c r="BQ148" i="1"/>
  <c r="BO148" i="1"/>
  <c r="BM148" i="1"/>
  <c r="BK148" i="1"/>
  <c r="BI148" i="1"/>
  <c r="BG148" i="1"/>
  <c r="BE148" i="1"/>
  <c r="BC148" i="1"/>
  <c r="BA148" i="1"/>
  <c r="AY148" i="1"/>
  <c r="AW148" i="1"/>
  <c r="AU148" i="1"/>
  <c r="AS148" i="1"/>
  <c r="AQ148" i="1"/>
  <c r="AO148" i="1"/>
  <c r="AM148" i="1"/>
  <c r="AK148" i="1"/>
  <c r="AI148" i="1"/>
  <c r="AG148" i="1"/>
  <c r="AE148" i="1"/>
  <c r="AC148" i="1"/>
  <c r="AA148" i="1"/>
  <c r="Y148" i="1"/>
  <c r="U139" i="1"/>
  <c r="CC139" i="1"/>
  <c r="CA139" i="1"/>
  <c r="BY139" i="1"/>
  <c r="BW139" i="1"/>
  <c r="BU139" i="1"/>
  <c r="BS139" i="1"/>
  <c r="BQ139" i="1"/>
  <c r="BO139" i="1"/>
  <c r="BM139" i="1"/>
  <c r="BK139" i="1"/>
  <c r="BI139" i="1"/>
  <c r="BG139" i="1"/>
  <c r="BE139" i="1"/>
  <c r="BC139" i="1"/>
  <c r="BA139" i="1"/>
  <c r="AY139" i="1"/>
  <c r="AW139" i="1"/>
  <c r="AU139" i="1"/>
  <c r="AS139" i="1"/>
  <c r="AQ139" i="1"/>
  <c r="AO139" i="1"/>
  <c r="AM139" i="1"/>
  <c r="AK139" i="1"/>
  <c r="AI139" i="1"/>
  <c r="AG139" i="1"/>
  <c r="AE139" i="1"/>
  <c r="AC139" i="1"/>
  <c r="AA139" i="1"/>
  <c r="Y139" i="1"/>
  <c r="U137" i="1"/>
  <c r="CC137" i="1"/>
  <c r="CA137" i="1"/>
  <c r="BY137" i="1"/>
  <c r="BW137" i="1"/>
  <c r="BU137" i="1"/>
  <c r="BS137" i="1"/>
  <c r="BQ137" i="1"/>
  <c r="BO137" i="1"/>
  <c r="BM137" i="1"/>
  <c r="BK137" i="1"/>
  <c r="BI137" i="1"/>
  <c r="BG137" i="1"/>
  <c r="BE137" i="1"/>
  <c r="BC137" i="1"/>
  <c r="BA137" i="1"/>
  <c r="AY137" i="1"/>
  <c r="AW137" i="1"/>
  <c r="AS137" i="1"/>
  <c r="AQ137" i="1"/>
  <c r="AO137" i="1"/>
  <c r="AM137" i="1"/>
  <c r="AK137" i="1"/>
  <c r="AI137" i="1"/>
  <c r="AG137" i="1"/>
  <c r="AE137" i="1"/>
  <c r="AC137" i="1"/>
  <c r="AU137" i="1"/>
  <c r="AA137" i="1"/>
  <c r="Y137" i="1"/>
  <c r="U135" i="1"/>
  <c r="CC135" i="1"/>
  <c r="CA135" i="1"/>
  <c r="BY135" i="1"/>
  <c r="BW135" i="1"/>
  <c r="BU135" i="1"/>
  <c r="BS135" i="1"/>
  <c r="BQ135" i="1"/>
  <c r="BO135" i="1"/>
  <c r="BM135" i="1"/>
  <c r="BK135" i="1"/>
  <c r="BI135" i="1"/>
  <c r="BG135" i="1"/>
  <c r="BE135" i="1"/>
  <c r="BC135" i="1"/>
  <c r="BA135" i="1"/>
  <c r="AY135" i="1"/>
  <c r="AW135" i="1"/>
  <c r="AU135" i="1"/>
  <c r="AS135" i="1"/>
  <c r="AQ135" i="1"/>
  <c r="AO135" i="1"/>
  <c r="AM135" i="1"/>
  <c r="AK135" i="1"/>
  <c r="AI135" i="1"/>
  <c r="AG135" i="1"/>
  <c r="AE135" i="1"/>
  <c r="AC135" i="1"/>
  <c r="AA135" i="1"/>
  <c r="Y135" i="1"/>
  <c r="U133" i="1"/>
  <c r="CC133" i="1"/>
  <c r="CA133" i="1"/>
  <c r="BY133" i="1"/>
  <c r="BW133" i="1"/>
  <c r="BU133" i="1"/>
  <c r="BS133" i="1"/>
  <c r="BQ133" i="1"/>
  <c r="BO133" i="1"/>
  <c r="BM133" i="1"/>
  <c r="BK133" i="1"/>
  <c r="BI133" i="1"/>
  <c r="BG133" i="1"/>
  <c r="BE133" i="1"/>
  <c r="BC133" i="1"/>
  <c r="BA133" i="1"/>
  <c r="AY133" i="1"/>
  <c r="AW133" i="1"/>
  <c r="AS133" i="1"/>
  <c r="AQ133" i="1"/>
  <c r="AO133" i="1"/>
  <c r="AM133" i="1"/>
  <c r="AK133" i="1"/>
  <c r="AI133" i="1"/>
  <c r="AG133" i="1"/>
  <c r="AE133" i="1"/>
  <c r="AC133" i="1"/>
  <c r="AU133" i="1"/>
  <c r="AA133" i="1"/>
  <c r="Y133" i="1"/>
  <c r="U131" i="1"/>
  <c r="CC131" i="1"/>
  <c r="CA131" i="1"/>
  <c r="BY131" i="1"/>
  <c r="BW131" i="1"/>
  <c r="BU131" i="1"/>
  <c r="BS131" i="1"/>
  <c r="BQ131" i="1"/>
  <c r="BO131" i="1"/>
  <c r="BM131" i="1"/>
  <c r="BK131" i="1"/>
  <c r="BI131" i="1"/>
  <c r="BG131" i="1"/>
  <c r="BE131" i="1"/>
  <c r="BC131" i="1"/>
  <c r="BA131" i="1"/>
  <c r="AY131" i="1"/>
  <c r="AW131" i="1"/>
  <c r="AU131" i="1"/>
  <c r="AS131" i="1"/>
  <c r="AQ131" i="1"/>
  <c r="AO131" i="1"/>
  <c r="AM131" i="1"/>
  <c r="AK131" i="1"/>
  <c r="AI131" i="1"/>
  <c r="AG131" i="1"/>
  <c r="AE131" i="1"/>
  <c r="AC131" i="1"/>
  <c r="AA131" i="1"/>
  <c r="Y131" i="1"/>
  <c r="U83" i="1"/>
  <c r="CC83" i="1"/>
  <c r="CA83" i="1"/>
  <c r="BY83" i="1"/>
  <c r="BW83" i="1"/>
  <c r="BU83" i="1"/>
  <c r="BS83" i="1"/>
  <c r="BQ83" i="1"/>
  <c r="BO83" i="1"/>
  <c r="BM83" i="1"/>
  <c r="BK83" i="1"/>
  <c r="BI83" i="1"/>
  <c r="BG83" i="1"/>
  <c r="BE83" i="1"/>
  <c r="BC83" i="1"/>
  <c r="BA83" i="1"/>
  <c r="AY83" i="1"/>
  <c r="AW83" i="1"/>
  <c r="AU83" i="1"/>
  <c r="AS83" i="1"/>
  <c r="AQ83" i="1"/>
  <c r="AO83" i="1"/>
  <c r="AM83" i="1"/>
  <c r="AK83" i="1"/>
  <c r="AI83" i="1"/>
  <c r="AG83" i="1"/>
  <c r="AE83" i="1"/>
  <c r="AC83" i="1"/>
  <c r="AA83" i="1"/>
  <c r="Y83" i="1"/>
  <c r="U81" i="1"/>
  <c r="CC81" i="1"/>
  <c r="CA81" i="1"/>
  <c r="BY81" i="1"/>
  <c r="BW81" i="1"/>
  <c r="BU81" i="1"/>
  <c r="BS81" i="1"/>
  <c r="BQ81" i="1"/>
  <c r="BO81" i="1"/>
  <c r="BM81" i="1"/>
  <c r="BK81" i="1"/>
  <c r="BI81" i="1"/>
  <c r="BG81" i="1"/>
  <c r="BE81" i="1"/>
  <c r="BC81" i="1"/>
  <c r="BA81" i="1"/>
  <c r="AY81" i="1"/>
  <c r="AW81" i="1"/>
  <c r="AU81" i="1"/>
  <c r="AS81" i="1"/>
  <c r="AQ81" i="1"/>
  <c r="AO81" i="1"/>
  <c r="AM81" i="1"/>
  <c r="AK81" i="1"/>
  <c r="AI81" i="1"/>
  <c r="AG81" i="1"/>
  <c r="AE81" i="1"/>
  <c r="AC81" i="1"/>
  <c r="AA81" i="1"/>
  <c r="Y81" i="1"/>
  <c r="U79" i="1"/>
  <c r="CC79" i="1"/>
  <c r="CA79" i="1"/>
  <c r="BY79" i="1"/>
  <c r="BW79" i="1"/>
  <c r="BU79" i="1"/>
  <c r="BS79" i="1"/>
  <c r="BQ79" i="1"/>
  <c r="BO79" i="1"/>
  <c r="BM79" i="1"/>
  <c r="BK79" i="1"/>
  <c r="BI79" i="1"/>
  <c r="BG79" i="1"/>
  <c r="BE79" i="1"/>
  <c r="BC79" i="1"/>
  <c r="BA79" i="1"/>
  <c r="AY79" i="1"/>
  <c r="AW79" i="1"/>
  <c r="AU79" i="1"/>
  <c r="AS79" i="1"/>
  <c r="AQ79" i="1"/>
  <c r="AO79" i="1"/>
  <c r="AM79" i="1"/>
  <c r="AK79" i="1"/>
  <c r="AI79" i="1"/>
  <c r="AG79" i="1"/>
  <c r="AE79" i="1"/>
  <c r="AC79" i="1"/>
  <c r="AA79" i="1"/>
  <c r="Y79" i="1"/>
  <c r="U77" i="1"/>
  <c r="CC77" i="1"/>
  <c r="CA77" i="1"/>
  <c r="BY77" i="1"/>
  <c r="BW77" i="1"/>
  <c r="BU77" i="1"/>
  <c r="BS77" i="1"/>
  <c r="BQ77" i="1"/>
  <c r="BO77" i="1"/>
  <c r="BM77" i="1"/>
  <c r="BK77" i="1"/>
  <c r="BI77" i="1"/>
  <c r="BG77" i="1"/>
  <c r="BE77" i="1"/>
  <c r="BC77" i="1"/>
  <c r="BA77" i="1"/>
  <c r="AY77" i="1"/>
  <c r="AW77" i="1"/>
  <c r="AU77" i="1"/>
  <c r="AS77" i="1"/>
  <c r="AQ77" i="1"/>
  <c r="AO77" i="1"/>
  <c r="AM77" i="1"/>
  <c r="AK77" i="1"/>
  <c r="AI77" i="1"/>
  <c r="AG77" i="1"/>
  <c r="AE77" i="1"/>
  <c r="AC77" i="1"/>
  <c r="AA77" i="1"/>
  <c r="Y77" i="1"/>
  <c r="U75" i="1"/>
  <c r="CC75" i="1"/>
  <c r="CA75" i="1"/>
  <c r="BY75" i="1"/>
  <c r="BW75" i="1"/>
  <c r="BU75" i="1"/>
  <c r="BS75" i="1"/>
  <c r="BQ75" i="1"/>
  <c r="BO75" i="1"/>
  <c r="BM75" i="1"/>
  <c r="BK75" i="1"/>
  <c r="BI75" i="1"/>
  <c r="BG75" i="1"/>
  <c r="BE75" i="1"/>
  <c r="BC75" i="1"/>
  <c r="BA75" i="1"/>
  <c r="AY75" i="1"/>
  <c r="AW75" i="1"/>
  <c r="AU75" i="1"/>
  <c r="AS75" i="1"/>
  <c r="AQ75" i="1"/>
  <c r="AO75" i="1"/>
  <c r="AM75" i="1"/>
  <c r="AK75" i="1"/>
  <c r="AI75" i="1"/>
  <c r="AG75" i="1"/>
  <c r="AE75" i="1"/>
  <c r="AC75" i="1"/>
  <c r="AA75" i="1"/>
  <c r="Y75" i="1"/>
  <c r="U73" i="1"/>
  <c r="CC73" i="1"/>
  <c r="CA73" i="1"/>
  <c r="BY73" i="1"/>
  <c r="BW73" i="1"/>
  <c r="BU73" i="1"/>
  <c r="BS73" i="1"/>
  <c r="BQ73" i="1"/>
  <c r="BO73" i="1"/>
  <c r="BM73" i="1"/>
  <c r="BK73" i="1"/>
  <c r="BI73" i="1"/>
  <c r="BG73" i="1"/>
  <c r="BE73" i="1"/>
  <c r="BC73" i="1"/>
  <c r="BA73" i="1"/>
  <c r="AY73" i="1"/>
  <c r="AW73" i="1"/>
  <c r="AU73" i="1"/>
  <c r="AS73" i="1"/>
  <c r="AQ73" i="1"/>
  <c r="AO73" i="1"/>
  <c r="AM73" i="1"/>
  <c r="AK73" i="1"/>
  <c r="AI73" i="1"/>
  <c r="AG73" i="1"/>
  <c r="AE73" i="1"/>
  <c r="AC73" i="1"/>
  <c r="AA73" i="1"/>
  <c r="Y73" i="1"/>
  <c r="U71" i="1"/>
  <c r="CC71" i="1"/>
  <c r="CA71" i="1"/>
  <c r="BY71" i="1"/>
  <c r="BW71" i="1"/>
  <c r="BU71" i="1"/>
  <c r="BS71" i="1"/>
  <c r="BQ71" i="1"/>
  <c r="BO71" i="1"/>
  <c r="BM71" i="1"/>
  <c r="BK71" i="1"/>
  <c r="BI71" i="1"/>
  <c r="BG71" i="1"/>
  <c r="BE71" i="1"/>
  <c r="BC71" i="1"/>
  <c r="BA71" i="1"/>
  <c r="AY71" i="1"/>
  <c r="AW71" i="1"/>
  <c r="AU71" i="1"/>
  <c r="AS71" i="1"/>
  <c r="AQ71" i="1"/>
  <c r="AO71" i="1"/>
  <c r="AM71" i="1"/>
  <c r="AK71" i="1"/>
  <c r="AI71" i="1"/>
  <c r="AG71" i="1"/>
  <c r="AE71" i="1"/>
  <c r="AC71" i="1"/>
  <c r="AA71" i="1"/>
  <c r="Y71" i="1"/>
  <c r="U69" i="1"/>
  <c r="CC69" i="1"/>
  <c r="CA69" i="1"/>
  <c r="BY69" i="1"/>
  <c r="BW69" i="1"/>
  <c r="BU69" i="1"/>
  <c r="BS69" i="1"/>
  <c r="BQ69" i="1"/>
  <c r="BO69" i="1"/>
  <c r="BM69" i="1"/>
  <c r="BK69" i="1"/>
  <c r="BI69" i="1"/>
  <c r="BG69" i="1"/>
  <c r="BE69" i="1"/>
  <c r="BC69" i="1"/>
  <c r="BA69" i="1"/>
  <c r="AY69" i="1"/>
  <c r="AW69" i="1"/>
  <c r="AU69" i="1"/>
  <c r="AS69" i="1"/>
  <c r="AQ69" i="1"/>
  <c r="AO69" i="1"/>
  <c r="AM69" i="1"/>
  <c r="AK69" i="1"/>
  <c r="AI69" i="1"/>
  <c r="AG69" i="1"/>
  <c r="AE69" i="1"/>
  <c r="AC69" i="1"/>
  <c r="AA69" i="1"/>
  <c r="Y69" i="1"/>
  <c r="U67" i="1"/>
  <c r="CC67" i="1"/>
  <c r="CA67" i="1"/>
  <c r="BY67" i="1"/>
  <c r="BW67" i="1"/>
  <c r="BU67" i="1"/>
  <c r="BS67" i="1"/>
  <c r="BQ67" i="1"/>
  <c r="BO67" i="1"/>
  <c r="BM67" i="1"/>
  <c r="BK67" i="1"/>
  <c r="BI67" i="1"/>
  <c r="BG67" i="1"/>
  <c r="BE67" i="1"/>
  <c r="BC67" i="1"/>
  <c r="BA67" i="1"/>
  <c r="AY67" i="1"/>
  <c r="AW67" i="1"/>
  <c r="AU67" i="1"/>
  <c r="AS67" i="1"/>
  <c r="AQ67" i="1"/>
  <c r="AO67" i="1"/>
  <c r="AM67" i="1"/>
  <c r="AK67" i="1"/>
  <c r="AI67" i="1"/>
  <c r="AG67" i="1"/>
  <c r="AE67" i="1"/>
  <c r="AC67" i="1"/>
  <c r="AA67" i="1"/>
  <c r="Y67" i="1"/>
  <c r="U65" i="1"/>
  <c r="CC65" i="1"/>
  <c r="CA65" i="1"/>
  <c r="BY65" i="1"/>
  <c r="BW65" i="1"/>
  <c r="BU65" i="1"/>
  <c r="BS65" i="1"/>
  <c r="BQ65" i="1"/>
  <c r="BO65" i="1"/>
  <c r="BM65" i="1"/>
  <c r="BK65" i="1"/>
  <c r="BI65" i="1"/>
  <c r="BG65" i="1"/>
  <c r="BE65" i="1"/>
  <c r="BC65" i="1"/>
  <c r="BA65" i="1"/>
  <c r="AY65" i="1"/>
  <c r="AW65" i="1"/>
  <c r="AU65" i="1"/>
  <c r="AS65" i="1"/>
  <c r="AQ65" i="1"/>
  <c r="AO65" i="1"/>
  <c r="AM65" i="1"/>
  <c r="AK65" i="1"/>
  <c r="AI65" i="1"/>
  <c r="AG65" i="1"/>
  <c r="AE65" i="1"/>
  <c r="AC65" i="1"/>
  <c r="AA65" i="1"/>
  <c r="Y65" i="1"/>
  <c r="U63" i="1"/>
  <c r="CC63" i="1"/>
  <c r="CA63" i="1"/>
  <c r="BY63" i="1"/>
  <c r="BW63" i="1"/>
  <c r="BU63" i="1"/>
  <c r="BS63" i="1"/>
  <c r="BQ63" i="1"/>
  <c r="BO63" i="1"/>
  <c r="BM63" i="1"/>
  <c r="BK63" i="1"/>
  <c r="BI63" i="1"/>
  <c r="BG63" i="1"/>
  <c r="BE63" i="1"/>
  <c r="BC63" i="1"/>
  <c r="BA63" i="1"/>
  <c r="AY63" i="1"/>
  <c r="AW63" i="1"/>
  <c r="AU63" i="1"/>
  <c r="AS63" i="1"/>
  <c r="AQ63" i="1"/>
  <c r="AO63" i="1"/>
  <c r="AM63" i="1"/>
  <c r="AK63" i="1"/>
  <c r="AI63" i="1"/>
  <c r="AG63" i="1"/>
  <c r="AE63" i="1"/>
  <c r="AC63" i="1"/>
  <c r="AA63" i="1"/>
  <c r="Y63" i="1"/>
  <c r="U61" i="1"/>
  <c r="CC61" i="1"/>
  <c r="CA61" i="1"/>
  <c r="BY61" i="1"/>
  <c r="BW61" i="1"/>
  <c r="BU61" i="1"/>
  <c r="BS61" i="1"/>
  <c r="BQ61" i="1"/>
  <c r="BO61" i="1"/>
  <c r="BM61" i="1"/>
  <c r="BK61" i="1"/>
  <c r="BI61" i="1"/>
  <c r="BG61" i="1"/>
  <c r="BE61" i="1"/>
  <c r="BC61" i="1"/>
  <c r="BA61" i="1"/>
  <c r="AY61" i="1"/>
  <c r="AW61" i="1"/>
  <c r="AU61" i="1"/>
  <c r="AS61" i="1"/>
  <c r="AQ61" i="1"/>
  <c r="AO61" i="1"/>
  <c r="AM61" i="1"/>
  <c r="AK61" i="1"/>
  <c r="AI61" i="1"/>
  <c r="AG61" i="1"/>
  <c r="AE61" i="1"/>
  <c r="AC61" i="1"/>
  <c r="AA61" i="1"/>
  <c r="Y61" i="1"/>
  <c r="U24" i="1"/>
  <c r="CC24" i="1"/>
  <c r="CA24" i="1"/>
  <c r="BY24" i="1"/>
  <c r="BW24" i="1"/>
  <c r="BU24" i="1"/>
  <c r="BS24" i="1"/>
  <c r="BQ24" i="1"/>
  <c r="BO24" i="1"/>
  <c r="BM24" i="1"/>
  <c r="BK24" i="1"/>
  <c r="BI24" i="1"/>
  <c r="BG24" i="1"/>
  <c r="BE24" i="1"/>
  <c r="BC24" i="1"/>
  <c r="BA24" i="1"/>
  <c r="AY24" i="1"/>
  <c r="AW24" i="1"/>
  <c r="AU24" i="1"/>
  <c r="AS24" i="1"/>
  <c r="AQ24" i="1"/>
  <c r="AO24" i="1"/>
  <c r="AM24" i="1"/>
  <c r="AK24" i="1"/>
  <c r="AI24" i="1"/>
  <c r="AG24" i="1"/>
  <c r="AE24" i="1"/>
  <c r="AC24" i="1"/>
  <c r="AA24" i="1"/>
  <c r="Y24" i="1"/>
  <c r="U22" i="1"/>
  <c r="CC22" i="1"/>
  <c r="CA22" i="1"/>
  <c r="BY22" i="1"/>
  <c r="BW22" i="1"/>
  <c r="BU22" i="1"/>
  <c r="BS22" i="1"/>
  <c r="BQ22" i="1"/>
  <c r="BO22" i="1"/>
  <c r="BM22" i="1"/>
  <c r="BK22" i="1"/>
  <c r="BI22" i="1"/>
  <c r="BG22" i="1"/>
  <c r="BE22" i="1"/>
  <c r="BC22" i="1"/>
  <c r="BA22" i="1"/>
  <c r="AY22" i="1"/>
  <c r="AW22" i="1"/>
  <c r="AU22" i="1"/>
  <c r="AS22" i="1"/>
  <c r="AQ22" i="1"/>
  <c r="AO22" i="1"/>
  <c r="AM22" i="1"/>
  <c r="AK22" i="1"/>
  <c r="AI22" i="1"/>
  <c r="AG22" i="1"/>
  <c r="AE22" i="1"/>
  <c r="AA22" i="1"/>
  <c r="Y22" i="1"/>
  <c r="AC22" i="1"/>
  <c r="U20" i="1"/>
  <c r="CC20" i="1"/>
  <c r="CA20" i="1"/>
  <c r="BY20" i="1"/>
  <c r="BW20" i="1"/>
  <c r="BU20" i="1"/>
  <c r="BS20" i="1"/>
  <c r="BQ20" i="1"/>
  <c r="BO20" i="1"/>
  <c r="BM20" i="1"/>
  <c r="BK20" i="1"/>
  <c r="BI20" i="1"/>
  <c r="BG20" i="1"/>
  <c r="BE20" i="1"/>
  <c r="BC20" i="1"/>
  <c r="BA20" i="1"/>
  <c r="AY20" i="1"/>
  <c r="AW20" i="1"/>
  <c r="AU20" i="1"/>
  <c r="AS20" i="1"/>
  <c r="AQ20" i="1"/>
  <c r="AO20" i="1"/>
  <c r="AM20" i="1"/>
  <c r="AK20" i="1"/>
  <c r="AI20" i="1"/>
  <c r="AG20" i="1"/>
  <c r="AE20" i="1"/>
  <c r="AC20" i="1"/>
  <c r="AA20" i="1"/>
  <c r="Y20" i="1"/>
  <c r="U18" i="1"/>
  <c r="CC18" i="1"/>
  <c r="CA18" i="1"/>
  <c r="BY18" i="1"/>
  <c r="BW18" i="1"/>
  <c r="BU18" i="1"/>
  <c r="BS18" i="1"/>
  <c r="BQ18" i="1"/>
  <c r="BO18" i="1"/>
  <c r="BM18" i="1"/>
  <c r="BK18" i="1"/>
  <c r="BI18" i="1"/>
  <c r="BG18" i="1"/>
  <c r="BE18" i="1"/>
  <c r="BC18" i="1"/>
  <c r="BA18" i="1"/>
  <c r="AY18" i="1"/>
  <c r="AW18" i="1"/>
  <c r="AU18" i="1"/>
  <c r="AS18" i="1"/>
  <c r="AQ18" i="1"/>
  <c r="AO18" i="1"/>
  <c r="AM18" i="1"/>
  <c r="AK18" i="1"/>
  <c r="AI18" i="1"/>
  <c r="AG18" i="1"/>
  <c r="AE18" i="1"/>
  <c r="AA18" i="1"/>
  <c r="Y18" i="1"/>
  <c r="AC18" i="1"/>
  <c r="U16" i="1"/>
  <c r="CC16" i="1"/>
  <c r="CA16" i="1"/>
  <c r="BY16" i="1"/>
  <c r="BW16" i="1"/>
  <c r="BU16" i="1"/>
  <c r="BS16" i="1"/>
  <c r="BQ16" i="1"/>
  <c r="BO16" i="1"/>
  <c r="BM16" i="1"/>
  <c r="BK16" i="1"/>
  <c r="BI16" i="1"/>
  <c r="BG16" i="1"/>
  <c r="BE16" i="1"/>
  <c r="BC16" i="1"/>
  <c r="BA16" i="1"/>
  <c r="AY16" i="1"/>
  <c r="AW16" i="1"/>
  <c r="AU16" i="1"/>
  <c r="AS16" i="1"/>
  <c r="AQ16" i="1"/>
  <c r="AO16" i="1"/>
  <c r="AM16" i="1"/>
  <c r="AK16" i="1"/>
  <c r="AI16" i="1"/>
  <c r="AG16" i="1"/>
  <c r="AE16" i="1"/>
  <c r="AC16" i="1"/>
  <c r="AA16" i="1"/>
  <c r="Y16" i="1"/>
  <c r="U14" i="1"/>
  <c r="CC14" i="1"/>
  <c r="CA14" i="1"/>
  <c r="BY14" i="1"/>
  <c r="BW14" i="1"/>
  <c r="BU14" i="1"/>
  <c r="BS14" i="1"/>
  <c r="BQ14" i="1"/>
  <c r="BO14" i="1"/>
  <c r="BM14" i="1"/>
  <c r="BK14" i="1"/>
  <c r="BI14" i="1"/>
  <c r="BG14" i="1"/>
  <c r="BE14" i="1"/>
  <c r="BC14" i="1"/>
  <c r="BA14" i="1"/>
  <c r="AY14" i="1"/>
  <c r="AW14" i="1"/>
  <c r="AU14" i="1"/>
  <c r="AS14" i="1"/>
  <c r="AQ14" i="1"/>
  <c r="AO14" i="1"/>
  <c r="AM14" i="1"/>
  <c r="AK14" i="1"/>
  <c r="AI14" i="1"/>
  <c r="AG14" i="1"/>
  <c r="AE14" i="1"/>
  <c r="AA14" i="1"/>
  <c r="Y14" i="1"/>
  <c r="AC14" i="1"/>
  <c r="U12" i="1"/>
  <c r="CC12" i="1"/>
  <c r="CA12" i="1"/>
  <c r="BY12" i="1"/>
  <c r="BW12" i="1"/>
  <c r="BU12" i="1"/>
  <c r="BS12" i="1"/>
  <c r="BQ12" i="1"/>
  <c r="BO12" i="1"/>
  <c r="BM12" i="1"/>
  <c r="BK12" i="1"/>
  <c r="BI12" i="1"/>
  <c r="BG12" i="1"/>
  <c r="BE12" i="1"/>
  <c r="BC12" i="1"/>
  <c r="BA12" i="1"/>
  <c r="AY12" i="1"/>
  <c r="AW12" i="1"/>
  <c r="AU12" i="1"/>
  <c r="AS12" i="1"/>
  <c r="AQ12" i="1"/>
  <c r="AO12" i="1"/>
  <c r="AM12" i="1"/>
  <c r="AK12" i="1"/>
  <c r="AI12" i="1"/>
  <c r="AG12" i="1"/>
  <c r="AE12" i="1"/>
  <c r="AC12" i="1"/>
  <c r="AA12" i="1"/>
  <c r="Y12" i="1"/>
  <c r="U10" i="1"/>
  <c r="CC10" i="1"/>
  <c r="CA10" i="1"/>
  <c r="BY10" i="1"/>
  <c r="BW10" i="1"/>
  <c r="BU10" i="1"/>
  <c r="BS10" i="1"/>
  <c r="BQ10" i="1"/>
  <c r="BO10" i="1"/>
  <c r="BM10" i="1"/>
  <c r="BK10" i="1"/>
  <c r="BI10" i="1"/>
  <c r="BG10" i="1"/>
  <c r="BE10" i="1"/>
  <c r="BC10" i="1"/>
  <c r="BA10" i="1"/>
  <c r="AY10" i="1"/>
  <c r="AW10" i="1"/>
  <c r="AU10" i="1"/>
  <c r="AS10" i="1"/>
  <c r="AQ10" i="1"/>
  <c r="AO10" i="1"/>
  <c r="AM10" i="1"/>
  <c r="AK10" i="1"/>
  <c r="AI10" i="1"/>
  <c r="AG10" i="1"/>
  <c r="AE10" i="1"/>
  <c r="AA10" i="1"/>
  <c r="Y10" i="1"/>
  <c r="AC10" i="1"/>
  <c r="U8" i="1"/>
  <c r="CC8" i="1"/>
  <c r="CA8" i="1"/>
  <c r="BY8" i="1"/>
  <c r="BW8" i="1"/>
  <c r="BU8" i="1"/>
  <c r="BS8" i="1"/>
  <c r="BQ8" i="1"/>
  <c r="BO8" i="1"/>
  <c r="BM8" i="1"/>
  <c r="BK8" i="1"/>
  <c r="BI8" i="1"/>
  <c r="BG8" i="1"/>
  <c r="BE8" i="1"/>
  <c r="BC8" i="1"/>
  <c r="BA8" i="1"/>
  <c r="AY8" i="1"/>
  <c r="AW8" i="1"/>
  <c r="AU8" i="1"/>
  <c r="AS8" i="1"/>
  <c r="AQ8" i="1"/>
  <c r="AO8" i="1"/>
  <c r="AM8" i="1"/>
  <c r="AK8" i="1"/>
  <c r="AI8" i="1"/>
  <c r="AG8" i="1"/>
  <c r="AE8" i="1"/>
  <c r="AC8" i="1"/>
  <c r="AA8" i="1"/>
  <c r="Y8" i="1"/>
  <c r="U6" i="1"/>
  <c r="CC6" i="1"/>
  <c r="CA6" i="1"/>
  <c r="BY6" i="1"/>
  <c r="BW6" i="1"/>
  <c r="BU6" i="1"/>
  <c r="BS6" i="1"/>
  <c r="BQ6" i="1"/>
  <c r="BO6" i="1"/>
  <c r="BM6" i="1"/>
  <c r="BK6" i="1"/>
  <c r="BI6" i="1"/>
  <c r="BG6" i="1"/>
  <c r="BE6" i="1"/>
  <c r="BC6" i="1"/>
  <c r="BA6" i="1"/>
  <c r="AY6" i="1"/>
  <c r="AW6" i="1"/>
  <c r="AU6" i="1"/>
  <c r="AS6" i="1"/>
  <c r="AQ6" i="1"/>
  <c r="AO6" i="1"/>
  <c r="AM6" i="1"/>
  <c r="AK6" i="1"/>
  <c r="AI6" i="1"/>
  <c r="AG6" i="1"/>
  <c r="AE6" i="1"/>
  <c r="AA6" i="1"/>
  <c r="Y6" i="1"/>
  <c r="AC6" i="1"/>
  <c r="U4" i="1"/>
  <c r="CC4" i="1"/>
  <c r="CA4" i="1"/>
  <c r="BY4" i="1"/>
  <c r="BW4" i="1"/>
  <c r="BU4" i="1"/>
  <c r="BS4" i="1"/>
  <c r="BQ4" i="1"/>
  <c r="BO4" i="1"/>
  <c r="BM4" i="1"/>
  <c r="BK4" i="1"/>
  <c r="BI4" i="1"/>
  <c r="BG4" i="1"/>
  <c r="BE4" i="1"/>
  <c r="BC4" i="1"/>
  <c r="BA4" i="1"/>
  <c r="AY4" i="1"/>
  <c r="AW4" i="1"/>
  <c r="AU4" i="1"/>
  <c r="AS4" i="1"/>
  <c r="AQ4" i="1"/>
  <c r="AO4" i="1"/>
  <c r="AM4" i="1"/>
  <c r="AK4" i="1"/>
  <c r="AI4" i="1"/>
  <c r="AG4" i="1"/>
  <c r="AE4" i="1"/>
  <c r="AC4" i="1"/>
  <c r="AA4" i="1"/>
  <c r="Y4" i="1"/>
  <c r="U268" i="1"/>
  <c r="CC268" i="1"/>
  <c r="CA268" i="1"/>
  <c r="BY268" i="1"/>
  <c r="BW268" i="1"/>
  <c r="BU268" i="1"/>
  <c r="BS268" i="1"/>
  <c r="BQ268" i="1"/>
  <c r="BO268" i="1"/>
  <c r="BM268" i="1"/>
  <c r="BK268" i="1"/>
  <c r="BI268" i="1"/>
  <c r="BG268" i="1"/>
  <c r="BE268" i="1"/>
  <c r="BC268" i="1"/>
  <c r="BA268" i="1"/>
  <c r="AY268" i="1"/>
  <c r="AW268" i="1"/>
  <c r="AU268" i="1"/>
  <c r="AS268" i="1"/>
  <c r="AQ268" i="1"/>
  <c r="AO268" i="1"/>
  <c r="AM268" i="1"/>
  <c r="AK268" i="1"/>
  <c r="AI268" i="1"/>
  <c r="AG268" i="1"/>
  <c r="AE268" i="1"/>
  <c r="AC268" i="1"/>
  <c r="AA268" i="1"/>
  <c r="Y268" i="1"/>
  <c r="U266" i="1"/>
  <c r="CC266" i="1"/>
  <c r="CA266" i="1"/>
  <c r="BY266" i="1"/>
  <c r="BW266" i="1"/>
  <c r="BU266" i="1"/>
  <c r="BS266" i="1"/>
  <c r="BQ266" i="1"/>
  <c r="BO266" i="1"/>
  <c r="BM266" i="1"/>
  <c r="BK266" i="1"/>
  <c r="BI266" i="1"/>
  <c r="BG266" i="1"/>
  <c r="BE266" i="1"/>
  <c r="BC266" i="1"/>
  <c r="BA266" i="1"/>
  <c r="AY266" i="1"/>
  <c r="AW266" i="1"/>
  <c r="AU266" i="1"/>
  <c r="AS266" i="1"/>
  <c r="AQ266" i="1"/>
  <c r="AO266" i="1"/>
  <c r="AM266" i="1"/>
  <c r="AK266" i="1"/>
  <c r="AI266" i="1"/>
  <c r="AG266" i="1"/>
  <c r="AE266" i="1"/>
  <c r="AC266" i="1"/>
  <c r="Y266" i="1"/>
  <c r="AA266" i="1"/>
  <c r="U264" i="1"/>
  <c r="CC264" i="1"/>
  <c r="CA264" i="1"/>
  <c r="BY264" i="1"/>
  <c r="BW264" i="1"/>
  <c r="BU264" i="1"/>
  <c r="BS264" i="1"/>
  <c r="BQ264" i="1"/>
  <c r="BO264" i="1"/>
  <c r="BK264" i="1"/>
  <c r="BI264" i="1"/>
  <c r="BG264" i="1"/>
  <c r="BE264" i="1"/>
  <c r="BM264" i="1"/>
  <c r="BC264" i="1"/>
  <c r="BA264" i="1"/>
  <c r="AY264" i="1"/>
  <c r="AW264" i="1"/>
  <c r="AU264" i="1"/>
  <c r="AS264" i="1"/>
  <c r="AQ264" i="1"/>
  <c r="AO264" i="1"/>
  <c r="AM264" i="1"/>
  <c r="AK264" i="1"/>
  <c r="AI264" i="1"/>
  <c r="AG264" i="1"/>
  <c r="AE264" i="1"/>
  <c r="AC264" i="1"/>
  <c r="AA264" i="1"/>
  <c r="Y264" i="1"/>
  <c r="U262" i="1"/>
  <c r="CC262" i="1"/>
  <c r="CA262" i="1"/>
  <c r="BY262" i="1"/>
  <c r="BW262" i="1"/>
  <c r="BU262" i="1"/>
  <c r="BS262" i="1"/>
  <c r="BQ262" i="1"/>
  <c r="BO262" i="1"/>
  <c r="BM262" i="1"/>
  <c r="BK262" i="1"/>
  <c r="BI262" i="1"/>
  <c r="BG262" i="1"/>
  <c r="BE262" i="1"/>
  <c r="BC262" i="1"/>
  <c r="BA262" i="1"/>
  <c r="AY262" i="1"/>
  <c r="AW262" i="1"/>
  <c r="AU262" i="1"/>
  <c r="AS262" i="1"/>
  <c r="AQ262" i="1"/>
  <c r="AO262" i="1"/>
  <c r="AM262" i="1"/>
  <c r="AK262" i="1"/>
  <c r="AI262" i="1"/>
  <c r="AG262" i="1"/>
  <c r="AE262" i="1"/>
  <c r="AC262" i="1"/>
  <c r="Y262" i="1"/>
  <c r="AA262" i="1"/>
  <c r="U260" i="1"/>
  <c r="CC260" i="1"/>
  <c r="CA260" i="1"/>
  <c r="BY260" i="1"/>
  <c r="BW260" i="1"/>
  <c r="BU260" i="1"/>
  <c r="BS260" i="1"/>
  <c r="BQ260" i="1"/>
  <c r="BO260" i="1"/>
  <c r="BK260" i="1"/>
  <c r="BI260" i="1"/>
  <c r="BG260" i="1"/>
  <c r="BE260" i="1"/>
  <c r="BM260" i="1"/>
  <c r="BC260" i="1"/>
  <c r="BA260" i="1"/>
  <c r="AY260" i="1"/>
  <c r="AW260" i="1"/>
  <c r="AU260" i="1"/>
  <c r="AS260" i="1"/>
  <c r="AQ260" i="1"/>
  <c r="AO260" i="1"/>
  <c r="AM260" i="1"/>
  <c r="AK260" i="1"/>
  <c r="AI260" i="1"/>
  <c r="AG260" i="1"/>
  <c r="AE260" i="1"/>
  <c r="AC260" i="1"/>
  <c r="AA260" i="1"/>
  <c r="Y260" i="1"/>
  <c r="U211" i="1"/>
  <c r="CC211" i="1"/>
  <c r="CA211" i="1"/>
  <c r="BY211" i="1"/>
  <c r="BW211" i="1"/>
  <c r="BU211" i="1"/>
  <c r="BS211" i="1"/>
  <c r="BQ211" i="1"/>
  <c r="BO211" i="1"/>
  <c r="BM211" i="1"/>
  <c r="BK211" i="1"/>
  <c r="BI211" i="1"/>
  <c r="BG211" i="1"/>
  <c r="BE211" i="1"/>
  <c r="BC211" i="1"/>
  <c r="BA211" i="1"/>
  <c r="AY211" i="1"/>
  <c r="AW211" i="1"/>
  <c r="AU211" i="1"/>
  <c r="AS211" i="1"/>
  <c r="AQ211" i="1"/>
  <c r="AO211" i="1"/>
  <c r="AM211" i="1"/>
  <c r="AK211" i="1"/>
  <c r="AI211" i="1"/>
  <c r="AG211" i="1"/>
  <c r="AE211" i="1"/>
  <c r="AC211" i="1"/>
  <c r="AA211" i="1"/>
  <c r="Y211" i="1"/>
  <c r="U209" i="1"/>
  <c r="CC209" i="1"/>
  <c r="CA209" i="1"/>
  <c r="BY209" i="1"/>
  <c r="BW209" i="1"/>
  <c r="BU209" i="1"/>
  <c r="BS209" i="1"/>
  <c r="BQ209" i="1"/>
  <c r="BO209" i="1"/>
  <c r="BM209" i="1"/>
  <c r="BK209" i="1"/>
  <c r="BI209" i="1"/>
  <c r="BG209" i="1"/>
  <c r="BE209" i="1"/>
  <c r="BC209" i="1"/>
  <c r="BA209" i="1"/>
  <c r="AY209" i="1"/>
  <c r="AW209" i="1"/>
  <c r="AU209" i="1"/>
  <c r="AS209" i="1"/>
  <c r="AQ209" i="1"/>
  <c r="AO209" i="1"/>
  <c r="AM209" i="1"/>
  <c r="AK209" i="1"/>
  <c r="AI209" i="1"/>
  <c r="AG209" i="1"/>
  <c r="AE209" i="1"/>
  <c r="AC209" i="1"/>
  <c r="AA209" i="1"/>
  <c r="Y209" i="1"/>
  <c r="U207" i="1"/>
  <c r="CC207" i="1"/>
  <c r="CA207" i="1"/>
  <c r="BY207" i="1"/>
  <c r="BW207" i="1"/>
  <c r="BU207" i="1"/>
  <c r="BS207" i="1"/>
  <c r="BQ207" i="1"/>
  <c r="BO207" i="1"/>
  <c r="BM207" i="1"/>
  <c r="BK207" i="1"/>
  <c r="BI207" i="1"/>
  <c r="BG207" i="1"/>
  <c r="BE207" i="1"/>
  <c r="BC207" i="1"/>
  <c r="BA207" i="1"/>
  <c r="AY207" i="1"/>
  <c r="AW207" i="1"/>
  <c r="AU207" i="1"/>
  <c r="AS207" i="1"/>
  <c r="AQ207" i="1"/>
  <c r="AO207" i="1"/>
  <c r="AM207" i="1"/>
  <c r="AK207" i="1"/>
  <c r="AI207" i="1"/>
  <c r="AG207" i="1"/>
  <c r="AE207" i="1"/>
  <c r="AC207" i="1"/>
  <c r="AA207" i="1"/>
  <c r="Y207" i="1"/>
  <c r="U160" i="1"/>
  <c r="CC160" i="1"/>
  <c r="CA160" i="1"/>
  <c r="BY160" i="1"/>
  <c r="BW160" i="1"/>
  <c r="BU160" i="1"/>
  <c r="BS160" i="1"/>
  <c r="BQ160" i="1"/>
  <c r="BO160" i="1"/>
  <c r="BM160" i="1"/>
  <c r="BK160" i="1"/>
  <c r="BI160" i="1"/>
  <c r="BG160" i="1"/>
  <c r="BE160" i="1"/>
  <c r="BC160" i="1"/>
  <c r="BA160" i="1"/>
  <c r="AY160" i="1"/>
  <c r="AW160" i="1"/>
  <c r="AU160" i="1"/>
  <c r="AS160" i="1"/>
  <c r="AQ160" i="1"/>
  <c r="AO160" i="1"/>
  <c r="AM160" i="1"/>
  <c r="AK160" i="1"/>
  <c r="AI160" i="1"/>
  <c r="AG160" i="1"/>
  <c r="AE160" i="1"/>
  <c r="AC160" i="1"/>
  <c r="AA160" i="1"/>
  <c r="Y160" i="1"/>
  <c r="U158" i="1"/>
  <c r="CC158" i="1"/>
  <c r="CA158" i="1"/>
  <c r="BY158" i="1"/>
  <c r="BW158" i="1"/>
  <c r="BU158" i="1"/>
  <c r="BS158" i="1"/>
  <c r="BQ158" i="1"/>
  <c r="BO158" i="1"/>
  <c r="BM158" i="1"/>
  <c r="BK158" i="1"/>
  <c r="BI158" i="1"/>
  <c r="BG158" i="1"/>
  <c r="BE158" i="1"/>
  <c r="BC158" i="1"/>
  <c r="BA158" i="1"/>
  <c r="AY158" i="1"/>
  <c r="AW158" i="1"/>
  <c r="AU158" i="1"/>
  <c r="AS158" i="1"/>
  <c r="AQ158" i="1"/>
  <c r="AO158" i="1"/>
  <c r="AM158" i="1"/>
  <c r="AK158" i="1"/>
  <c r="AI158" i="1"/>
  <c r="AG158" i="1"/>
  <c r="AE158" i="1"/>
  <c r="AA158" i="1"/>
  <c r="Y158" i="1"/>
  <c r="AC158" i="1"/>
  <c r="U156" i="1"/>
  <c r="CC156" i="1"/>
  <c r="CA156" i="1"/>
  <c r="BY156" i="1"/>
  <c r="BW156" i="1"/>
  <c r="BU156" i="1"/>
  <c r="BS156" i="1"/>
  <c r="BQ156" i="1"/>
  <c r="BO156" i="1"/>
  <c r="BM156" i="1"/>
  <c r="BK156" i="1"/>
  <c r="BI156" i="1"/>
  <c r="BG156" i="1"/>
  <c r="BE156" i="1"/>
  <c r="BC156" i="1"/>
  <c r="BA156" i="1"/>
  <c r="AY156" i="1"/>
  <c r="AW156" i="1"/>
  <c r="AU156" i="1"/>
  <c r="AS156" i="1"/>
  <c r="AQ156" i="1"/>
  <c r="AO156" i="1"/>
  <c r="AM156" i="1"/>
  <c r="AK156" i="1"/>
  <c r="AI156" i="1"/>
  <c r="AG156" i="1"/>
  <c r="AE156" i="1"/>
  <c r="AC156" i="1"/>
  <c r="AA156" i="1"/>
  <c r="Y156" i="1"/>
  <c r="U154" i="1"/>
  <c r="CC154" i="1"/>
  <c r="CA154" i="1"/>
  <c r="BY154" i="1"/>
  <c r="BW154" i="1"/>
  <c r="BU154" i="1"/>
  <c r="BS154" i="1"/>
  <c r="BQ154" i="1"/>
  <c r="BO154" i="1"/>
  <c r="BM154" i="1"/>
  <c r="BK154" i="1"/>
  <c r="BI154" i="1"/>
  <c r="BG154" i="1"/>
  <c r="BE154" i="1"/>
  <c r="BC154" i="1"/>
  <c r="BA154" i="1"/>
  <c r="AY154" i="1"/>
  <c r="AW154" i="1"/>
  <c r="AU154" i="1"/>
  <c r="AS154" i="1"/>
  <c r="AQ154" i="1"/>
  <c r="AO154" i="1"/>
  <c r="AM154" i="1"/>
  <c r="AK154" i="1"/>
  <c r="AI154" i="1"/>
  <c r="AG154" i="1"/>
  <c r="AE154" i="1"/>
  <c r="AA154" i="1"/>
  <c r="Y154" i="1"/>
  <c r="AC154" i="1"/>
  <c r="U95" i="1"/>
  <c r="CC95" i="1"/>
  <c r="CA95" i="1"/>
  <c r="BY95" i="1"/>
  <c r="BW95" i="1"/>
  <c r="BU95" i="1"/>
  <c r="BS95" i="1"/>
  <c r="BQ95" i="1"/>
  <c r="BO95" i="1"/>
  <c r="BM95" i="1"/>
  <c r="BK95" i="1"/>
  <c r="BI95" i="1"/>
  <c r="BG95" i="1"/>
  <c r="BE95" i="1"/>
  <c r="BC95" i="1"/>
  <c r="BA95" i="1"/>
  <c r="AY95" i="1"/>
  <c r="AW95" i="1"/>
  <c r="AU95" i="1"/>
  <c r="AS95" i="1"/>
  <c r="AQ95" i="1"/>
  <c r="AO95" i="1"/>
  <c r="AM95" i="1"/>
  <c r="AK95" i="1"/>
  <c r="AI95" i="1"/>
  <c r="AG95" i="1"/>
  <c r="AE95" i="1"/>
  <c r="AC95" i="1"/>
  <c r="AA95" i="1"/>
  <c r="Y95" i="1"/>
  <c r="U93" i="1"/>
  <c r="CC93" i="1"/>
  <c r="CA93" i="1"/>
  <c r="BY93" i="1"/>
  <c r="BW93" i="1"/>
  <c r="BU93" i="1"/>
  <c r="BS93" i="1"/>
  <c r="BQ93" i="1"/>
  <c r="BO93" i="1"/>
  <c r="BM93" i="1"/>
  <c r="BK93" i="1"/>
  <c r="BI93" i="1"/>
  <c r="BG93" i="1"/>
  <c r="BE93" i="1"/>
  <c r="BC93" i="1"/>
  <c r="BA93" i="1"/>
  <c r="AY93" i="1"/>
  <c r="AW93" i="1"/>
  <c r="AU93" i="1"/>
  <c r="AS93" i="1"/>
  <c r="AQ93" i="1"/>
  <c r="AO93" i="1"/>
  <c r="AM93" i="1"/>
  <c r="AK93" i="1"/>
  <c r="AI93" i="1"/>
  <c r="AG93" i="1"/>
  <c r="AE93" i="1"/>
  <c r="AC93" i="1"/>
  <c r="AA93" i="1"/>
  <c r="Y93" i="1"/>
  <c r="U91" i="1"/>
  <c r="CC91" i="1"/>
  <c r="CA91" i="1"/>
  <c r="BY91" i="1"/>
  <c r="BW91" i="1"/>
  <c r="BU91" i="1"/>
  <c r="BS91" i="1"/>
  <c r="BQ91" i="1"/>
  <c r="BO91" i="1"/>
  <c r="BM91" i="1"/>
  <c r="BK91" i="1"/>
  <c r="BI91" i="1"/>
  <c r="BG91" i="1"/>
  <c r="BE91" i="1"/>
  <c r="BC91" i="1"/>
  <c r="BA91" i="1"/>
  <c r="AY91" i="1"/>
  <c r="AW91" i="1"/>
  <c r="AU91" i="1"/>
  <c r="AS91" i="1"/>
  <c r="AQ91" i="1"/>
  <c r="AO91" i="1"/>
  <c r="AM91" i="1"/>
  <c r="AK91" i="1"/>
  <c r="AI91" i="1"/>
  <c r="AG91" i="1"/>
  <c r="AE91" i="1"/>
  <c r="AC91" i="1"/>
  <c r="AA91" i="1"/>
  <c r="Y91" i="1"/>
  <c r="U89" i="1"/>
  <c r="CC89" i="1"/>
  <c r="CA89" i="1"/>
  <c r="BY89" i="1"/>
  <c r="BW89" i="1"/>
  <c r="BU89" i="1"/>
  <c r="BS89" i="1"/>
  <c r="BQ89" i="1"/>
  <c r="BO89" i="1"/>
  <c r="BM89" i="1"/>
  <c r="BK89" i="1"/>
  <c r="BI89" i="1"/>
  <c r="BG89" i="1"/>
  <c r="BE89" i="1"/>
  <c r="BC89" i="1"/>
  <c r="BA89" i="1"/>
  <c r="AY89" i="1"/>
  <c r="AW89" i="1"/>
  <c r="AU89" i="1"/>
  <c r="AS89" i="1"/>
  <c r="AQ89" i="1"/>
  <c r="AO89" i="1"/>
  <c r="AM89" i="1"/>
  <c r="AK89" i="1"/>
  <c r="AI89" i="1"/>
  <c r="AG89" i="1"/>
  <c r="AE89" i="1"/>
  <c r="AC89" i="1"/>
  <c r="AA89" i="1"/>
  <c r="Y89" i="1"/>
  <c r="U87" i="1"/>
  <c r="CC87" i="1"/>
  <c r="CA87" i="1"/>
  <c r="BY87" i="1"/>
  <c r="BW87" i="1"/>
  <c r="BU87" i="1"/>
  <c r="BS87" i="1"/>
  <c r="BQ87" i="1"/>
  <c r="BO87" i="1"/>
  <c r="BM87" i="1"/>
  <c r="BK87" i="1"/>
  <c r="BI87" i="1"/>
  <c r="BG87" i="1"/>
  <c r="BE87" i="1"/>
  <c r="BC87" i="1"/>
  <c r="BA87" i="1"/>
  <c r="AY87" i="1"/>
  <c r="AW87" i="1"/>
  <c r="AU87" i="1"/>
  <c r="AS87" i="1"/>
  <c r="AQ87" i="1"/>
  <c r="AO87" i="1"/>
  <c r="AM87" i="1"/>
  <c r="AK87" i="1"/>
  <c r="AI87" i="1"/>
  <c r="AG87" i="1"/>
  <c r="AE87" i="1"/>
  <c r="AC87" i="1"/>
  <c r="AA87" i="1"/>
  <c r="Y87" i="1"/>
  <c r="U85" i="1"/>
  <c r="CC85" i="1"/>
  <c r="CA85" i="1"/>
  <c r="BY85" i="1"/>
  <c r="BW85" i="1"/>
  <c r="BU85" i="1"/>
  <c r="BS85" i="1"/>
  <c r="BQ85" i="1"/>
  <c r="BO85" i="1"/>
  <c r="BM85" i="1"/>
  <c r="BK85" i="1"/>
  <c r="BI85" i="1"/>
  <c r="BG85" i="1"/>
  <c r="BE85" i="1"/>
  <c r="BC85" i="1"/>
  <c r="BA85" i="1"/>
  <c r="AY85" i="1"/>
  <c r="AW85" i="1"/>
  <c r="AU85" i="1"/>
  <c r="AS85" i="1"/>
  <c r="AQ85" i="1"/>
  <c r="AO85" i="1"/>
  <c r="AM85" i="1"/>
  <c r="AK85" i="1"/>
  <c r="AI85" i="1"/>
  <c r="AG85" i="1"/>
  <c r="AE85" i="1"/>
  <c r="AC85" i="1"/>
  <c r="AA85" i="1"/>
  <c r="Y85" i="1"/>
  <c r="U38" i="1"/>
  <c r="CC38" i="1"/>
  <c r="CA38" i="1"/>
  <c r="BY38" i="1"/>
  <c r="BW38" i="1"/>
  <c r="BU38" i="1"/>
  <c r="BS38" i="1"/>
  <c r="BQ38" i="1"/>
  <c r="BO38" i="1"/>
  <c r="BM38" i="1"/>
  <c r="BK38" i="1"/>
  <c r="BI38" i="1"/>
  <c r="BG38" i="1"/>
  <c r="BE38" i="1"/>
  <c r="BC38" i="1"/>
  <c r="BA38" i="1"/>
  <c r="AY38" i="1"/>
  <c r="AW38" i="1"/>
  <c r="AU38" i="1"/>
  <c r="AS38" i="1"/>
  <c r="AQ38" i="1"/>
  <c r="AO38" i="1"/>
  <c r="AM38" i="1"/>
  <c r="AK38" i="1"/>
  <c r="AI38" i="1"/>
  <c r="AG38" i="1"/>
  <c r="AE38" i="1"/>
  <c r="AA38" i="1"/>
  <c r="Y38" i="1"/>
  <c r="AC38" i="1"/>
  <c r="U292" i="1"/>
  <c r="CC292" i="1"/>
  <c r="CA292" i="1"/>
  <c r="BY292" i="1"/>
  <c r="BW292" i="1"/>
  <c r="BU292" i="1"/>
  <c r="BS292" i="1"/>
  <c r="BQ292" i="1"/>
  <c r="BO292" i="1"/>
  <c r="BM292" i="1"/>
  <c r="BK292" i="1"/>
  <c r="BI292" i="1"/>
  <c r="BG292" i="1"/>
  <c r="BE292" i="1"/>
  <c r="BC292" i="1"/>
  <c r="BA292" i="1"/>
  <c r="AY292" i="1"/>
  <c r="AW292" i="1"/>
  <c r="AU292" i="1"/>
  <c r="AS292" i="1"/>
  <c r="AQ292" i="1"/>
  <c r="AO292" i="1"/>
  <c r="AM292" i="1"/>
  <c r="AK292" i="1"/>
  <c r="AI292" i="1"/>
  <c r="AG292" i="1"/>
  <c r="AE292" i="1"/>
  <c r="AC292" i="1"/>
  <c r="AA292" i="1"/>
  <c r="Y292" i="1"/>
  <c r="U290" i="1"/>
  <c r="CC290" i="1"/>
  <c r="CA290" i="1"/>
  <c r="BY290" i="1"/>
  <c r="BW290" i="1"/>
  <c r="BU290" i="1"/>
  <c r="BS290" i="1"/>
  <c r="BQ290" i="1"/>
  <c r="BO290" i="1"/>
  <c r="BM290" i="1"/>
  <c r="BK290" i="1"/>
  <c r="BI290" i="1"/>
  <c r="BG290" i="1"/>
  <c r="BE290" i="1"/>
  <c r="BC290" i="1"/>
  <c r="BA290" i="1"/>
  <c r="AY290" i="1"/>
  <c r="AW290" i="1"/>
  <c r="AU290" i="1"/>
  <c r="AS290" i="1"/>
  <c r="AQ290" i="1"/>
  <c r="AO290" i="1"/>
  <c r="AM290" i="1"/>
  <c r="AK290" i="1"/>
  <c r="AI290" i="1"/>
  <c r="AG290" i="1"/>
  <c r="AE290" i="1"/>
  <c r="AC290" i="1"/>
  <c r="Y290" i="1"/>
  <c r="AA290" i="1"/>
  <c r="U288" i="1"/>
  <c r="CC288" i="1"/>
  <c r="CA288" i="1"/>
  <c r="BY288" i="1"/>
  <c r="BW288" i="1"/>
  <c r="BU288" i="1"/>
  <c r="BS288" i="1"/>
  <c r="BQ288" i="1"/>
  <c r="BO288" i="1"/>
  <c r="BM288" i="1"/>
  <c r="BK288" i="1"/>
  <c r="BI288" i="1"/>
  <c r="BG288" i="1"/>
  <c r="BE288" i="1"/>
  <c r="BC288" i="1"/>
  <c r="BA288" i="1"/>
  <c r="AY288" i="1"/>
  <c r="AW288" i="1"/>
  <c r="AU288" i="1"/>
  <c r="AS288" i="1"/>
  <c r="AQ288" i="1"/>
  <c r="AO288" i="1"/>
  <c r="AM288" i="1"/>
  <c r="AK288" i="1"/>
  <c r="AI288" i="1"/>
  <c r="AG288" i="1"/>
  <c r="AE288" i="1"/>
  <c r="AC288" i="1"/>
  <c r="AA288" i="1"/>
  <c r="Y288" i="1"/>
  <c r="U286" i="1"/>
  <c r="CC286" i="1"/>
  <c r="CA286" i="1"/>
  <c r="BY286" i="1"/>
  <c r="BW286" i="1"/>
  <c r="BU286" i="1"/>
  <c r="BS286" i="1"/>
  <c r="BQ286" i="1"/>
  <c r="BO286" i="1"/>
  <c r="BM286" i="1"/>
  <c r="BK286" i="1"/>
  <c r="BI286" i="1"/>
  <c r="BG286" i="1"/>
  <c r="BE286" i="1"/>
  <c r="BC286" i="1"/>
  <c r="BA286" i="1"/>
  <c r="AY286" i="1"/>
  <c r="AW286" i="1"/>
  <c r="AU286" i="1"/>
  <c r="AS286" i="1"/>
  <c r="AQ286" i="1"/>
  <c r="AO286" i="1"/>
  <c r="AM286" i="1"/>
  <c r="AK286" i="1"/>
  <c r="AI286" i="1"/>
  <c r="AG286" i="1"/>
  <c r="AE286" i="1"/>
  <c r="AC286" i="1"/>
  <c r="Y286" i="1"/>
  <c r="AA286" i="1"/>
  <c r="U284" i="1"/>
  <c r="CC284" i="1"/>
  <c r="CA284" i="1"/>
  <c r="BY284" i="1"/>
  <c r="BW284" i="1"/>
  <c r="BU284" i="1"/>
  <c r="BS284" i="1"/>
  <c r="BQ284" i="1"/>
  <c r="BO284" i="1"/>
  <c r="BM284" i="1"/>
  <c r="BK284" i="1"/>
  <c r="BI284" i="1"/>
  <c r="BG284" i="1"/>
  <c r="BE284" i="1"/>
  <c r="BC284" i="1"/>
  <c r="BA284" i="1"/>
  <c r="AY284" i="1"/>
  <c r="AW284" i="1"/>
  <c r="AU284" i="1"/>
  <c r="AS284" i="1"/>
  <c r="AQ284" i="1"/>
  <c r="AO284" i="1"/>
  <c r="AM284" i="1"/>
  <c r="AK284" i="1"/>
  <c r="AI284" i="1"/>
  <c r="AG284" i="1"/>
  <c r="AE284" i="1"/>
  <c r="AC284" i="1"/>
  <c r="AA284" i="1"/>
  <c r="Y284" i="1"/>
  <c r="U282" i="1"/>
  <c r="CC282" i="1"/>
  <c r="CA282" i="1"/>
  <c r="BY282" i="1"/>
  <c r="BW282" i="1"/>
  <c r="BU282" i="1"/>
  <c r="BS282" i="1"/>
  <c r="BQ282" i="1"/>
  <c r="BO282" i="1"/>
  <c r="BM282" i="1"/>
  <c r="BK282" i="1"/>
  <c r="BI282" i="1"/>
  <c r="BG282" i="1"/>
  <c r="BE282" i="1"/>
  <c r="BC282" i="1"/>
  <c r="BA282" i="1"/>
  <c r="AY282" i="1"/>
  <c r="AW282" i="1"/>
  <c r="AU282" i="1"/>
  <c r="AS282" i="1"/>
  <c r="AQ282" i="1"/>
  <c r="AO282" i="1"/>
  <c r="AM282" i="1"/>
  <c r="AK282" i="1"/>
  <c r="AI282" i="1"/>
  <c r="AG282" i="1"/>
  <c r="AE282" i="1"/>
  <c r="AC282" i="1"/>
  <c r="Y282" i="1"/>
  <c r="AA282" i="1"/>
  <c r="U280" i="1"/>
  <c r="CC280" i="1"/>
  <c r="CA280" i="1"/>
  <c r="BY280" i="1"/>
  <c r="BW280" i="1"/>
  <c r="BU280" i="1"/>
  <c r="BS280" i="1"/>
  <c r="BQ280" i="1"/>
  <c r="BO280" i="1"/>
  <c r="BM280" i="1"/>
  <c r="BK280" i="1"/>
  <c r="BI280" i="1"/>
  <c r="BG280" i="1"/>
  <c r="BE280" i="1"/>
  <c r="BC280" i="1"/>
  <c r="BA280" i="1"/>
  <c r="AY280" i="1"/>
  <c r="AW280" i="1"/>
  <c r="AU280" i="1"/>
  <c r="AS280" i="1"/>
  <c r="AQ280" i="1"/>
  <c r="AO280" i="1"/>
  <c r="AM280" i="1"/>
  <c r="AK280" i="1"/>
  <c r="AI280" i="1"/>
  <c r="AG280" i="1"/>
  <c r="AE280" i="1"/>
  <c r="AC280" i="1"/>
  <c r="AA280" i="1"/>
  <c r="Y280" i="1"/>
  <c r="U278" i="1"/>
  <c r="CC278" i="1"/>
  <c r="CA278" i="1"/>
  <c r="BY278" i="1"/>
  <c r="BW278" i="1"/>
  <c r="BU278" i="1"/>
  <c r="BS278" i="1"/>
  <c r="BQ278" i="1"/>
  <c r="BO278" i="1"/>
  <c r="BM278" i="1"/>
  <c r="BK278" i="1"/>
  <c r="BI278" i="1"/>
  <c r="BG278" i="1"/>
  <c r="BE278" i="1"/>
  <c r="BC278" i="1"/>
  <c r="BA278" i="1"/>
  <c r="AY278" i="1"/>
  <c r="AW278" i="1"/>
  <c r="AU278" i="1"/>
  <c r="AS278" i="1"/>
  <c r="AQ278" i="1"/>
  <c r="AO278" i="1"/>
  <c r="AM278" i="1"/>
  <c r="AK278" i="1"/>
  <c r="AI278" i="1"/>
  <c r="AG278" i="1"/>
  <c r="AE278" i="1"/>
  <c r="AC278" i="1"/>
  <c r="Y278" i="1"/>
  <c r="AA278" i="1"/>
  <c r="U276" i="1"/>
  <c r="CC276" i="1"/>
  <c r="CA276" i="1"/>
  <c r="BY276" i="1"/>
  <c r="BW276" i="1"/>
  <c r="BU276" i="1"/>
  <c r="BS276" i="1"/>
  <c r="BQ276" i="1"/>
  <c r="BO276" i="1"/>
  <c r="BM276" i="1"/>
  <c r="BK276" i="1"/>
  <c r="BI276" i="1"/>
  <c r="BG276" i="1"/>
  <c r="BE276" i="1"/>
  <c r="BC276" i="1"/>
  <c r="BA276" i="1"/>
  <c r="AY276" i="1"/>
  <c r="AW276" i="1"/>
  <c r="AU276" i="1"/>
  <c r="AS276" i="1"/>
  <c r="AQ276" i="1"/>
  <c r="AO276" i="1"/>
  <c r="AM276" i="1"/>
  <c r="AK276" i="1"/>
  <c r="AI276" i="1"/>
  <c r="AG276" i="1"/>
  <c r="AE276" i="1"/>
  <c r="AC276" i="1"/>
  <c r="AA276" i="1"/>
  <c r="Y276" i="1"/>
  <c r="U274" i="1"/>
  <c r="CC274" i="1"/>
  <c r="CA274" i="1"/>
  <c r="BY274" i="1"/>
  <c r="BW274" i="1"/>
  <c r="BU274" i="1"/>
  <c r="BS274" i="1"/>
  <c r="BQ274" i="1"/>
  <c r="BO274" i="1"/>
  <c r="BM274" i="1"/>
  <c r="BK274" i="1"/>
  <c r="BI274" i="1"/>
  <c r="BG274" i="1"/>
  <c r="BE274" i="1"/>
  <c r="BC274" i="1"/>
  <c r="BA274" i="1"/>
  <c r="AY274" i="1"/>
  <c r="AW274" i="1"/>
  <c r="AU274" i="1"/>
  <c r="AS274" i="1"/>
  <c r="AQ274" i="1"/>
  <c r="AO274" i="1"/>
  <c r="AM274" i="1"/>
  <c r="AK274" i="1"/>
  <c r="AI274" i="1"/>
  <c r="AG274" i="1"/>
  <c r="AE274" i="1"/>
  <c r="AC274" i="1"/>
  <c r="Y274" i="1"/>
  <c r="AA274" i="1"/>
  <c r="U272" i="1"/>
  <c r="CC272" i="1"/>
  <c r="CA272" i="1"/>
  <c r="BY272" i="1"/>
  <c r="BW272" i="1"/>
  <c r="BU272" i="1"/>
  <c r="BS272" i="1"/>
  <c r="BQ272" i="1"/>
  <c r="BO272" i="1"/>
  <c r="BM272" i="1"/>
  <c r="BK272" i="1"/>
  <c r="BI272" i="1"/>
  <c r="BG272" i="1"/>
  <c r="BE272" i="1"/>
  <c r="BC272" i="1"/>
  <c r="BA272" i="1"/>
  <c r="AY272" i="1"/>
  <c r="AW272" i="1"/>
  <c r="AU272" i="1"/>
  <c r="AS272" i="1"/>
  <c r="AQ272" i="1"/>
  <c r="AO272" i="1"/>
  <c r="AM272" i="1"/>
  <c r="AK272" i="1"/>
  <c r="AI272" i="1"/>
  <c r="AG272" i="1"/>
  <c r="AE272" i="1"/>
  <c r="AC272" i="1"/>
  <c r="AA272" i="1"/>
  <c r="Y272" i="1"/>
  <c r="U270" i="1"/>
  <c r="CC270" i="1"/>
  <c r="CA270" i="1"/>
  <c r="BY270" i="1"/>
  <c r="BW270" i="1"/>
  <c r="BU270" i="1"/>
  <c r="BS270" i="1"/>
  <c r="BQ270" i="1"/>
  <c r="BO270" i="1"/>
  <c r="BM270" i="1"/>
  <c r="BK270" i="1"/>
  <c r="BI270" i="1"/>
  <c r="BG270" i="1"/>
  <c r="BE270" i="1"/>
  <c r="BC270" i="1"/>
  <c r="BA270" i="1"/>
  <c r="AY270" i="1"/>
  <c r="AW270" i="1"/>
  <c r="AU270" i="1"/>
  <c r="AS270" i="1"/>
  <c r="AQ270" i="1"/>
  <c r="AO270" i="1"/>
  <c r="AM270" i="1"/>
  <c r="AK270" i="1"/>
  <c r="AI270" i="1"/>
  <c r="AG270" i="1"/>
  <c r="AE270" i="1"/>
  <c r="AC270" i="1"/>
  <c r="Y270" i="1"/>
  <c r="AA270" i="1"/>
  <c r="U222" i="1"/>
  <c r="CC222" i="1"/>
  <c r="BY222" i="1"/>
  <c r="CA222" i="1"/>
  <c r="BW222" i="1"/>
  <c r="BU222" i="1"/>
  <c r="BS222" i="1"/>
  <c r="BQ222" i="1"/>
  <c r="BO222" i="1"/>
  <c r="BM222" i="1"/>
  <c r="BK222" i="1"/>
  <c r="BI222" i="1"/>
  <c r="BG222" i="1"/>
  <c r="BE222" i="1"/>
  <c r="BC222" i="1"/>
  <c r="BA222" i="1"/>
  <c r="AY222" i="1"/>
  <c r="AW222" i="1"/>
  <c r="AU222" i="1"/>
  <c r="AS222" i="1"/>
  <c r="AQ222" i="1"/>
  <c r="AO222" i="1"/>
  <c r="AM222" i="1"/>
  <c r="AK222" i="1"/>
  <c r="AI222" i="1"/>
  <c r="AG222" i="1"/>
  <c r="AE222" i="1"/>
  <c r="AC222" i="1"/>
  <c r="Y222" i="1"/>
  <c r="AA222" i="1"/>
  <c r="U220" i="1"/>
  <c r="CC220" i="1"/>
  <c r="CA220" i="1"/>
  <c r="BY220" i="1"/>
  <c r="BW220" i="1"/>
  <c r="BU220" i="1"/>
  <c r="BS220" i="1"/>
  <c r="BQ220" i="1"/>
  <c r="BO220" i="1"/>
  <c r="BK220" i="1"/>
  <c r="BI220" i="1"/>
  <c r="BG220" i="1"/>
  <c r="BE220" i="1"/>
  <c r="BM220" i="1"/>
  <c r="BC220" i="1"/>
  <c r="BA220" i="1"/>
  <c r="AY220" i="1"/>
  <c r="AW220" i="1"/>
  <c r="AU220" i="1"/>
  <c r="AS220" i="1"/>
  <c r="AQ220" i="1"/>
  <c r="AO220" i="1"/>
  <c r="AM220" i="1"/>
  <c r="AK220" i="1"/>
  <c r="AI220" i="1"/>
  <c r="AG220" i="1"/>
  <c r="AE220" i="1"/>
  <c r="AC220" i="1"/>
  <c r="AA220" i="1"/>
  <c r="Y220" i="1"/>
  <c r="U218" i="1"/>
  <c r="CC218" i="1"/>
  <c r="CA218" i="1"/>
  <c r="BY218" i="1"/>
  <c r="BW218" i="1"/>
  <c r="BU218" i="1"/>
  <c r="BS218" i="1"/>
  <c r="BQ218" i="1"/>
  <c r="BO218" i="1"/>
  <c r="BM218" i="1"/>
  <c r="BK218" i="1"/>
  <c r="BI218" i="1"/>
  <c r="BG218" i="1"/>
  <c r="BE218" i="1"/>
  <c r="BC218" i="1"/>
  <c r="BA218" i="1"/>
  <c r="AY218" i="1"/>
  <c r="AW218" i="1"/>
  <c r="AU218" i="1"/>
  <c r="AS218" i="1"/>
  <c r="AQ218" i="1"/>
  <c r="AO218" i="1"/>
  <c r="AM218" i="1"/>
  <c r="AK218" i="1"/>
  <c r="AI218" i="1"/>
  <c r="AG218" i="1"/>
  <c r="AE218" i="1"/>
  <c r="AC218" i="1"/>
  <c r="Y218" i="1"/>
  <c r="AA218" i="1"/>
  <c r="U216" i="1"/>
  <c r="CC216" i="1"/>
  <c r="CA216" i="1"/>
  <c r="BY216" i="1"/>
  <c r="BW216" i="1"/>
  <c r="BU216" i="1"/>
  <c r="BS216" i="1"/>
  <c r="BQ216" i="1"/>
  <c r="BO216" i="1"/>
  <c r="BK216" i="1"/>
  <c r="BI216" i="1"/>
  <c r="BG216" i="1"/>
  <c r="BE216" i="1"/>
  <c r="BM216" i="1"/>
  <c r="BC216" i="1"/>
  <c r="BA216" i="1"/>
  <c r="AY216" i="1"/>
  <c r="AW216" i="1"/>
  <c r="AU216" i="1"/>
  <c r="AS216" i="1"/>
  <c r="AQ216" i="1"/>
  <c r="AO216" i="1"/>
  <c r="AM216" i="1"/>
  <c r="AK216" i="1"/>
  <c r="AI216" i="1"/>
  <c r="AG216" i="1"/>
  <c r="AE216" i="1"/>
  <c r="AC216" i="1"/>
  <c r="AA216" i="1"/>
  <c r="Y216" i="1"/>
  <c r="U214" i="1"/>
  <c r="CC214" i="1"/>
  <c r="CA214" i="1"/>
  <c r="BY214" i="1"/>
  <c r="BW214" i="1"/>
  <c r="BU214" i="1"/>
  <c r="BS214" i="1"/>
  <c r="BQ214" i="1"/>
  <c r="BO214" i="1"/>
  <c r="BM214" i="1"/>
  <c r="BK214" i="1"/>
  <c r="BI214" i="1"/>
  <c r="BG214" i="1"/>
  <c r="BE214" i="1"/>
  <c r="BC214" i="1"/>
  <c r="BA214" i="1"/>
  <c r="AY214" i="1"/>
  <c r="AW214" i="1"/>
  <c r="AU214" i="1"/>
  <c r="AS214" i="1"/>
  <c r="AQ214" i="1"/>
  <c r="AO214" i="1"/>
  <c r="AM214" i="1"/>
  <c r="AK214" i="1"/>
  <c r="AI214" i="1"/>
  <c r="AG214" i="1"/>
  <c r="AE214" i="1"/>
  <c r="AC214" i="1"/>
  <c r="Y214" i="1"/>
  <c r="AA214" i="1"/>
  <c r="U212" i="1"/>
  <c r="CC212" i="1"/>
  <c r="CA212" i="1"/>
  <c r="BY212" i="1"/>
  <c r="BW212" i="1"/>
  <c r="BU212" i="1"/>
  <c r="BS212" i="1"/>
  <c r="BQ212" i="1"/>
  <c r="BO212" i="1"/>
  <c r="BM212" i="1"/>
  <c r="BK212" i="1"/>
  <c r="BI212" i="1"/>
  <c r="BG212" i="1"/>
  <c r="BE212" i="1"/>
  <c r="BC212" i="1"/>
  <c r="BA212" i="1"/>
  <c r="AY212" i="1"/>
  <c r="AW212" i="1"/>
  <c r="AU212" i="1"/>
  <c r="AS212" i="1"/>
  <c r="AQ212" i="1"/>
  <c r="AO212" i="1"/>
  <c r="AM212" i="1"/>
  <c r="AK212" i="1"/>
  <c r="AI212" i="1"/>
  <c r="AG212" i="1"/>
  <c r="AE212" i="1"/>
  <c r="AC212" i="1"/>
  <c r="AA212" i="1"/>
  <c r="Y212" i="1"/>
  <c r="U188" i="1"/>
  <c r="CC188" i="1"/>
  <c r="CA188" i="1"/>
  <c r="BY188" i="1"/>
  <c r="BW188" i="1"/>
  <c r="BU188" i="1"/>
  <c r="BS188" i="1"/>
  <c r="BQ188" i="1"/>
  <c r="BO188" i="1"/>
  <c r="BM188" i="1"/>
  <c r="BK188" i="1"/>
  <c r="BI188" i="1"/>
  <c r="BG188" i="1"/>
  <c r="BE188" i="1"/>
  <c r="BC188" i="1"/>
  <c r="BA188" i="1"/>
  <c r="AY188" i="1"/>
  <c r="AW188" i="1"/>
  <c r="AU188" i="1"/>
  <c r="AS188" i="1"/>
  <c r="AQ188" i="1"/>
  <c r="AO188" i="1"/>
  <c r="AM188" i="1"/>
  <c r="AK188" i="1"/>
  <c r="AI188" i="1"/>
  <c r="AG188" i="1"/>
  <c r="AE188" i="1"/>
  <c r="AC188" i="1"/>
  <c r="AA188" i="1"/>
  <c r="Y188" i="1"/>
  <c r="U186" i="1"/>
  <c r="CC186" i="1"/>
  <c r="CA186" i="1"/>
  <c r="BY186" i="1"/>
  <c r="BW186" i="1"/>
  <c r="BU186" i="1"/>
  <c r="BS186" i="1"/>
  <c r="BQ186" i="1"/>
  <c r="BO186" i="1"/>
  <c r="BM186" i="1"/>
  <c r="BK186" i="1"/>
  <c r="BI186" i="1"/>
  <c r="BG186" i="1"/>
  <c r="BE186" i="1"/>
  <c r="BC186" i="1"/>
  <c r="BA186" i="1"/>
  <c r="AY186" i="1"/>
  <c r="AW186" i="1"/>
  <c r="AU186" i="1"/>
  <c r="AS186" i="1"/>
  <c r="AQ186" i="1"/>
  <c r="AO186" i="1"/>
  <c r="AM186" i="1"/>
  <c r="AK186" i="1"/>
  <c r="AI186" i="1"/>
  <c r="AG186" i="1"/>
  <c r="AE186" i="1"/>
  <c r="AA186" i="1"/>
  <c r="Y186" i="1"/>
  <c r="AC186" i="1"/>
  <c r="U184" i="1"/>
  <c r="CC184" i="1"/>
  <c r="CA184" i="1"/>
  <c r="BY184" i="1"/>
  <c r="BW184" i="1"/>
  <c r="BU184" i="1"/>
  <c r="BS184" i="1"/>
  <c r="BQ184" i="1"/>
  <c r="BO184" i="1"/>
  <c r="BM184" i="1"/>
  <c r="BK184" i="1"/>
  <c r="BI184" i="1"/>
  <c r="BG184" i="1"/>
  <c r="BE184" i="1"/>
  <c r="BC184" i="1"/>
  <c r="BA184" i="1"/>
  <c r="AY184" i="1"/>
  <c r="AW184" i="1"/>
  <c r="AU184" i="1"/>
  <c r="AS184" i="1"/>
  <c r="AQ184" i="1"/>
  <c r="AO184" i="1"/>
  <c r="AM184" i="1"/>
  <c r="AK184" i="1"/>
  <c r="AI184" i="1"/>
  <c r="AG184" i="1"/>
  <c r="AE184" i="1"/>
  <c r="AC184" i="1"/>
  <c r="AA184" i="1"/>
  <c r="Y184" i="1"/>
  <c r="U182" i="1"/>
  <c r="CC182" i="1"/>
  <c r="CA182" i="1"/>
  <c r="BY182" i="1"/>
  <c r="BW182" i="1"/>
  <c r="BU182" i="1"/>
  <c r="BS182" i="1"/>
  <c r="BQ182" i="1"/>
  <c r="BO182" i="1"/>
  <c r="BM182" i="1"/>
  <c r="BK182" i="1"/>
  <c r="BI182" i="1"/>
  <c r="BG182" i="1"/>
  <c r="BE182" i="1"/>
  <c r="BC182" i="1"/>
  <c r="BA182" i="1"/>
  <c r="AY182" i="1"/>
  <c r="AW182" i="1"/>
  <c r="AU182" i="1"/>
  <c r="AS182" i="1"/>
  <c r="AQ182" i="1"/>
  <c r="AO182" i="1"/>
  <c r="AM182" i="1"/>
  <c r="AK182" i="1"/>
  <c r="AI182" i="1"/>
  <c r="AG182" i="1"/>
  <c r="AE182" i="1"/>
  <c r="AA182" i="1"/>
  <c r="Y182" i="1"/>
  <c r="CF182" i="1" s="1"/>
  <c r="CG182" i="1" s="1"/>
  <c r="AC182" i="1"/>
  <c r="U180" i="1"/>
  <c r="CC180" i="1"/>
  <c r="CA180" i="1"/>
  <c r="BY180" i="1"/>
  <c r="BW180" i="1"/>
  <c r="BU180" i="1"/>
  <c r="BS180" i="1"/>
  <c r="BQ180" i="1"/>
  <c r="BO180" i="1"/>
  <c r="BM180" i="1"/>
  <c r="BK180" i="1"/>
  <c r="BI180" i="1"/>
  <c r="BG180" i="1"/>
  <c r="BE180" i="1"/>
  <c r="BC180" i="1"/>
  <c r="BA180" i="1"/>
  <c r="AY180" i="1"/>
  <c r="AW180" i="1"/>
  <c r="AU180" i="1"/>
  <c r="AS180" i="1"/>
  <c r="AQ180" i="1"/>
  <c r="AO180" i="1"/>
  <c r="AM180" i="1"/>
  <c r="AK180" i="1"/>
  <c r="AI180" i="1"/>
  <c r="AG180" i="1"/>
  <c r="AE180" i="1"/>
  <c r="AC180" i="1"/>
  <c r="AA180" i="1"/>
  <c r="Y180" i="1"/>
  <c r="U178" i="1"/>
  <c r="CC178" i="1"/>
  <c r="CA178" i="1"/>
  <c r="BY178" i="1"/>
  <c r="BW178" i="1"/>
  <c r="BU178" i="1"/>
  <c r="BS178" i="1"/>
  <c r="BQ178" i="1"/>
  <c r="BO178" i="1"/>
  <c r="BM178" i="1"/>
  <c r="BK178" i="1"/>
  <c r="BI178" i="1"/>
  <c r="BG178" i="1"/>
  <c r="BE178" i="1"/>
  <c r="BC178" i="1"/>
  <c r="BA178" i="1"/>
  <c r="AY178" i="1"/>
  <c r="AW178" i="1"/>
  <c r="AU178" i="1"/>
  <c r="AS178" i="1"/>
  <c r="AQ178" i="1"/>
  <c r="AO178" i="1"/>
  <c r="AM178" i="1"/>
  <c r="AK178" i="1"/>
  <c r="AI178" i="1"/>
  <c r="AG178" i="1"/>
  <c r="AE178" i="1"/>
  <c r="AA178" i="1"/>
  <c r="Y178" i="1"/>
  <c r="CF178" i="1" s="1"/>
  <c r="CG178" i="1" s="1"/>
  <c r="AC178" i="1"/>
  <c r="U176" i="1"/>
  <c r="CC176" i="1"/>
  <c r="CA176" i="1"/>
  <c r="BY176" i="1"/>
  <c r="BW176" i="1"/>
  <c r="BU176" i="1"/>
  <c r="BS176" i="1"/>
  <c r="BQ176" i="1"/>
  <c r="BO176" i="1"/>
  <c r="BM176" i="1"/>
  <c r="BK176" i="1"/>
  <c r="BI176" i="1"/>
  <c r="BG176" i="1"/>
  <c r="BE176" i="1"/>
  <c r="BC176" i="1"/>
  <c r="BA176" i="1"/>
  <c r="AY176" i="1"/>
  <c r="AW176" i="1"/>
  <c r="AU176" i="1"/>
  <c r="AS176" i="1"/>
  <c r="AQ176" i="1"/>
  <c r="AO176" i="1"/>
  <c r="AM176" i="1"/>
  <c r="AK176" i="1"/>
  <c r="AI176" i="1"/>
  <c r="AG176" i="1"/>
  <c r="AE176" i="1"/>
  <c r="AC176" i="1"/>
  <c r="AA176" i="1"/>
  <c r="Y176" i="1"/>
  <c r="U174" i="1"/>
  <c r="CC174" i="1"/>
  <c r="CA174" i="1"/>
  <c r="BY174" i="1"/>
  <c r="BW174" i="1"/>
  <c r="BU174" i="1"/>
  <c r="BS174" i="1"/>
  <c r="BQ174" i="1"/>
  <c r="BO174" i="1"/>
  <c r="BM174" i="1"/>
  <c r="BK174" i="1"/>
  <c r="BI174" i="1"/>
  <c r="BG174" i="1"/>
  <c r="BE174" i="1"/>
  <c r="BC174" i="1"/>
  <c r="BA174" i="1"/>
  <c r="AY174" i="1"/>
  <c r="AW174" i="1"/>
  <c r="AU174" i="1"/>
  <c r="AS174" i="1"/>
  <c r="AQ174" i="1"/>
  <c r="AO174" i="1"/>
  <c r="AM174" i="1"/>
  <c r="AK174" i="1"/>
  <c r="AI174" i="1"/>
  <c r="AG174" i="1"/>
  <c r="AE174" i="1"/>
  <c r="AA174" i="1"/>
  <c r="Y174" i="1"/>
  <c r="AC174" i="1"/>
  <c r="U172" i="1"/>
  <c r="CC172" i="1"/>
  <c r="CA172" i="1"/>
  <c r="BY172" i="1"/>
  <c r="BW172" i="1"/>
  <c r="BU172" i="1"/>
  <c r="BS172" i="1"/>
  <c r="BQ172" i="1"/>
  <c r="BO172" i="1"/>
  <c r="BM172" i="1"/>
  <c r="BK172" i="1"/>
  <c r="BI172" i="1"/>
  <c r="BG172" i="1"/>
  <c r="BE172" i="1"/>
  <c r="BC172" i="1"/>
  <c r="BA172" i="1"/>
  <c r="AY172" i="1"/>
  <c r="AW172" i="1"/>
  <c r="AU172" i="1"/>
  <c r="AS172" i="1"/>
  <c r="AQ172" i="1"/>
  <c r="AO172" i="1"/>
  <c r="AM172" i="1"/>
  <c r="AK172" i="1"/>
  <c r="AI172" i="1"/>
  <c r="AG172" i="1"/>
  <c r="AE172" i="1"/>
  <c r="AC172" i="1"/>
  <c r="AA172" i="1"/>
  <c r="Y172" i="1"/>
  <c r="U170" i="1"/>
  <c r="CC170" i="1"/>
  <c r="CA170" i="1"/>
  <c r="BY170" i="1"/>
  <c r="BW170" i="1"/>
  <c r="BU170" i="1"/>
  <c r="BS170" i="1"/>
  <c r="BQ170" i="1"/>
  <c r="BO170" i="1"/>
  <c r="BM170" i="1"/>
  <c r="BK170" i="1"/>
  <c r="BI170" i="1"/>
  <c r="BG170" i="1"/>
  <c r="BE170" i="1"/>
  <c r="BC170" i="1"/>
  <c r="BA170" i="1"/>
  <c r="AY170" i="1"/>
  <c r="AW170" i="1"/>
  <c r="AU170" i="1"/>
  <c r="AS170" i="1"/>
  <c r="AQ170" i="1"/>
  <c r="AO170" i="1"/>
  <c r="AM170" i="1"/>
  <c r="AK170" i="1"/>
  <c r="AI170" i="1"/>
  <c r="AG170" i="1"/>
  <c r="AE170" i="1"/>
  <c r="AA170" i="1"/>
  <c r="Y170" i="1"/>
  <c r="CF170" i="1" s="1"/>
  <c r="CG170" i="1" s="1"/>
  <c r="AC170" i="1"/>
  <c r="U168" i="1"/>
  <c r="CC168" i="1"/>
  <c r="CA168" i="1"/>
  <c r="BY168" i="1"/>
  <c r="BW168" i="1"/>
  <c r="BU168" i="1"/>
  <c r="BS168" i="1"/>
  <c r="BQ168" i="1"/>
  <c r="BO168" i="1"/>
  <c r="BM168" i="1"/>
  <c r="BK168" i="1"/>
  <c r="BI168" i="1"/>
  <c r="BG168" i="1"/>
  <c r="BE168" i="1"/>
  <c r="BC168" i="1"/>
  <c r="BA168" i="1"/>
  <c r="AY168" i="1"/>
  <c r="AW168" i="1"/>
  <c r="AU168" i="1"/>
  <c r="AS168" i="1"/>
  <c r="AQ168" i="1"/>
  <c r="AO168" i="1"/>
  <c r="AM168" i="1"/>
  <c r="AK168" i="1"/>
  <c r="AI168" i="1"/>
  <c r="AG168" i="1"/>
  <c r="AE168" i="1"/>
  <c r="AC168" i="1"/>
  <c r="AA168" i="1"/>
  <c r="Y168" i="1"/>
  <c r="U166" i="1"/>
  <c r="CC166" i="1"/>
  <c r="CA166" i="1"/>
  <c r="BY166" i="1"/>
  <c r="BW166" i="1"/>
  <c r="BU166" i="1"/>
  <c r="BS166" i="1"/>
  <c r="BQ166" i="1"/>
  <c r="BO166" i="1"/>
  <c r="BM166" i="1"/>
  <c r="BK166" i="1"/>
  <c r="BI166" i="1"/>
  <c r="BG166" i="1"/>
  <c r="BE166" i="1"/>
  <c r="BC166" i="1"/>
  <c r="BA166" i="1"/>
  <c r="AY166" i="1"/>
  <c r="AW166" i="1"/>
  <c r="AU166" i="1"/>
  <c r="AS166" i="1"/>
  <c r="AQ166" i="1"/>
  <c r="AO166" i="1"/>
  <c r="AM166" i="1"/>
  <c r="AK166" i="1"/>
  <c r="AI166" i="1"/>
  <c r="AG166" i="1"/>
  <c r="AE166" i="1"/>
  <c r="AA166" i="1"/>
  <c r="Y166" i="1"/>
  <c r="CF166" i="1" s="1"/>
  <c r="CG166" i="1" s="1"/>
  <c r="AC166" i="1"/>
  <c r="U164" i="1"/>
  <c r="CC164" i="1"/>
  <c r="CA164" i="1"/>
  <c r="BY164" i="1"/>
  <c r="BW164" i="1"/>
  <c r="BU164" i="1"/>
  <c r="BS164" i="1"/>
  <c r="BQ164" i="1"/>
  <c r="BO164" i="1"/>
  <c r="BM164" i="1"/>
  <c r="BK164" i="1"/>
  <c r="BI164" i="1"/>
  <c r="BG164" i="1"/>
  <c r="BE164" i="1"/>
  <c r="BC164" i="1"/>
  <c r="BA164" i="1"/>
  <c r="AY164" i="1"/>
  <c r="AW164" i="1"/>
  <c r="AU164" i="1"/>
  <c r="AS164" i="1"/>
  <c r="AQ164" i="1"/>
  <c r="AO164" i="1"/>
  <c r="AM164" i="1"/>
  <c r="AK164" i="1"/>
  <c r="AI164" i="1"/>
  <c r="AG164" i="1"/>
  <c r="AE164" i="1"/>
  <c r="AC164" i="1"/>
  <c r="AA164" i="1"/>
  <c r="Y164" i="1"/>
  <c r="U162" i="1"/>
  <c r="CC162" i="1"/>
  <c r="CA162" i="1"/>
  <c r="BY162" i="1"/>
  <c r="BW162" i="1"/>
  <c r="BU162" i="1"/>
  <c r="BS162" i="1"/>
  <c r="BQ162" i="1"/>
  <c r="BO162" i="1"/>
  <c r="BM162" i="1"/>
  <c r="BK162" i="1"/>
  <c r="BI162" i="1"/>
  <c r="BG162" i="1"/>
  <c r="BE162" i="1"/>
  <c r="BC162" i="1"/>
  <c r="BA162" i="1"/>
  <c r="AY162" i="1"/>
  <c r="AW162" i="1"/>
  <c r="AU162" i="1"/>
  <c r="AS162" i="1"/>
  <c r="AQ162" i="1"/>
  <c r="AO162" i="1"/>
  <c r="AM162" i="1"/>
  <c r="AK162" i="1"/>
  <c r="AI162" i="1"/>
  <c r="AG162" i="1"/>
  <c r="AE162" i="1"/>
  <c r="AA162" i="1"/>
  <c r="Y162" i="1"/>
  <c r="AC162" i="1"/>
  <c r="U146" i="1"/>
  <c r="CC146" i="1"/>
  <c r="CA146" i="1"/>
  <c r="BY146" i="1"/>
  <c r="BW146" i="1"/>
  <c r="BU146" i="1"/>
  <c r="BS146" i="1"/>
  <c r="BQ146" i="1"/>
  <c r="BO146" i="1"/>
  <c r="BM146" i="1"/>
  <c r="BK146" i="1"/>
  <c r="BI146" i="1"/>
  <c r="BG146" i="1"/>
  <c r="BE146" i="1"/>
  <c r="BC146" i="1"/>
  <c r="BA146" i="1"/>
  <c r="AY146" i="1"/>
  <c r="AW146" i="1"/>
  <c r="AU146" i="1"/>
  <c r="AS146" i="1"/>
  <c r="AQ146" i="1"/>
  <c r="AO146" i="1"/>
  <c r="AM146" i="1"/>
  <c r="AK146" i="1"/>
  <c r="AI146" i="1"/>
  <c r="AG146" i="1"/>
  <c r="AE146" i="1"/>
  <c r="AA146" i="1"/>
  <c r="Y146" i="1"/>
  <c r="AC146" i="1"/>
  <c r="U144" i="1"/>
  <c r="CC144" i="1"/>
  <c r="CA144" i="1"/>
  <c r="BY144" i="1"/>
  <c r="BW144" i="1"/>
  <c r="BU144" i="1"/>
  <c r="BS144" i="1"/>
  <c r="BQ144" i="1"/>
  <c r="BO144" i="1"/>
  <c r="BM144" i="1"/>
  <c r="BK144" i="1"/>
  <c r="BI144" i="1"/>
  <c r="BG144" i="1"/>
  <c r="BE144" i="1"/>
  <c r="BC144" i="1"/>
  <c r="BA144" i="1"/>
  <c r="AY144" i="1"/>
  <c r="AW144" i="1"/>
  <c r="AU144" i="1"/>
  <c r="AS144" i="1"/>
  <c r="AQ144" i="1"/>
  <c r="AO144" i="1"/>
  <c r="AM144" i="1"/>
  <c r="AK144" i="1"/>
  <c r="AI144" i="1"/>
  <c r="AG144" i="1"/>
  <c r="AE144" i="1"/>
  <c r="AC144" i="1"/>
  <c r="AA144" i="1"/>
  <c r="Y144" i="1"/>
  <c r="U142" i="1"/>
  <c r="CC142" i="1"/>
  <c r="CA142" i="1"/>
  <c r="BY142" i="1"/>
  <c r="BW142" i="1"/>
  <c r="BU142" i="1"/>
  <c r="BS142" i="1"/>
  <c r="BQ142" i="1"/>
  <c r="BO142" i="1"/>
  <c r="BM142" i="1"/>
  <c r="BK142" i="1"/>
  <c r="BI142" i="1"/>
  <c r="BG142" i="1"/>
  <c r="BE142" i="1"/>
  <c r="BC142" i="1"/>
  <c r="BA142" i="1"/>
  <c r="AY142" i="1"/>
  <c r="AW142" i="1"/>
  <c r="AU142" i="1"/>
  <c r="AS142" i="1"/>
  <c r="AQ142" i="1"/>
  <c r="AO142" i="1"/>
  <c r="AM142" i="1"/>
  <c r="AK142" i="1"/>
  <c r="AI142" i="1"/>
  <c r="AG142" i="1"/>
  <c r="AE142" i="1"/>
  <c r="AA142" i="1"/>
  <c r="Y142" i="1"/>
  <c r="AC142" i="1"/>
  <c r="U129" i="1"/>
  <c r="CC129" i="1"/>
  <c r="CA129" i="1"/>
  <c r="BY129" i="1"/>
  <c r="BW129" i="1"/>
  <c r="BU129" i="1"/>
  <c r="BS129" i="1"/>
  <c r="BQ129" i="1"/>
  <c r="BO129" i="1"/>
  <c r="BM129" i="1"/>
  <c r="BK129" i="1"/>
  <c r="BI129" i="1"/>
  <c r="BG129" i="1"/>
  <c r="BE129" i="1"/>
  <c r="BC129" i="1"/>
  <c r="BA129" i="1"/>
  <c r="AY129" i="1"/>
  <c r="AW129" i="1"/>
  <c r="AS129" i="1"/>
  <c r="AQ129" i="1"/>
  <c r="AO129" i="1"/>
  <c r="AM129" i="1"/>
  <c r="AK129" i="1"/>
  <c r="AI129" i="1"/>
  <c r="AG129" i="1"/>
  <c r="AE129" i="1"/>
  <c r="AC129" i="1"/>
  <c r="AU129" i="1"/>
  <c r="AA129" i="1"/>
  <c r="Y129" i="1"/>
  <c r="U127" i="1"/>
  <c r="CC127" i="1"/>
  <c r="CA127" i="1"/>
  <c r="BY127" i="1"/>
  <c r="BW127" i="1"/>
  <c r="BU127" i="1"/>
  <c r="BS127" i="1"/>
  <c r="BQ127" i="1"/>
  <c r="BO127" i="1"/>
  <c r="BM127" i="1"/>
  <c r="BK127" i="1"/>
  <c r="BI127" i="1"/>
  <c r="BG127" i="1"/>
  <c r="BE127" i="1"/>
  <c r="BC127" i="1"/>
  <c r="BA127" i="1"/>
  <c r="AY127" i="1"/>
  <c r="AW127" i="1"/>
  <c r="AU127" i="1"/>
  <c r="AS127" i="1"/>
  <c r="AQ127" i="1"/>
  <c r="AO127" i="1"/>
  <c r="AM127" i="1"/>
  <c r="AK127" i="1"/>
  <c r="AI127" i="1"/>
  <c r="AG127" i="1"/>
  <c r="AE127" i="1"/>
  <c r="AC127" i="1"/>
  <c r="AA127" i="1"/>
  <c r="Y127" i="1"/>
  <c r="U125" i="1"/>
  <c r="CC125" i="1"/>
  <c r="CA125" i="1"/>
  <c r="BY125" i="1"/>
  <c r="BW125" i="1"/>
  <c r="BU125" i="1"/>
  <c r="BS125" i="1"/>
  <c r="BQ125" i="1"/>
  <c r="BO125" i="1"/>
  <c r="BM125" i="1"/>
  <c r="BK125" i="1"/>
  <c r="BI125" i="1"/>
  <c r="BG125" i="1"/>
  <c r="BE125" i="1"/>
  <c r="BC125" i="1"/>
  <c r="BA125" i="1"/>
  <c r="AY125" i="1"/>
  <c r="AW125" i="1"/>
  <c r="AS125" i="1"/>
  <c r="AQ125" i="1"/>
  <c r="AO125" i="1"/>
  <c r="AM125" i="1"/>
  <c r="AK125" i="1"/>
  <c r="AI125" i="1"/>
  <c r="AG125" i="1"/>
  <c r="AE125" i="1"/>
  <c r="AC125" i="1"/>
  <c r="AU125" i="1"/>
  <c r="AA125" i="1"/>
  <c r="Y125" i="1"/>
  <c r="U123" i="1"/>
  <c r="CC123" i="1"/>
  <c r="CA123" i="1"/>
  <c r="BY123" i="1"/>
  <c r="BW123" i="1"/>
  <c r="BU123" i="1"/>
  <c r="BS123" i="1"/>
  <c r="BQ123" i="1"/>
  <c r="BO123" i="1"/>
  <c r="BM123" i="1"/>
  <c r="BK123" i="1"/>
  <c r="BI123" i="1"/>
  <c r="BG123" i="1"/>
  <c r="BE123" i="1"/>
  <c r="BC123" i="1"/>
  <c r="BA123" i="1"/>
  <c r="AY123" i="1"/>
  <c r="AW123" i="1"/>
  <c r="AU123" i="1"/>
  <c r="AS123" i="1"/>
  <c r="AQ123" i="1"/>
  <c r="AO123" i="1"/>
  <c r="AM123" i="1"/>
  <c r="AK123" i="1"/>
  <c r="AI123" i="1"/>
  <c r="AG123" i="1"/>
  <c r="AE123" i="1"/>
  <c r="AC123" i="1"/>
  <c r="AA123" i="1"/>
  <c r="Y123" i="1"/>
  <c r="U121" i="1"/>
  <c r="CC121" i="1"/>
  <c r="CA121" i="1"/>
  <c r="BY121" i="1"/>
  <c r="BW121" i="1"/>
  <c r="BU121" i="1"/>
  <c r="BS121" i="1"/>
  <c r="BQ121" i="1"/>
  <c r="BO121" i="1"/>
  <c r="BM121" i="1"/>
  <c r="BK121" i="1"/>
  <c r="BI121" i="1"/>
  <c r="BG121" i="1"/>
  <c r="BE121" i="1"/>
  <c r="BC121" i="1"/>
  <c r="BA121" i="1"/>
  <c r="AY121" i="1"/>
  <c r="AW121" i="1"/>
  <c r="AS121" i="1"/>
  <c r="AQ121" i="1"/>
  <c r="AO121" i="1"/>
  <c r="AM121" i="1"/>
  <c r="AK121" i="1"/>
  <c r="AI121" i="1"/>
  <c r="AG121" i="1"/>
  <c r="AE121" i="1"/>
  <c r="AC121" i="1"/>
  <c r="AU121" i="1"/>
  <c r="AA121" i="1"/>
  <c r="Y121" i="1"/>
  <c r="U119" i="1"/>
  <c r="CC119" i="1"/>
  <c r="CA119" i="1"/>
  <c r="BY119" i="1"/>
  <c r="BW119" i="1"/>
  <c r="BU119" i="1"/>
  <c r="BS119" i="1"/>
  <c r="BQ119" i="1"/>
  <c r="BO119" i="1"/>
  <c r="BM119" i="1"/>
  <c r="BK119" i="1"/>
  <c r="BI119" i="1"/>
  <c r="BG119" i="1"/>
  <c r="BE119" i="1"/>
  <c r="BC119" i="1"/>
  <c r="BA119" i="1"/>
  <c r="AY119" i="1"/>
  <c r="AW119" i="1"/>
  <c r="AU119" i="1"/>
  <c r="AS119" i="1"/>
  <c r="AQ119" i="1"/>
  <c r="AO119" i="1"/>
  <c r="AM119" i="1"/>
  <c r="AK119" i="1"/>
  <c r="AI119" i="1"/>
  <c r="AG119" i="1"/>
  <c r="AE119" i="1"/>
  <c r="AC119" i="1"/>
  <c r="AA119" i="1"/>
  <c r="Y119" i="1"/>
  <c r="U117" i="1"/>
  <c r="CC117" i="1"/>
  <c r="CA117" i="1"/>
  <c r="BY117" i="1"/>
  <c r="BW117" i="1"/>
  <c r="BU117" i="1"/>
  <c r="BS117" i="1"/>
  <c r="BQ117" i="1"/>
  <c r="BO117" i="1"/>
  <c r="BM117" i="1"/>
  <c r="BK117" i="1"/>
  <c r="BI117" i="1"/>
  <c r="BG117" i="1"/>
  <c r="BE117" i="1"/>
  <c r="BC117" i="1"/>
  <c r="BA117" i="1"/>
  <c r="AY117" i="1"/>
  <c r="AW117" i="1"/>
  <c r="AS117" i="1"/>
  <c r="AQ117" i="1"/>
  <c r="AO117" i="1"/>
  <c r="AM117" i="1"/>
  <c r="AK117" i="1"/>
  <c r="AI117" i="1"/>
  <c r="AG117" i="1"/>
  <c r="AE117" i="1"/>
  <c r="AC117" i="1"/>
  <c r="AU117" i="1"/>
  <c r="AA117" i="1"/>
  <c r="Y117" i="1"/>
  <c r="U115" i="1"/>
  <c r="CC115" i="1"/>
  <c r="CA115" i="1"/>
  <c r="BY115" i="1"/>
  <c r="BW115" i="1"/>
  <c r="BU115" i="1"/>
  <c r="BS115" i="1"/>
  <c r="BQ115" i="1"/>
  <c r="BO115" i="1"/>
  <c r="BM115" i="1"/>
  <c r="BK115" i="1"/>
  <c r="BI115" i="1"/>
  <c r="BG115" i="1"/>
  <c r="BE115" i="1"/>
  <c r="BC115" i="1"/>
  <c r="BA115" i="1"/>
  <c r="AY115" i="1"/>
  <c r="AW115" i="1"/>
  <c r="AU115" i="1"/>
  <c r="AS115" i="1"/>
  <c r="AQ115" i="1"/>
  <c r="AO115" i="1"/>
  <c r="AM115" i="1"/>
  <c r="AK115" i="1"/>
  <c r="AI115" i="1"/>
  <c r="AG115" i="1"/>
  <c r="AE115" i="1"/>
  <c r="AC115" i="1"/>
  <c r="AA115" i="1"/>
  <c r="Y115" i="1"/>
  <c r="U113" i="1"/>
  <c r="CC113" i="1"/>
  <c r="CA113" i="1"/>
  <c r="BY113" i="1"/>
  <c r="BW113" i="1"/>
  <c r="BU113" i="1"/>
  <c r="BS113" i="1"/>
  <c r="BQ113" i="1"/>
  <c r="BO113" i="1"/>
  <c r="BM113" i="1"/>
  <c r="BK113" i="1"/>
  <c r="BI113" i="1"/>
  <c r="BG113" i="1"/>
  <c r="BE113" i="1"/>
  <c r="BC113" i="1"/>
  <c r="BA113" i="1"/>
  <c r="AY113" i="1"/>
  <c r="AW113" i="1"/>
  <c r="AU113" i="1"/>
  <c r="AS113" i="1"/>
  <c r="AQ113" i="1"/>
  <c r="AO113" i="1"/>
  <c r="AM113" i="1"/>
  <c r="AK113" i="1"/>
  <c r="AI113" i="1"/>
  <c r="AG113" i="1"/>
  <c r="AE113" i="1"/>
  <c r="AC113" i="1"/>
  <c r="AA113" i="1"/>
  <c r="Y113" i="1"/>
  <c r="U111" i="1"/>
  <c r="CC111" i="1"/>
  <c r="CA111" i="1"/>
  <c r="BY111" i="1"/>
  <c r="BW111" i="1"/>
  <c r="BU111" i="1"/>
  <c r="BS111" i="1"/>
  <c r="BQ111" i="1"/>
  <c r="BO111" i="1"/>
  <c r="BM111" i="1"/>
  <c r="BK111" i="1"/>
  <c r="BI111" i="1"/>
  <c r="BG111" i="1"/>
  <c r="BE111" i="1"/>
  <c r="BC111" i="1"/>
  <c r="BA111" i="1"/>
  <c r="AY111" i="1"/>
  <c r="AW111" i="1"/>
  <c r="AU111" i="1"/>
  <c r="AS111" i="1"/>
  <c r="AQ111" i="1"/>
  <c r="AO111" i="1"/>
  <c r="AM111" i="1"/>
  <c r="AK111" i="1"/>
  <c r="AI111" i="1"/>
  <c r="AG111" i="1"/>
  <c r="AE111" i="1"/>
  <c r="AC111" i="1"/>
  <c r="AA111" i="1"/>
  <c r="Y111" i="1"/>
  <c r="U109" i="1"/>
  <c r="CC109" i="1"/>
  <c r="CA109" i="1"/>
  <c r="BY109" i="1"/>
  <c r="BW109" i="1"/>
  <c r="BU109" i="1"/>
  <c r="BS109" i="1"/>
  <c r="BQ109" i="1"/>
  <c r="BO109" i="1"/>
  <c r="BM109" i="1"/>
  <c r="BK109" i="1"/>
  <c r="BI109" i="1"/>
  <c r="BG109" i="1"/>
  <c r="BE109" i="1"/>
  <c r="BC109" i="1"/>
  <c r="BA109" i="1"/>
  <c r="AY109" i="1"/>
  <c r="AW109" i="1"/>
  <c r="AU109" i="1"/>
  <c r="AS109" i="1"/>
  <c r="AQ109" i="1"/>
  <c r="AO109" i="1"/>
  <c r="AM109" i="1"/>
  <c r="AK109" i="1"/>
  <c r="AI109" i="1"/>
  <c r="AG109" i="1"/>
  <c r="AE109" i="1"/>
  <c r="AC109" i="1"/>
  <c r="AA109" i="1"/>
  <c r="Y109" i="1"/>
  <c r="U107" i="1"/>
  <c r="CC107" i="1"/>
  <c r="CA107" i="1"/>
  <c r="BY107" i="1"/>
  <c r="BW107" i="1"/>
  <c r="BU107" i="1"/>
  <c r="BS107" i="1"/>
  <c r="BQ107" i="1"/>
  <c r="BO107" i="1"/>
  <c r="BM107" i="1"/>
  <c r="BK107" i="1"/>
  <c r="BI107" i="1"/>
  <c r="BG107" i="1"/>
  <c r="BE107" i="1"/>
  <c r="BC107" i="1"/>
  <c r="BA107" i="1"/>
  <c r="AY107" i="1"/>
  <c r="AW107" i="1"/>
  <c r="AU107" i="1"/>
  <c r="AS107" i="1"/>
  <c r="AQ107" i="1"/>
  <c r="AO107" i="1"/>
  <c r="AM107" i="1"/>
  <c r="AK107" i="1"/>
  <c r="AI107" i="1"/>
  <c r="AG107" i="1"/>
  <c r="AE107" i="1"/>
  <c r="AC107" i="1"/>
  <c r="AA107" i="1"/>
  <c r="Y107" i="1"/>
  <c r="U105" i="1"/>
  <c r="CC105" i="1"/>
  <c r="CA105" i="1"/>
  <c r="BY105" i="1"/>
  <c r="BW105" i="1"/>
  <c r="BU105" i="1"/>
  <c r="BS105" i="1"/>
  <c r="BQ105" i="1"/>
  <c r="BO105" i="1"/>
  <c r="BM105" i="1"/>
  <c r="BK105" i="1"/>
  <c r="BI105" i="1"/>
  <c r="BG105" i="1"/>
  <c r="BE105" i="1"/>
  <c r="BC105" i="1"/>
  <c r="BA105" i="1"/>
  <c r="AY105" i="1"/>
  <c r="AW105" i="1"/>
  <c r="AU105" i="1"/>
  <c r="AS105" i="1"/>
  <c r="AQ105" i="1"/>
  <c r="AO105" i="1"/>
  <c r="AM105" i="1"/>
  <c r="AK105" i="1"/>
  <c r="AI105" i="1"/>
  <c r="AG105" i="1"/>
  <c r="AE105" i="1"/>
  <c r="AC105" i="1"/>
  <c r="AA105" i="1"/>
  <c r="Y105" i="1"/>
  <c r="U103" i="1"/>
  <c r="CC103" i="1"/>
  <c r="CA103" i="1"/>
  <c r="BY103" i="1"/>
  <c r="BW103" i="1"/>
  <c r="BU103" i="1"/>
  <c r="BS103" i="1"/>
  <c r="BQ103" i="1"/>
  <c r="BO103" i="1"/>
  <c r="BM103" i="1"/>
  <c r="BK103" i="1"/>
  <c r="BI103" i="1"/>
  <c r="BG103" i="1"/>
  <c r="BE103" i="1"/>
  <c r="BC103" i="1"/>
  <c r="BA103" i="1"/>
  <c r="AY103" i="1"/>
  <c r="AW103" i="1"/>
  <c r="AU103" i="1"/>
  <c r="AS103" i="1"/>
  <c r="AQ103" i="1"/>
  <c r="AO103" i="1"/>
  <c r="AM103" i="1"/>
  <c r="AK103" i="1"/>
  <c r="AI103" i="1"/>
  <c r="AG103" i="1"/>
  <c r="AE103" i="1"/>
  <c r="AC103" i="1"/>
  <c r="AA103" i="1"/>
  <c r="Y103" i="1"/>
  <c r="U101" i="1"/>
  <c r="CC101" i="1"/>
  <c r="CA101" i="1"/>
  <c r="BY101" i="1"/>
  <c r="BW101" i="1"/>
  <c r="BU101" i="1"/>
  <c r="BS101" i="1"/>
  <c r="BQ101" i="1"/>
  <c r="BO101" i="1"/>
  <c r="BM101" i="1"/>
  <c r="BK101" i="1"/>
  <c r="BI101" i="1"/>
  <c r="BG101" i="1"/>
  <c r="BE101" i="1"/>
  <c r="BC101" i="1"/>
  <c r="BA101" i="1"/>
  <c r="AY101" i="1"/>
  <c r="AW101" i="1"/>
  <c r="AU101" i="1"/>
  <c r="AS101" i="1"/>
  <c r="AQ101" i="1"/>
  <c r="AO101" i="1"/>
  <c r="AM101" i="1"/>
  <c r="AK101" i="1"/>
  <c r="AI101" i="1"/>
  <c r="AG101" i="1"/>
  <c r="AE101" i="1"/>
  <c r="AC101" i="1"/>
  <c r="AA101" i="1"/>
  <c r="Y101" i="1"/>
  <c r="U99" i="1"/>
  <c r="CC99" i="1"/>
  <c r="CA99" i="1"/>
  <c r="BY99" i="1"/>
  <c r="BW99" i="1"/>
  <c r="BU99" i="1"/>
  <c r="BS99" i="1"/>
  <c r="BQ99" i="1"/>
  <c r="BO99" i="1"/>
  <c r="BM99" i="1"/>
  <c r="BK99" i="1"/>
  <c r="BI99" i="1"/>
  <c r="BG99" i="1"/>
  <c r="BE99" i="1"/>
  <c r="BC99" i="1"/>
  <c r="BA99" i="1"/>
  <c r="AY99" i="1"/>
  <c r="AW99" i="1"/>
  <c r="AU99" i="1"/>
  <c r="AS99" i="1"/>
  <c r="AQ99" i="1"/>
  <c r="AO99" i="1"/>
  <c r="AM99" i="1"/>
  <c r="AK99" i="1"/>
  <c r="AI99" i="1"/>
  <c r="AG99" i="1"/>
  <c r="AE99" i="1"/>
  <c r="AC99" i="1"/>
  <c r="AA99" i="1"/>
  <c r="Y99" i="1"/>
  <c r="U97" i="1"/>
  <c r="CC97" i="1"/>
  <c r="CA97" i="1"/>
  <c r="BY97" i="1"/>
  <c r="BW97" i="1"/>
  <c r="BU97" i="1"/>
  <c r="BS97" i="1"/>
  <c r="BQ97" i="1"/>
  <c r="BO97" i="1"/>
  <c r="BM97" i="1"/>
  <c r="BK97" i="1"/>
  <c r="BI97" i="1"/>
  <c r="BG97" i="1"/>
  <c r="BE97" i="1"/>
  <c r="BC97" i="1"/>
  <c r="BA97" i="1"/>
  <c r="AY97" i="1"/>
  <c r="AW97" i="1"/>
  <c r="AU97" i="1"/>
  <c r="AS97" i="1"/>
  <c r="AQ97" i="1"/>
  <c r="AO97" i="1"/>
  <c r="AM97" i="1"/>
  <c r="AK97" i="1"/>
  <c r="AI97" i="1"/>
  <c r="AG97" i="1"/>
  <c r="AE97" i="1"/>
  <c r="AC97" i="1"/>
  <c r="AA97" i="1"/>
  <c r="Y97" i="1"/>
  <c r="U60" i="1"/>
  <c r="CC60" i="1"/>
  <c r="CA60" i="1"/>
  <c r="BY60" i="1"/>
  <c r="BW60" i="1"/>
  <c r="BU60" i="1"/>
  <c r="BS60" i="1"/>
  <c r="BQ60" i="1"/>
  <c r="BO60" i="1"/>
  <c r="BM60" i="1"/>
  <c r="BK60" i="1"/>
  <c r="BI60" i="1"/>
  <c r="BG60" i="1"/>
  <c r="BE60" i="1"/>
  <c r="BC60" i="1"/>
  <c r="BA60" i="1"/>
  <c r="AY60" i="1"/>
  <c r="AW60" i="1"/>
  <c r="AU60" i="1"/>
  <c r="AS60" i="1"/>
  <c r="AQ60" i="1"/>
  <c r="AO60" i="1"/>
  <c r="AM60" i="1"/>
  <c r="AK60" i="1"/>
  <c r="AI60" i="1"/>
  <c r="AG60" i="1"/>
  <c r="AE60" i="1"/>
  <c r="AC60" i="1"/>
  <c r="AA60" i="1"/>
  <c r="Y60" i="1"/>
  <c r="U58" i="1"/>
  <c r="CC58" i="1"/>
  <c r="CA58" i="1"/>
  <c r="BY58" i="1"/>
  <c r="BW58" i="1"/>
  <c r="BU58" i="1"/>
  <c r="BS58" i="1"/>
  <c r="BQ58" i="1"/>
  <c r="BO58" i="1"/>
  <c r="BM58" i="1"/>
  <c r="BK58" i="1"/>
  <c r="BI58" i="1"/>
  <c r="BG58" i="1"/>
  <c r="BE58" i="1"/>
  <c r="BC58" i="1"/>
  <c r="BA58" i="1"/>
  <c r="AY58" i="1"/>
  <c r="AW58" i="1"/>
  <c r="AU58" i="1"/>
  <c r="AS58" i="1"/>
  <c r="AQ58" i="1"/>
  <c r="AO58" i="1"/>
  <c r="AM58" i="1"/>
  <c r="AK58" i="1"/>
  <c r="AI58" i="1"/>
  <c r="AG58" i="1"/>
  <c r="AE58" i="1"/>
  <c r="AA58" i="1"/>
  <c r="Y58" i="1"/>
  <c r="AC58" i="1"/>
  <c r="U56" i="1"/>
  <c r="CC56" i="1"/>
  <c r="CA56" i="1"/>
  <c r="BY56" i="1"/>
  <c r="BW56" i="1"/>
  <c r="BU56" i="1"/>
  <c r="BS56" i="1"/>
  <c r="BQ56" i="1"/>
  <c r="BO56" i="1"/>
  <c r="BM56" i="1"/>
  <c r="BK56" i="1"/>
  <c r="BI56" i="1"/>
  <c r="BG56" i="1"/>
  <c r="BE56" i="1"/>
  <c r="BC56" i="1"/>
  <c r="BA56" i="1"/>
  <c r="AY56" i="1"/>
  <c r="AW56" i="1"/>
  <c r="AU56" i="1"/>
  <c r="AS56" i="1"/>
  <c r="AQ56" i="1"/>
  <c r="AO56" i="1"/>
  <c r="AM56" i="1"/>
  <c r="AK56" i="1"/>
  <c r="AI56" i="1"/>
  <c r="AG56" i="1"/>
  <c r="AE56" i="1"/>
  <c r="AC56" i="1"/>
  <c r="AA56" i="1"/>
  <c r="Y56" i="1"/>
  <c r="U54" i="1"/>
  <c r="CC54" i="1"/>
  <c r="CA54" i="1"/>
  <c r="BY54" i="1"/>
  <c r="BW54" i="1"/>
  <c r="BU54" i="1"/>
  <c r="BS54" i="1"/>
  <c r="BQ54" i="1"/>
  <c r="BO54" i="1"/>
  <c r="BM54" i="1"/>
  <c r="BK54" i="1"/>
  <c r="BI54" i="1"/>
  <c r="BG54" i="1"/>
  <c r="BE54" i="1"/>
  <c r="BC54" i="1"/>
  <c r="BA54" i="1"/>
  <c r="AY54" i="1"/>
  <c r="AW54" i="1"/>
  <c r="AU54" i="1"/>
  <c r="AS54" i="1"/>
  <c r="AQ54" i="1"/>
  <c r="AO54" i="1"/>
  <c r="AM54" i="1"/>
  <c r="AK54" i="1"/>
  <c r="AI54" i="1"/>
  <c r="AG54" i="1"/>
  <c r="AE54" i="1"/>
  <c r="AA54" i="1"/>
  <c r="Y54" i="1"/>
  <c r="AC54" i="1"/>
  <c r="U52" i="1"/>
  <c r="CC52" i="1"/>
  <c r="CA52" i="1"/>
  <c r="BY52" i="1"/>
  <c r="BW52" i="1"/>
  <c r="BU52" i="1"/>
  <c r="BS52" i="1"/>
  <c r="BQ52" i="1"/>
  <c r="BO52" i="1"/>
  <c r="BM52" i="1"/>
  <c r="BK52" i="1"/>
  <c r="BI52" i="1"/>
  <c r="BG52" i="1"/>
  <c r="BE52" i="1"/>
  <c r="BC52" i="1"/>
  <c r="BA52" i="1"/>
  <c r="AY52" i="1"/>
  <c r="AW52" i="1"/>
  <c r="AU52" i="1"/>
  <c r="AS52" i="1"/>
  <c r="AQ52" i="1"/>
  <c r="AO52" i="1"/>
  <c r="AM52" i="1"/>
  <c r="AK52" i="1"/>
  <c r="AI52" i="1"/>
  <c r="AG52" i="1"/>
  <c r="AE52" i="1"/>
  <c r="AC52" i="1"/>
  <c r="AA52" i="1"/>
  <c r="Y52" i="1"/>
  <c r="U50" i="1"/>
  <c r="CC50" i="1"/>
  <c r="CA50" i="1"/>
  <c r="BY50" i="1"/>
  <c r="BW50" i="1"/>
  <c r="BU50" i="1"/>
  <c r="BS50" i="1"/>
  <c r="BQ50" i="1"/>
  <c r="BO50" i="1"/>
  <c r="BM50" i="1"/>
  <c r="BK50" i="1"/>
  <c r="BI50" i="1"/>
  <c r="BG50" i="1"/>
  <c r="BE50" i="1"/>
  <c r="BC50" i="1"/>
  <c r="BA50" i="1"/>
  <c r="AY50" i="1"/>
  <c r="AW50" i="1"/>
  <c r="AU50" i="1"/>
  <c r="AS50" i="1"/>
  <c r="AQ50" i="1"/>
  <c r="AO50" i="1"/>
  <c r="AM50" i="1"/>
  <c r="AK50" i="1"/>
  <c r="AI50" i="1"/>
  <c r="AG50" i="1"/>
  <c r="AE50" i="1"/>
  <c r="AA50" i="1"/>
  <c r="Y50" i="1"/>
  <c r="AC50" i="1"/>
  <c r="U48" i="1"/>
  <c r="CC48" i="1"/>
  <c r="CA48" i="1"/>
  <c r="BY48" i="1"/>
  <c r="BW48" i="1"/>
  <c r="BU48" i="1"/>
  <c r="BS48" i="1"/>
  <c r="BQ48" i="1"/>
  <c r="BO48" i="1"/>
  <c r="BM48" i="1"/>
  <c r="BK48" i="1"/>
  <c r="BI48" i="1"/>
  <c r="BG48" i="1"/>
  <c r="BE48" i="1"/>
  <c r="BC48" i="1"/>
  <c r="BA48" i="1"/>
  <c r="AY48" i="1"/>
  <c r="AW48" i="1"/>
  <c r="AU48" i="1"/>
  <c r="AS48" i="1"/>
  <c r="AQ48" i="1"/>
  <c r="AO48" i="1"/>
  <c r="AM48" i="1"/>
  <c r="AK48" i="1"/>
  <c r="AI48" i="1"/>
  <c r="AG48" i="1"/>
  <c r="AE48" i="1"/>
  <c r="AC48" i="1"/>
  <c r="AA48" i="1"/>
  <c r="Y48" i="1"/>
  <c r="U46" i="1"/>
  <c r="CC46" i="1"/>
  <c r="CA46" i="1"/>
  <c r="BY46" i="1"/>
  <c r="BW46" i="1"/>
  <c r="BU46" i="1"/>
  <c r="BS46" i="1"/>
  <c r="BQ46" i="1"/>
  <c r="BO46" i="1"/>
  <c r="BM46" i="1"/>
  <c r="BK46" i="1"/>
  <c r="BI46" i="1"/>
  <c r="BG46" i="1"/>
  <c r="BE46" i="1"/>
  <c r="BC46" i="1"/>
  <c r="BA46" i="1"/>
  <c r="AY46" i="1"/>
  <c r="AW46" i="1"/>
  <c r="AU46" i="1"/>
  <c r="AS46" i="1"/>
  <c r="AQ46" i="1"/>
  <c r="AO46" i="1"/>
  <c r="AM46" i="1"/>
  <c r="AK46" i="1"/>
  <c r="AI46" i="1"/>
  <c r="AG46" i="1"/>
  <c r="AE46" i="1"/>
  <c r="AA46" i="1"/>
  <c r="Y46" i="1"/>
  <c r="AC46" i="1"/>
  <c r="U44" i="1"/>
  <c r="CC44" i="1"/>
  <c r="CA44" i="1"/>
  <c r="BY44" i="1"/>
  <c r="BW44" i="1"/>
  <c r="BU44" i="1"/>
  <c r="BS44" i="1"/>
  <c r="BQ44" i="1"/>
  <c r="BO44" i="1"/>
  <c r="BM44" i="1"/>
  <c r="BK44" i="1"/>
  <c r="BI44" i="1"/>
  <c r="BG44" i="1"/>
  <c r="BE44" i="1"/>
  <c r="BC44" i="1"/>
  <c r="BA44" i="1"/>
  <c r="AY44" i="1"/>
  <c r="AW44" i="1"/>
  <c r="AU44" i="1"/>
  <c r="AS44" i="1"/>
  <c r="AQ44" i="1"/>
  <c r="AO44" i="1"/>
  <c r="AM44" i="1"/>
  <c r="AK44" i="1"/>
  <c r="AI44" i="1"/>
  <c r="AG44" i="1"/>
  <c r="AE44" i="1"/>
  <c r="AC44" i="1"/>
  <c r="AA44" i="1"/>
  <c r="Y44" i="1"/>
  <c r="U42" i="1"/>
  <c r="CC42" i="1"/>
  <c r="CA42" i="1"/>
  <c r="BY42" i="1"/>
  <c r="BW42" i="1"/>
  <c r="BU42" i="1"/>
  <c r="BS42" i="1"/>
  <c r="BQ42" i="1"/>
  <c r="BO42" i="1"/>
  <c r="BM42" i="1"/>
  <c r="BK42" i="1"/>
  <c r="BI42" i="1"/>
  <c r="BG42" i="1"/>
  <c r="BE42" i="1"/>
  <c r="BC42" i="1"/>
  <c r="BA42" i="1"/>
  <c r="AY42" i="1"/>
  <c r="AW42" i="1"/>
  <c r="AU42" i="1"/>
  <c r="AS42" i="1"/>
  <c r="AQ42" i="1"/>
  <c r="AO42" i="1"/>
  <c r="AM42" i="1"/>
  <c r="AK42" i="1"/>
  <c r="AI42" i="1"/>
  <c r="AG42" i="1"/>
  <c r="AE42" i="1"/>
  <c r="AA42" i="1"/>
  <c r="Y42" i="1"/>
  <c r="AC42" i="1"/>
  <c r="U40" i="1"/>
  <c r="CC40" i="1"/>
  <c r="CA40" i="1"/>
  <c r="BY40" i="1"/>
  <c r="BW40" i="1"/>
  <c r="BU40" i="1"/>
  <c r="BS40" i="1"/>
  <c r="BQ40" i="1"/>
  <c r="BO40" i="1"/>
  <c r="BM40" i="1"/>
  <c r="BK40" i="1"/>
  <c r="BI40" i="1"/>
  <c r="BG40" i="1"/>
  <c r="BE40" i="1"/>
  <c r="BC40" i="1"/>
  <c r="BA40" i="1"/>
  <c r="AY40" i="1"/>
  <c r="AW40" i="1"/>
  <c r="AU40" i="1"/>
  <c r="AS40" i="1"/>
  <c r="AQ40" i="1"/>
  <c r="AO40" i="1"/>
  <c r="AM40" i="1"/>
  <c r="AK40" i="1"/>
  <c r="AI40" i="1"/>
  <c r="AG40" i="1"/>
  <c r="AE40" i="1"/>
  <c r="AC40" i="1"/>
  <c r="AA40" i="1"/>
  <c r="Y40" i="1"/>
  <c r="U258" i="1"/>
  <c r="CC258" i="1"/>
  <c r="CA258" i="1"/>
  <c r="BY258" i="1"/>
  <c r="BW258" i="1"/>
  <c r="BU258" i="1"/>
  <c r="BS258" i="1"/>
  <c r="BQ258" i="1"/>
  <c r="BO258" i="1"/>
  <c r="BM258" i="1"/>
  <c r="BK258" i="1"/>
  <c r="BI258" i="1"/>
  <c r="BG258" i="1"/>
  <c r="BE258" i="1"/>
  <c r="BC258" i="1"/>
  <c r="BA258" i="1"/>
  <c r="AY258" i="1"/>
  <c r="AW258" i="1"/>
  <c r="AU258" i="1"/>
  <c r="AS258" i="1"/>
  <c r="AQ258" i="1"/>
  <c r="AO258" i="1"/>
  <c r="AM258" i="1"/>
  <c r="AK258" i="1"/>
  <c r="AI258" i="1"/>
  <c r="AG258" i="1"/>
  <c r="AE258" i="1"/>
  <c r="AC258" i="1"/>
  <c r="Y258" i="1"/>
  <c r="AA258" i="1"/>
  <c r="U256" i="1"/>
  <c r="CC256" i="1"/>
  <c r="CA256" i="1"/>
  <c r="BY256" i="1"/>
  <c r="BW256" i="1"/>
  <c r="BU256" i="1"/>
  <c r="BS256" i="1"/>
  <c r="BQ256" i="1"/>
  <c r="BO256" i="1"/>
  <c r="BK256" i="1"/>
  <c r="BI256" i="1"/>
  <c r="BG256" i="1"/>
  <c r="BE256" i="1"/>
  <c r="BM256" i="1"/>
  <c r="BC256" i="1"/>
  <c r="BA256" i="1"/>
  <c r="AY256" i="1"/>
  <c r="AW256" i="1"/>
  <c r="AU256" i="1"/>
  <c r="AS256" i="1"/>
  <c r="AQ256" i="1"/>
  <c r="AO256" i="1"/>
  <c r="AM256" i="1"/>
  <c r="AK256" i="1"/>
  <c r="AI256" i="1"/>
  <c r="AG256" i="1"/>
  <c r="AE256" i="1"/>
  <c r="AC256" i="1"/>
  <c r="AA256" i="1"/>
  <c r="Y256" i="1"/>
  <c r="U254" i="1"/>
  <c r="CC254" i="1"/>
  <c r="CA254" i="1"/>
  <c r="BY254" i="1"/>
  <c r="BW254" i="1"/>
  <c r="BU254" i="1"/>
  <c r="BS254" i="1"/>
  <c r="BQ254" i="1"/>
  <c r="BO254" i="1"/>
  <c r="BM254" i="1"/>
  <c r="BK254" i="1"/>
  <c r="BI254" i="1"/>
  <c r="BG254" i="1"/>
  <c r="BE254" i="1"/>
  <c r="BC254" i="1"/>
  <c r="BA254" i="1"/>
  <c r="AY254" i="1"/>
  <c r="AW254" i="1"/>
  <c r="AU254" i="1"/>
  <c r="AS254" i="1"/>
  <c r="AQ254" i="1"/>
  <c r="AO254" i="1"/>
  <c r="AM254" i="1"/>
  <c r="AK254" i="1"/>
  <c r="AI254" i="1"/>
  <c r="AG254" i="1"/>
  <c r="AE254" i="1"/>
  <c r="AC254" i="1"/>
  <c r="Y254" i="1"/>
  <c r="AA254" i="1"/>
  <c r="U252" i="1"/>
  <c r="CC252" i="1"/>
  <c r="CA252" i="1"/>
  <c r="BY252" i="1"/>
  <c r="BW252" i="1"/>
  <c r="BU252" i="1"/>
  <c r="BS252" i="1"/>
  <c r="BQ252" i="1"/>
  <c r="BO252" i="1"/>
  <c r="BK252" i="1"/>
  <c r="BI252" i="1"/>
  <c r="BG252" i="1"/>
  <c r="BE252" i="1"/>
  <c r="BM252" i="1"/>
  <c r="BC252" i="1"/>
  <c r="BA252" i="1"/>
  <c r="AY252" i="1"/>
  <c r="AW252" i="1"/>
  <c r="AU252" i="1"/>
  <c r="AS252" i="1"/>
  <c r="AQ252" i="1"/>
  <c r="AO252" i="1"/>
  <c r="AM252" i="1"/>
  <c r="AK252" i="1"/>
  <c r="AI252" i="1"/>
  <c r="AG252" i="1"/>
  <c r="AE252" i="1"/>
  <c r="AC252" i="1"/>
  <c r="AA252" i="1"/>
  <c r="Y252" i="1"/>
  <c r="U250" i="1"/>
  <c r="CC250" i="1"/>
  <c r="CA250" i="1"/>
  <c r="BY250" i="1"/>
  <c r="BW250" i="1"/>
  <c r="BU250" i="1"/>
  <c r="BS250" i="1"/>
  <c r="BQ250" i="1"/>
  <c r="BO250" i="1"/>
  <c r="BM250" i="1"/>
  <c r="BK250" i="1"/>
  <c r="BI250" i="1"/>
  <c r="BG250" i="1"/>
  <c r="BE250" i="1"/>
  <c r="BC250" i="1"/>
  <c r="BA250" i="1"/>
  <c r="AY250" i="1"/>
  <c r="AW250" i="1"/>
  <c r="AU250" i="1"/>
  <c r="AS250" i="1"/>
  <c r="AQ250" i="1"/>
  <c r="AO250" i="1"/>
  <c r="AM250" i="1"/>
  <c r="AK250" i="1"/>
  <c r="AI250" i="1"/>
  <c r="AG250" i="1"/>
  <c r="AE250" i="1"/>
  <c r="AC250" i="1"/>
  <c r="Y250" i="1"/>
  <c r="AA250" i="1"/>
  <c r="U248" i="1"/>
  <c r="CC248" i="1"/>
  <c r="CA248" i="1"/>
  <c r="BY248" i="1"/>
  <c r="BW248" i="1"/>
  <c r="BU248" i="1"/>
  <c r="BS248" i="1"/>
  <c r="BQ248" i="1"/>
  <c r="BO248" i="1"/>
  <c r="BK248" i="1"/>
  <c r="BI248" i="1"/>
  <c r="BG248" i="1"/>
  <c r="BE248" i="1"/>
  <c r="BM248" i="1"/>
  <c r="BC248" i="1"/>
  <c r="BA248" i="1"/>
  <c r="AY248" i="1"/>
  <c r="AW248" i="1"/>
  <c r="AU248" i="1"/>
  <c r="AS248" i="1"/>
  <c r="AQ248" i="1"/>
  <c r="AO248" i="1"/>
  <c r="AM248" i="1"/>
  <c r="AK248" i="1"/>
  <c r="AI248" i="1"/>
  <c r="AG248" i="1"/>
  <c r="AE248" i="1"/>
  <c r="AC248" i="1"/>
  <c r="AA248" i="1"/>
  <c r="Y248" i="1"/>
  <c r="U246" i="1"/>
  <c r="CC246" i="1"/>
  <c r="CA246" i="1"/>
  <c r="BY246" i="1"/>
  <c r="BW246" i="1"/>
  <c r="BU246" i="1"/>
  <c r="BS246" i="1"/>
  <c r="BQ246" i="1"/>
  <c r="BO246" i="1"/>
  <c r="BM246" i="1"/>
  <c r="BK246" i="1"/>
  <c r="BI246" i="1"/>
  <c r="BG246" i="1"/>
  <c r="BE246" i="1"/>
  <c r="BC246" i="1"/>
  <c r="BA246" i="1"/>
  <c r="AY246" i="1"/>
  <c r="AW246" i="1"/>
  <c r="AU246" i="1"/>
  <c r="AS246" i="1"/>
  <c r="AQ246" i="1"/>
  <c r="AO246" i="1"/>
  <c r="AM246" i="1"/>
  <c r="AK246" i="1"/>
  <c r="AI246" i="1"/>
  <c r="AG246" i="1"/>
  <c r="AE246" i="1"/>
  <c r="AC246" i="1"/>
  <c r="Y246" i="1"/>
  <c r="AA246" i="1"/>
  <c r="U244" i="1"/>
  <c r="CC244" i="1"/>
  <c r="CA244" i="1"/>
  <c r="BY244" i="1"/>
  <c r="BW244" i="1"/>
  <c r="BU244" i="1"/>
  <c r="BS244" i="1"/>
  <c r="BQ244" i="1"/>
  <c r="BO244" i="1"/>
  <c r="BK244" i="1"/>
  <c r="BI244" i="1"/>
  <c r="BG244" i="1"/>
  <c r="BE244" i="1"/>
  <c r="BM244" i="1"/>
  <c r="BC244" i="1"/>
  <c r="BA244" i="1"/>
  <c r="AY244" i="1"/>
  <c r="AW244" i="1"/>
  <c r="AU244" i="1"/>
  <c r="AS244" i="1"/>
  <c r="AQ244" i="1"/>
  <c r="AO244" i="1"/>
  <c r="AM244" i="1"/>
  <c r="AK244" i="1"/>
  <c r="AI244" i="1"/>
  <c r="AG244" i="1"/>
  <c r="AE244" i="1"/>
  <c r="AC244" i="1"/>
  <c r="AA244" i="1"/>
  <c r="Y244" i="1"/>
  <c r="U242" i="1"/>
  <c r="CC242" i="1"/>
  <c r="CA242" i="1"/>
  <c r="BY242" i="1"/>
  <c r="BW242" i="1"/>
  <c r="BU242" i="1"/>
  <c r="BS242" i="1"/>
  <c r="BQ242" i="1"/>
  <c r="BO242" i="1"/>
  <c r="BM242" i="1"/>
  <c r="BK242" i="1"/>
  <c r="BI242" i="1"/>
  <c r="BG242" i="1"/>
  <c r="BE242" i="1"/>
  <c r="BC242" i="1"/>
  <c r="BA242" i="1"/>
  <c r="AY242" i="1"/>
  <c r="AW242" i="1"/>
  <c r="AU242" i="1"/>
  <c r="AS242" i="1"/>
  <c r="AQ242" i="1"/>
  <c r="AO242" i="1"/>
  <c r="AM242" i="1"/>
  <c r="AK242" i="1"/>
  <c r="AI242" i="1"/>
  <c r="AG242" i="1"/>
  <c r="AE242" i="1"/>
  <c r="AC242" i="1"/>
  <c r="Y242" i="1"/>
  <c r="AA242" i="1"/>
  <c r="U240" i="1"/>
  <c r="CC240" i="1"/>
  <c r="CA240" i="1"/>
  <c r="BY240" i="1"/>
  <c r="BW240" i="1"/>
  <c r="BU240" i="1"/>
  <c r="BS240" i="1"/>
  <c r="BQ240" i="1"/>
  <c r="BO240" i="1"/>
  <c r="BK240" i="1"/>
  <c r="BI240" i="1"/>
  <c r="BG240" i="1"/>
  <c r="BE240" i="1"/>
  <c r="BM240" i="1"/>
  <c r="BC240" i="1"/>
  <c r="BA240" i="1"/>
  <c r="AY240" i="1"/>
  <c r="AW240" i="1"/>
  <c r="AU240" i="1"/>
  <c r="AS240" i="1"/>
  <c r="AQ240" i="1"/>
  <c r="AO240" i="1"/>
  <c r="AM240" i="1"/>
  <c r="AK240" i="1"/>
  <c r="AI240" i="1"/>
  <c r="AG240" i="1"/>
  <c r="AE240" i="1"/>
  <c r="AC240" i="1"/>
  <c r="AA240" i="1"/>
  <c r="Y240" i="1"/>
  <c r="U238" i="1"/>
  <c r="CC238" i="1"/>
  <c r="CA238" i="1"/>
  <c r="BY238" i="1"/>
  <c r="BW238" i="1"/>
  <c r="BU238" i="1"/>
  <c r="BS238" i="1"/>
  <c r="BQ238" i="1"/>
  <c r="BO238" i="1"/>
  <c r="BM238" i="1"/>
  <c r="BK238" i="1"/>
  <c r="BI238" i="1"/>
  <c r="BG238" i="1"/>
  <c r="BE238" i="1"/>
  <c r="BC238" i="1"/>
  <c r="BA238" i="1"/>
  <c r="AY238" i="1"/>
  <c r="AW238" i="1"/>
  <c r="AU238" i="1"/>
  <c r="AS238" i="1"/>
  <c r="AQ238" i="1"/>
  <c r="AO238" i="1"/>
  <c r="AM238" i="1"/>
  <c r="AK238" i="1"/>
  <c r="AI238" i="1"/>
  <c r="AG238" i="1"/>
  <c r="AE238" i="1"/>
  <c r="AC238" i="1"/>
  <c r="Y238" i="1"/>
  <c r="AA238" i="1"/>
  <c r="U236" i="1"/>
  <c r="CC236" i="1"/>
  <c r="CA236" i="1"/>
  <c r="BY236" i="1"/>
  <c r="BW236" i="1"/>
  <c r="BU236" i="1"/>
  <c r="BS236" i="1"/>
  <c r="BQ236" i="1"/>
  <c r="BO236" i="1"/>
  <c r="BK236" i="1"/>
  <c r="BI236" i="1"/>
  <c r="BG236" i="1"/>
  <c r="BE236" i="1"/>
  <c r="BM236" i="1"/>
  <c r="BC236" i="1"/>
  <c r="BA236" i="1"/>
  <c r="AY236" i="1"/>
  <c r="AW236" i="1"/>
  <c r="AU236" i="1"/>
  <c r="AS236" i="1"/>
  <c r="AQ236" i="1"/>
  <c r="AO236" i="1"/>
  <c r="AM236" i="1"/>
  <c r="AK236" i="1"/>
  <c r="AI236" i="1"/>
  <c r="AG236" i="1"/>
  <c r="AE236" i="1"/>
  <c r="AC236" i="1"/>
  <c r="AA236" i="1"/>
  <c r="Y236" i="1"/>
  <c r="U234" i="1"/>
  <c r="CC234" i="1"/>
  <c r="BY234" i="1"/>
  <c r="CA234" i="1"/>
  <c r="BW234" i="1"/>
  <c r="BU234" i="1"/>
  <c r="BS234" i="1"/>
  <c r="BQ234" i="1"/>
  <c r="BO234" i="1"/>
  <c r="BM234" i="1"/>
  <c r="BK234" i="1"/>
  <c r="BI234" i="1"/>
  <c r="BG234" i="1"/>
  <c r="BE234" i="1"/>
  <c r="BC234" i="1"/>
  <c r="BA234" i="1"/>
  <c r="AY234" i="1"/>
  <c r="AW234" i="1"/>
  <c r="AU234" i="1"/>
  <c r="AS234" i="1"/>
  <c r="AQ234" i="1"/>
  <c r="AO234" i="1"/>
  <c r="AM234" i="1"/>
  <c r="AK234" i="1"/>
  <c r="AI234" i="1"/>
  <c r="AG234" i="1"/>
  <c r="AE234" i="1"/>
  <c r="AC234" i="1"/>
  <c r="Y234" i="1"/>
  <c r="AA234" i="1"/>
  <c r="U232" i="1"/>
  <c r="CC232" i="1"/>
  <c r="CA232" i="1"/>
  <c r="BY232" i="1"/>
  <c r="BW232" i="1"/>
  <c r="BU232" i="1"/>
  <c r="BS232" i="1"/>
  <c r="BQ232" i="1"/>
  <c r="BO232" i="1"/>
  <c r="BK232" i="1"/>
  <c r="BI232" i="1"/>
  <c r="BG232" i="1"/>
  <c r="BE232" i="1"/>
  <c r="BM232" i="1"/>
  <c r="BC232" i="1"/>
  <c r="BA232" i="1"/>
  <c r="AY232" i="1"/>
  <c r="AW232" i="1"/>
  <c r="AU232" i="1"/>
  <c r="AS232" i="1"/>
  <c r="AQ232" i="1"/>
  <c r="AO232" i="1"/>
  <c r="AM232" i="1"/>
  <c r="AK232" i="1"/>
  <c r="AI232" i="1"/>
  <c r="AG232" i="1"/>
  <c r="AE232" i="1"/>
  <c r="AC232" i="1"/>
  <c r="AA232" i="1"/>
  <c r="Y232" i="1"/>
  <c r="CF232" i="1" s="1"/>
  <c r="CG232" i="1" s="1"/>
  <c r="U230" i="1"/>
  <c r="CC230" i="1"/>
  <c r="BY230" i="1"/>
  <c r="CA230" i="1"/>
  <c r="BW230" i="1"/>
  <c r="BU230" i="1"/>
  <c r="BS230" i="1"/>
  <c r="BQ230" i="1"/>
  <c r="BO230" i="1"/>
  <c r="BM230" i="1"/>
  <c r="BK230" i="1"/>
  <c r="BI230" i="1"/>
  <c r="BG230" i="1"/>
  <c r="BE230" i="1"/>
  <c r="BC230" i="1"/>
  <c r="BA230" i="1"/>
  <c r="AY230" i="1"/>
  <c r="AW230" i="1"/>
  <c r="AU230" i="1"/>
  <c r="AS230" i="1"/>
  <c r="AQ230" i="1"/>
  <c r="AO230" i="1"/>
  <c r="AM230" i="1"/>
  <c r="AK230" i="1"/>
  <c r="AI230" i="1"/>
  <c r="AG230" i="1"/>
  <c r="AE230" i="1"/>
  <c r="AC230" i="1"/>
  <c r="Y230" i="1"/>
  <c r="AA230" i="1"/>
  <c r="U228" i="1"/>
  <c r="CC228" i="1"/>
  <c r="CA228" i="1"/>
  <c r="BY228" i="1"/>
  <c r="BW228" i="1"/>
  <c r="BU228" i="1"/>
  <c r="BS228" i="1"/>
  <c r="BQ228" i="1"/>
  <c r="BO228" i="1"/>
  <c r="BK228" i="1"/>
  <c r="BI228" i="1"/>
  <c r="BG228" i="1"/>
  <c r="BE228" i="1"/>
  <c r="BM228" i="1"/>
  <c r="BC228" i="1"/>
  <c r="BA228" i="1"/>
  <c r="AY228" i="1"/>
  <c r="AW228" i="1"/>
  <c r="AU228" i="1"/>
  <c r="AS228" i="1"/>
  <c r="AQ228" i="1"/>
  <c r="AO228" i="1"/>
  <c r="AM228" i="1"/>
  <c r="AK228" i="1"/>
  <c r="AI228" i="1"/>
  <c r="AG228" i="1"/>
  <c r="AE228" i="1"/>
  <c r="AC228" i="1"/>
  <c r="AA228" i="1"/>
  <c r="Y228" i="1"/>
  <c r="U226" i="1"/>
  <c r="CC226" i="1"/>
  <c r="BY226" i="1"/>
  <c r="CA226" i="1"/>
  <c r="BW226" i="1"/>
  <c r="BU226" i="1"/>
  <c r="BS226" i="1"/>
  <c r="BQ226" i="1"/>
  <c r="BO226" i="1"/>
  <c r="BM226" i="1"/>
  <c r="BK226" i="1"/>
  <c r="BI226" i="1"/>
  <c r="BG226" i="1"/>
  <c r="BE226" i="1"/>
  <c r="BC226" i="1"/>
  <c r="BA226" i="1"/>
  <c r="AY226" i="1"/>
  <c r="AW226" i="1"/>
  <c r="AU226" i="1"/>
  <c r="AS226" i="1"/>
  <c r="AQ226" i="1"/>
  <c r="AO226" i="1"/>
  <c r="AM226" i="1"/>
  <c r="AK226" i="1"/>
  <c r="AI226" i="1"/>
  <c r="AG226" i="1"/>
  <c r="AE226" i="1"/>
  <c r="AC226" i="1"/>
  <c r="Y226" i="1"/>
  <c r="AA226" i="1"/>
  <c r="U224" i="1"/>
  <c r="CC224" i="1"/>
  <c r="CA224" i="1"/>
  <c r="BY224" i="1"/>
  <c r="BW224" i="1"/>
  <c r="BU224" i="1"/>
  <c r="BS224" i="1"/>
  <c r="BQ224" i="1"/>
  <c r="BO224" i="1"/>
  <c r="BK224" i="1"/>
  <c r="BI224" i="1"/>
  <c r="BG224" i="1"/>
  <c r="BE224" i="1"/>
  <c r="BM224" i="1"/>
  <c r="BC224" i="1"/>
  <c r="BA224" i="1"/>
  <c r="AY224" i="1"/>
  <c r="AW224" i="1"/>
  <c r="AU224" i="1"/>
  <c r="AS224" i="1"/>
  <c r="AQ224" i="1"/>
  <c r="AO224" i="1"/>
  <c r="AM224" i="1"/>
  <c r="AK224" i="1"/>
  <c r="AI224" i="1"/>
  <c r="AG224" i="1"/>
  <c r="AE224" i="1"/>
  <c r="AC224" i="1"/>
  <c r="AA224" i="1"/>
  <c r="Y224" i="1"/>
  <c r="CF224" i="1" s="1"/>
  <c r="CG224" i="1" s="1"/>
  <c r="U205" i="1"/>
  <c r="CC205" i="1"/>
  <c r="CA205" i="1"/>
  <c r="BY205" i="1"/>
  <c r="BW205" i="1"/>
  <c r="BU205" i="1"/>
  <c r="BS205" i="1"/>
  <c r="BQ205" i="1"/>
  <c r="BO205" i="1"/>
  <c r="BM205" i="1"/>
  <c r="BK205" i="1"/>
  <c r="BI205" i="1"/>
  <c r="BG205" i="1"/>
  <c r="BE205" i="1"/>
  <c r="BC205" i="1"/>
  <c r="BA205" i="1"/>
  <c r="AY205" i="1"/>
  <c r="AW205" i="1"/>
  <c r="AU205" i="1"/>
  <c r="AS205" i="1"/>
  <c r="AQ205" i="1"/>
  <c r="AO205" i="1"/>
  <c r="AM205" i="1"/>
  <c r="AK205" i="1"/>
  <c r="AI205" i="1"/>
  <c r="AG205" i="1"/>
  <c r="AE205" i="1"/>
  <c r="AC205" i="1"/>
  <c r="AA205" i="1"/>
  <c r="Y205" i="1"/>
  <c r="CF205" i="1" s="1"/>
  <c r="CG205" i="1" s="1"/>
  <c r="U203" i="1"/>
  <c r="CC203" i="1"/>
  <c r="CA203" i="1"/>
  <c r="BY203" i="1"/>
  <c r="BW203" i="1"/>
  <c r="BU203" i="1"/>
  <c r="BS203" i="1"/>
  <c r="BQ203" i="1"/>
  <c r="BO203" i="1"/>
  <c r="BM203" i="1"/>
  <c r="BK203" i="1"/>
  <c r="BI203" i="1"/>
  <c r="BG203" i="1"/>
  <c r="BE203" i="1"/>
  <c r="BC203" i="1"/>
  <c r="BA203" i="1"/>
  <c r="AY203" i="1"/>
  <c r="AW203" i="1"/>
  <c r="AU203" i="1"/>
  <c r="AS203" i="1"/>
  <c r="AQ203" i="1"/>
  <c r="AO203" i="1"/>
  <c r="AM203" i="1"/>
  <c r="AK203" i="1"/>
  <c r="AI203" i="1"/>
  <c r="AG203" i="1"/>
  <c r="AE203" i="1"/>
  <c r="AC203" i="1"/>
  <c r="AA203" i="1"/>
  <c r="Y203" i="1"/>
  <c r="U201" i="1"/>
  <c r="CC201" i="1"/>
  <c r="CA201" i="1"/>
  <c r="BY201" i="1"/>
  <c r="BW201" i="1"/>
  <c r="BU201" i="1"/>
  <c r="BS201" i="1"/>
  <c r="BQ201" i="1"/>
  <c r="BO201" i="1"/>
  <c r="BM201" i="1"/>
  <c r="BK201" i="1"/>
  <c r="BI201" i="1"/>
  <c r="BG201" i="1"/>
  <c r="BE201" i="1"/>
  <c r="BC201" i="1"/>
  <c r="BA201" i="1"/>
  <c r="AY201" i="1"/>
  <c r="AW201" i="1"/>
  <c r="AU201" i="1"/>
  <c r="AS201" i="1"/>
  <c r="AQ201" i="1"/>
  <c r="AO201" i="1"/>
  <c r="AM201" i="1"/>
  <c r="AK201" i="1"/>
  <c r="AI201" i="1"/>
  <c r="AG201" i="1"/>
  <c r="AE201" i="1"/>
  <c r="AC201" i="1"/>
  <c r="AA201" i="1"/>
  <c r="Y201" i="1"/>
  <c r="U199" i="1"/>
  <c r="CC199" i="1"/>
  <c r="CA199" i="1"/>
  <c r="BY199" i="1"/>
  <c r="BW199" i="1"/>
  <c r="BU199" i="1"/>
  <c r="BS199" i="1"/>
  <c r="BQ199" i="1"/>
  <c r="BO199" i="1"/>
  <c r="BM199" i="1"/>
  <c r="BK199" i="1"/>
  <c r="BI199" i="1"/>
  <c r="BG199" i="1"/>
  <c r="BE199" i="1"/>
  <c r="BC199" i="1"/>
  <c r="BA199" i="1"/>
  <c r="AY199" i="1"/>
  <c r="AW199" i="1"/>
  <c r="AU199" i="1"/>
  <c r="AS199" i="1"/>
  <c r="AQ199" i="1"/>
  <c r="AO199" i="1"/>
  <c r="AM199" i="1"/>
  <c r="AK199" i="1"/>
  <c r="AI199" i="1"/>
  <c r="AG199" i="1"/>
  <c r="AE199" i="1"/>
  <c r="AC199" i="1"/>
  <c r="AA199" i="1"/>
  <c r="Y199" i="1"/>
  <c r="U197" i="1"/>
  <c r="CC197" i="1"/>
  <c r="CA197" i="1"/>
  <c r="BY197" i="1"/>
  <c r="BW197" i="1"/>
  <c r="BU197" i="1"/>
  <c r="BS197" i="1"/>
  <c r="BQ197" i="1"/>
  <c r="BO197" i="1"/>
  <c r="BM197" i="1"/>
  <c r="BK197" i="1"/>
  <c r="BI197" i="1"/>
  <c r="BG197" i="1"/>
  <c r="BE197" i="1"/>
  <c r="BC197" i="1"/>
  <c r="BA197" i="1"/>
  <c r="AY197" i="1"/>
  <c r="AW197" i="1"/>
  <c r="AU197" i="1"/>
  <c r="AS197" i="1"/>
  <c r="AQ197" i="1"/>
  <c r="AO197" i="1"/>
  <c r="AM197" i="1"/>
  <c r="AK197" i="1"/>
  <c r="AI197" i="1"/>
  <c r="AG197" i="1"/>
  <c r="AE197" i="1"/>
  <c r="AC197" i="1"/>
  <c r="AA197" i="1"/>
  <c r="Y197" i="1"/>
  <c r="U195" i="1"/>
  <c r="CC195" i="1"/>
  <c r="CA195" i="1"/>
  <c r="BY195" i="1"/>
  <c r="BW195" i="1"/>
  <c r="BU195" i="1"/>
  <c r="BS195" i="1"/>
  <c r="BQ195" i="1"/>
  <c r="BO195" i="1"/>
  <c r="BM195" i="1"/>
  <c r="BK195" i="1"/>
  <c r="BI195" i="1"/>
  <c r="BG195" i="1"/>
  <c r="BE195" i="1"/>
  <c r="BC195" i="1"/>
  <c r="BA195" i="1"/>
  <c r="AY195" i="1"/>
  <c r="AW195" i="1"/>
  <c r="AU195" i="1"/>
  <c r="AS195" i="1"/>
  <c r="AQ195" i="1"/>
  <c r="AO195" i="1"/>
  <c r="AM195" i="1"/>
  <c r="AK195" i="1"/>
  <c r="AI195" i="1"/>
  <c r="AG195" i="1"/>
  <c r="AE195" i="1"/>
  <c r="AC195" i="1"/>
  <c r="AA195" i="1"/>
  <c r="Y195" i="1"/>
  <c r="U193" i="1"/>
  <c r="CC193" i="1"/>
  <c r="CA193" i="1"/>
  <c r="BY193" i="1"/>
  <c r="BW193" i="1"/>
  <c r="BU193" i="1"/>
  <c r="BS193" i="1"/>
  <c r="BQ193" i="1"/>
  <c r="BO193" i="1"/>
  <c r="BM193" i="1"/>
  <c r="BK193" i="1"/>
  <c r="BI193" i="1"/>
  <c r="BG193" i="1"/>
  <c r="BE193" i="1"/>
  <c r="BC193" i="1"/>
  <c r="BA193" i="1"/>
  <c r="AY193" i="1"/>
  <c r="AW193" i="1"/>
  <c r="AU193" i="1"/>
  <c r="AS193" i="1"/>
  <c r="AQ193" i="1"/>
  <c r="AO193" i="1"/>
  <c r="AM193" i="1"/>
  <c r="AK193" i="1"/>
  <c r="AI193" i="1"/>
  <c r="AG193" i="1"/>
  <c r="AE193" i="1"/>
  <c r="AC193" i="1"/>
  <c r="AA193" i="1"/>
  <c r="Y193" i="1"/>
  <c r="U191" i="1"/>
  <c r="CC191" i="1"/>
  <c r="CA191" i="1"/>
  <c r="BY191" i="1"/>
  <c r="BW191" i="1"/>
  <c r="BU191" i="1"/>
  <c r="BS191" i="1"/>
  <c r="BQ191" i="1"/>
  <c r="BO191" i="1"/>
  <c r="BM191" i="1"/>
  <c r="BK191" i="1"/>
  <c r="BI191" i="1"/>
  <c r="BG191" i="1"/>
  <c r="BE191" i="1"/>
  <c r="BC191" i="1"/>
  <c r="BA191" i="1"/>
  <c r="AY191" i="1"/>
  <c r="AW191" i="1"/>
  <c r="AU191" i="1"/>
  <c r="AS191" i="1"/>
  <c r="AQ191" i="1"/>
  <c r="AO191" i="1"/>
  <c r="AM191" i="1"/>
  <c r="AK191" i="1"/>
  <c r="AI191" i="1"/>
  <c r="AG191" i="1"/>
  <c r="AE191" i="1"/>
  <c r="AC191" i="1"/>
  <c r="AA191" i="1"/>
  <c r="Y191" i="1"/>
  <c r="U153" i="1"/>
  <c r="CC153" i="1"/>
  <c r="CA153" i="1"/>
  <c r="BY153" i="1"/>
  <c r="BW153" i="1"/>
  <c r="BU153" i="1"/>
  <c r="BS153" i="1"/>
  <c r="BQ153" i="1"/>
  <c r="BO153" i="1"/>
  <c r="BM153" i="1"/>
  <c r="BK153" i="1"/>
  <c r="BI153" i="1"/>
  <c r="BG153" i="1"/>
  <c r="BE153" i="1"/>
  <c r="BC153" i="1"/>
  <c r="BA153" i="1"/>
  <c r="AY153" i="1"/>
  <c r="AW153" i="1"/>
  <c r="AU153" i="1"/>
  <c r="AS153" i="1"/>
  <c r="AQ153" i="1"/>
  <c r="AO153" i="1"/>
  <c r="AM153" i="1"/>
  <c r="AK153" i="1"/>
  <c r="AI153" i="1"/>
  <c r="AG153" i="1"/>
  <c r="AE153" i="1"/>
  <c r="AC153" i="1"/>
  <c r="AA153" i="1"/>
  <c r="Y153" i="1"/>
  <c r="U151" i="1"/>
  <c r="CC151" i="1"/>
  <c r="CA151" i="1"/>
  <c r="BY151" i="1"/>
  <c r="BW151" i="1"/>
  <c r="BU151" i="1"/>
  <c r="BS151" i="1"/>
  <c r="BQ151" i="1"/>
  <c r="BO151" i="1"/>
  <c r="BM151" i="1"/>
  <c r="BK151" i="1"/>
  <c r="BI151" i="1"/>
  <c r="BG151" i="1"/>
  <c r="BE151" i="1"/>
  <c r="BC151" i="1"/>
  <c r="BA151" i="1"/>
  <c r="AY151" i="1"/>
  <c r="AW151" i="1"/>
  <c r="AU151" i="1"/>
  <c r="AS151" i="1"/>
  <c r="AQ151" i="1"/>
  <c r="AO151" i="1"/>
  <c r="AM151" i="1"/>
  <c r="AK151" i="1"/>
  <c r="AI151" i="1"/>
  <c r="AG151" i="1"/>
  <c r="AE151" i="1"/>
  <c r="AC151" i="1"/>
  <c r="AA151" i="1"/>
  <c r="Y151" i="1"/>
  <c r="U149" i="1"/>
  <c r="CC149" i="1"/>
  <c r="CA149" i="1"/>
  <c r="BY149" i="1"/>
  <c r="BW149" i="1"/>
  <c r="BU149" i="1"/>
  <c r="BS149" i="1"/>
  <c r="BQ149" i="1"/>
  <c r="BO149" i="1"/>
  <c r="BM149" i="1"/>
  <c r="BK149" i="1"/>
  <c r="BI149" i="1"/>
  <c r="BG149" i="1"/>
  <c r="BE149" i="1"/>
  <c r="BC149" i="1"/>
  <c r="BA149" i="1"/>
  <c r="AY149" i="1"/>
  <c r="AW149" i="1"/>
  <c r="AU149" i="1"/>
  <c r="AS149" i="1"/>
  <c r="AQ149" i="1"/>
  <c r="AO149" i="1"/>
  <c r="AM149" i="1"/>
  <c r="AK149" i="1"/>
  <c r="AI149" i="1"/>
  <c r="AG149" i="1"/>
  <c r="AE149" i="1"/>
  <c r="AC149" i="1"/>
  <c r="AA149" i="1"/>
  <c r="Y149" i="1"/>
  <c r="U140" i="1"/>
  <c r="CC140" i="1"/>
  <c r="CA140" i="1"/>
  <c r="BY140" i="1"/>
  <c r="BW140" i="1"/>
  <c r="BU140" i="1"/>
  <c r="BS140" i="1"/>
  <c r="BQ140" i="1"/>
  <c r="BO140" i="1"/>
  <c r="BM140" i="1"/>
  <c r="BK140" i="1"/>
  <c r="BI140" i="1"/>
  <c r="BG140" i="1"/>
  <c r="BE140" i="1"/>
  <c r="BC140" i="1"/>
  <c r="BA140" i="1"/>
  <c r="AY140" i="1"/>
  <c r="AW140" i="1"/>
  <c r="AU140" i="1"/>
  <c r="AS140" i="1"/>
  <c r="AQ140" i="1"/>
  <c r="AO140" i="1"/>
  <c r="AM140" i="1"/>
  <c r="AK140" i="1"/>
  <c r="AI140" i="1"/>
  <c r="AG140" i="1"/>
  <c r="AE140" i="1"/>
  <c r="AC140" i="1"/>
  <c r="AA140" i="1"/>
  <c r="Y140" i="1"/>
  <c r="U138" i="1"/>
  <c r="CC138" i="1"/>
  <c r="CA138" i="1"/>
  <c r="BY138" i="1"/>
  <c r="BW138" i="1"/>
  <c r="BU138" i="1"/>
  <c r="BS138" i="1"/>
  <c r="BQ138" i="1"/>
  <c r="BO138" i="1"/>
  <c r="BM138" i="1"/>
  <c r="BK138" i="1"/>
  <c r="BI138" i="1"/>
  <c r="BG138" i="1"/>
  <c r="BE138" i="1"/>
  <c r="BC138" i="1"/>
  <c r="BA138" i="1"/>
  <c r="AY138" i="1"/>
  <c r="AW138" i="1"/>
  <c r="AU138" i="1"/>
  <c r="AS138" i="1"/>
  <c r="AQ138" i="1"/>
  <c r="AO138" i="1"/>
  <c r="AM138" i="1"/>
  <c r="AK138" i="1"/>
  <c r="AI138" i="1"/>
  <c r="AG138" i="1"/>
  <c r="AE138" i="1"/>
  <c r="AA138" i="1"/>
  <c r="Y138" i="1"/>
  <c r="AC138" i="1"/>
  <c r="U136" i="1"/>
  <c r="CC136" i="1"/>
  <c r="CA136" i="1"/>
  <c r="BY136" i="1"/>
  <c r="BW136" i="1"/>
  <c r="BU136" i="1"/>
  <c r="BS136" i="1"/>
  <c r="BQ136" i="1"/>
  <c r="BO136" i="1"/>
  <c r="BM136" i="1"/>
  <c r="BK136" i="1"/>
  <c r="BI136" i="1"/>
  <c r="BG136" i="1"/>
  <c r="BE136" i="1"/>
  <c r="BC136" i="1"/>
  <c r="BA136" i="1"/>
  <c r="AY136" i="1"/>
  <c r="AW136" i="1"/>
  <c r="AU136" i="1"/>
  <c r="AS136" i="1"/>
  <c r="AQ136" i="1"/>
  <c r="AO136" i="1"/>
  <c r="AM136" i="1"/>
  <c r="AK136" i="1"/>
  <c r="AI136" i="1"/>
  <c r="AG136" i="1"/>
  <c r="AE136" i="1"/>
  <c r="AC136" i="1"/>
  <c r="AA136" i="1"/>
  <c r="Y136" i="1"/>
  <c r="U134" i="1"/>
  <c r="CC134" i="1"/>
  <c r="CA134" i="1"/>
  <c r="BY134" i="1"/>
  <c r="BW134" i="1"/>
  <c r="BU134" i="1"/>
  <c r="BS134" i="1"/>
  <c r="BQ134" i="1"/>
  <c r="BO134" i="1"/>
  <c r="BM134" i="1"/>
  <c r="BK134" i="1"/>
  <c r="BI134" i="1"/>
  <c r="BG134" i="1"/>
  <c r="BE134" i="1"/>
  <c r="BC134" i="1"/>
  <c r="BA134" i="1"/>
  <c r="AY134" i="1"/>
  <c r="AW134" i="1"/>
  <c r="AU134" i="1"/>
  <c r="AS134" i="1"/>
  <c r="AQ134" i="1"/>
  <c r="AO134" i="1"/>
  <c r="AM134" i="1"/>
  <c r="AK134" i="1"/>
  <c r="AI134" i="1"/>
  <c r="AG134" i="1"/>
  <c r="AE134" i="1"/>
  <c r="AA134" i="1"/>
  <c r="Y134" i="1"/>
  <c r="AC134" i="1"/>
  <c r="U132" i="1"/>
  <c r="CC132" i="1"/>
  <c r="CA132" i="1"/>
  <c r="BY132" i="1"/>
  <c r="BW132" i="1"/>
  <c r="BU132" i="1"/>
  <c r="BS132" i="1"/>
  <c r="BQ132" i="1"/>
  <c r="BO132" i="1"/>
  <c r="BM132" i="1"/>
  <c r="BK132" i="1"/>
  <c r="BI132" i="1"/>
  <c r="BG132" i="1"/>
  <c r="BE132" i="1"/>
  <c r="BC132" i="1"/>
  <c r="BA132" i="1"/>
  <c r="AY132" i="1"/>
  <c r="AW132" i="1"/>
  <c r="AU132" i="1"/>
  <c r="AS132" i="1"/>
  <c r="AQ132" i="1"/>
  <c r="AO132" i="1"/>
  <c r="AM132" i="1"/>
  <c r="AK132" i="1"/>
  <c r="AI132" i="1"/>
  <c r="AG132" i="1"/>
  <c r="AE132" i="1"/>
  <c r="AC132" i="1"/>
  <c r="AA132" i="1"/>
  <c r="Y132" i="1"/>
  <c r="U84" i="1"/>
  <c r="CC84" i="1"/>
  <c r="CA84" i="1"/>
  <c r="BY84" i="1"/>
  <c r="BW84" i="1"/>
  <c r="BU84" i="1"/>
  <c r="BS84" i="1"/>
  <c r="BQ84" i="1"/>
  <c r="BO84" i="1"/>
  <c r="BM84" i="1"/>
  <c r="BK84" i="1"/>
  <c r="BI84" i="1"/>
  <c r="BG84" i="1"/>
  <c r="BE84" i="1"/>
  <c r="BC84" i="1"/>
  <c r="BA84" i="1"/>
  <c r="AY84" i="1"/>
  <c r="AW84" i="1"/>
  <c r="AU84" i="1"/>
  <c r="AS84" i="1"/>
  <c r="AQ84" i="1"/>
  <c r="AO84" i="1"/>
  <c r="AM84" i="1"/>
  <c r="AK84" i="1"/>
  <c r="AI84" i="1"/>
  <c r="AG84" i="1"/>
  <c r="AE84" i="1"/>
  <c r="AC84" i="1"/>
  <c r="AA84" i="1"/>
  <c r="Y84" i="1"/>
  <c r="U82" i="1"/>
  <c r="CC82" i="1"/>
  <c r="CA82" i="1"/>
  <c r="BY82" i="1"/>
  <c r="BW82" i="1"/>
  <c r="BU82" i="1"/>
  <c r="BS82" i="1"/>
  <c r="BQ82" i="1"/>
  <c r="BO82" i="1"/>
  <c r="BM82" i="1"/>
  <c r="BK82" i="1"/>
  <c r="BI82" i="1"/>
  <c r="BG82" i="1"/>
  <c r="BE82" i="1"/>
  <c r="BC82" i="1"/>
  <c r="BA82" i="1"/>
  <c r="AY82" i="1"/>
  <c r="AW82" i="1"/>
  <c r="AU82" i="1"/>
  <c r="AS82" i="1"/>
  <c r="AQ82" i="1"/>
  <c r="AO82" i="1"/>
  <c r="AM82" i="1"/>
  <c r="AK82" i="1"/>
  <c r="AI82" i="1"/>
  <c r="AG82" i="1"/>
  <c r="AE82" i="1"/>
  <c r="AA82" i="1"/>
  <c r="Y82" i="1"/>
  <c r="AC82" i="1"/>
  <c r="U80" i="1"/>
  <c r="CC80" i="1"/>
  <c r="CA80" i="1"/>
  <c r="BY80" i="1"/>
  <c r="BW80" i="1"/>
  <c r="BU80" i="1"/>
  <c r="BS80" i="1"/>
  <c r="BQ80" i="1"/>
  <c r="BO80" i="1"/>
  <c r="BM80" i="1"/>
  <c r="BK80" i="1"/>
  <c r="BI80" i="1"/>
  <c r="BG80" i="1"/>
  <c r="BE80" i="1"/>
  <c r="BC80" i="1"/>
  <c r="BA80" i="1"/>
  <c r="AY80" i="1"/>
  <c r="AW80" i="1"/>
  <c r="AU80" i="1"/>
  <c r="AS80" i="1"/>
  <c r="AQ80" i="1"/>
  <c r="AO80" i="1"/>
  <c r="AM80" i="1"/>
  <c r="AK80" i="1"/>
  <c r="AI80" i="1"/>
  <c r="AG80" i="1"/>
  <c r="AE80" i="1"/>
  <c r="AC80" i="1"/>
  <c r="AA80" i="1"/>
  <c r="Y80" i="1"/>
  <c r="U78" i="1"/>
  <c r="CC78" i="1"/>
  <c r="CA78" i="1"/>
  <c r="BY78" i="1"/>
  <c r="BW78" i="1"/>
  <c r="BU78" i="1"/>
  <c r="BS78" i="1"/>
  <c r="BQ78" i="1"/>
  <c r="BO78" i="1"/>
  <c r="BM78" i="1"/>
  <c r="BK78" i="1"/>
  <c r="BI78" i="1"/>
  <c r="BG78" i="1"/>
  <c r="BE78" i="1"/>
  <c r="BC78" i="1"/>
  <c r="BA78" i="1"/>
  <c r="AY78" i="1"/>
  <c r="AW78" i="1"/>
  <c r="AU78" i="1"/>
  <c r="AS78" i="1"/>
  <c r="AQ78" i="1"/>
  <c r="AO78" i="1"/>
  <c r="AM78" i="1"/>
  <c r="AK78" i="1"/>
  <c r="AI78" i="1"/>
  <c r="AG78" i="1"/>
  <c r="AE78" i="1"/>
  <c r="AA78" i="1"/>
  <c r="Y78" i="1"/>
  <c r="AC78" i="1"/>
  <c r="U76" i="1"/>
  <c r="CC76" i="1"/>
  <c r="CA76" i="1"/>
  <c r="BY76" i="1"/>
  <c r="BW76" i="1"/>
  <c r="BU76" i="1"/>
  <c r="BS76" i="1"/>
  <c r="BQ76" i="1"/>
  <c r="BO76" i="1"/>
  <c r="BM76" i="1"/>
  <c r="BK76" i="1"/>
  <c r="BI76" i="1"/>
  <c r="BG76" i="1"/>
  <c r="BE76" i="1"/>
  <c r="BC76" i="1"/>
  <c r="BA76" i="1"/>
  <c r="AY76" i="1"/>
  <c r="AW76" i="1"/>
  <c r="AU76" i="1"/>
  <c r="AS76" i="1"/>
  <c r="AQ76" i="1"/>
  <c r="AO76" i="1"/>
  <c r="AM76" i="1"/>
  <c r="AK76" i="1"/>
  <c r="AI76" i="1"/>
  <c r="AG76" i="1"/>
  <c r="AE76" i="1"/>
  <c r="AC76" i="1"/>
  <c r="AA76" i="1"/>
  <c r="Y76" i="1"/>
  <c r="U74" i="1"/>
  <c r="CC74" i="1"/>
  <c r="CA74" i="1"/>
  <c r="BY74" i="1"/>
  <c r="BW74" i="1"/>
  <c r="BU74" i="1"/>
  <c r="BS74" i="1"/>
  <c r="BQ74" i="1"/>
  <c r="BO74" i="1"/>
  <c r="BM74" i="1"/>
  <c r="BK74" i="1"/>
  <c r="BI74" i="1"/>
  <c r="BG74" i="1"/>
  <c r="BE74" i="1"/>
  <c r="BC74" i="1"/>
  <c r="BA74" i="1"/>
  <c r="AY74" i="1"/>
  <c r="AW74" i="1"/>
  <c r="AU74" i="1"/>
  <c r="AS74" i="1"/>
  <c r="AQ74" i="1"/>
  <c r="AO74" i="1"/>
  <c r="AM74" i="1"/>
  <c r="AK74" i="1"/>
  <c r="AI74" i="1"/>
  <c r="AG74" i="1"/>
  <c r="AE74" i="1"/>
  <c r="AA74" i="1"/>
  <c r="Y74" i="1"/>
  <c r="AC74" i="1"/>
  <c r="U72" i="1"/>
  <c r="CC72" i="1"/>
  <c r="CA72" i="1"/>
  <c r="BY72" i="1"/>
  <c r="BW72" i="1"/>
  <c r="BU72" i="1"/>
  <c r="BS72" i="1"/>
  <c r="BQ72" i="1"/>
  <c r="BO72" i="1"/>
  <c r="BM72" i="1"/>
  <c r="BK72" i="1"/>
  <c r="BI72" i="1"/>
  <c r="BG72" i="1"/>
  <c r="BE72" i="1"/>
  <c r="BC72" i="1"/>
  <c r="BA72" i="1"/>
  <c r="AY72" i="1"/>
  <c r="AW72" i="1"/>
  <c r="AU72" i="1"/>
  <c r="AS72" i="1"/>
  <c r="AQ72" i="1"/>
  <c r="AO72" i="1"/>
  <c r="AM72" i="1"/>
  <c r="AK72" i="1"/>
  <c r="AI72" i="1"/>
  <c r="AG72" i="1"/>
  <c r="AE72" i="1"/>
  <c r="AC72" i="1"/>
  <c r="AA72" i="1"/>
  <c r="Y72" i="1"/>
  <c r="U70" i="1"/>
  <c r="CC70" i="1"/>
  <c r="CA70" i="1"/>
  <c r="BY70" i="1"/>
  <c r="BW70" i="1"/>
  <c r="BU70" i="1"/>
  <c r="BS70" i="1"/>
  <c r="BQ70" i="1"/>
  <c r="BO70" i="1"/>
  <c r="BM70" i="1"/>
  <c r="BK70" i="1"/>
  <c r="BI70" i="1"/>
  <c r="BG70" i="1"/>
  <c r="BE70" i="1"/>
  <c r="BC70" i="1"/>
  <c r="BA70" i="1"/>
  <c r="AY70" i="1"/>
  <c r="AW70" i="1"/>
  <c r="AU70" i="1"/>
  <c r="AS70" i="1"/>
  <c r="AQ70" i="1"/>
  <c r="AO70" i="1"/>
  <c r="AM70" i="1"/>
  <c r="AK70" i="1"/>
  <c r="AI70" i="1"/>
  <c r="AG70" i="1"/>
  <c r="AE70" i="1"/>
  <c r="AA70" i="1"/>
  <c r="Y70" i="1"/>
  <c r="AC70" i="1"/>
  <c r="U68" i="1"/>
  <c r="CC68" i="1"/>
  <c r="CA68" i="1"/>
  <c r="BY68" i="1"/>
  <c r="BW68" i="1"/>
  <c r="BU68" i="1"/>
  <c r="BS68" i="1"/>
  <c r="BQ68" i="1"/>
  <c r="BO68" i="1"/>
  <c r="BM68" i="1"/>
  <c r="BK68" i="1"/>
  <c r="BI68" i="1"/>
  <c r="BG68" i="1"/>
  <c r="BE68" i="1"/>
  <c r="BC68" i="1"/>
  <c r="BA68" i="1"/>
  <c r="AY68" i="1"/>
  <c r="AW68" i="1"/>
  <c r="AU68" i="1"/>
  <c r="AS68" i="1"/>
  <c r="AQ68" i="1"/>
  <c r="AO68" i="1"/>
  <c r="AM68" i="1"/>
  <c r="AK68" i="1"/>
  <c r="AI68" i="1"/>
  <c r="AG68" i="1"/>
  <c r="AE68" i="1"/>
  <c r="AC68" i="1"/>
  <c r="AA68" i="1"/>
  <c r="Y68" i="1"/>
  <c r="U66" i="1"/>
  <c r="CC66" i="1"/>
  <c r="CA66" i="1"/>
  <c r="BY66" i="1"/>
  <c r="BW66" i="1"/>
  <c r="BU66" i="1"/>
  <c r="BS66" i="1"/>
  <c r="BQ66" i="1"/>
  <c r="BO66" i="1"/>
  <c r="BM66" i="1"/>
  <c r="BK66" i="1"/>
  <c r="BI66" i="1"/>
  <c r="BG66" i="1"/>
  <c r="BE66" i="1"/>
  <c r="BC66" i="1"/>
  <c r="BA66" i="1"/>
  <c r="AY66" i="1"/>
  <c r="AW66" i="1"/>
  <c r="AU66" i="1"/>
  <c r="AS66" i="1"/>
  <c r="AQ66" i="1"/>
  <c r="AO66" i="1"/>
  <c r="AM66" i="1"/>
  <c r="AK66" i="1"/>
  <c r="AI66" i="1"/>
  <c r="AG66" i="1"/>
  <c r="AE66" i="1"/>
  <c r="AA66" i="1"/>
  <c r="Y66" i="1"/>
  <c r="AC66" i="1"/>
  <c r="U64" i="1"/>
  <c r="CC64" i="1"/>
  <c r="CA64" i="1"/>
  <c r="BY64" i="1"/>
  <c r="BW64" i="1"/>
  <c r="BU64" i="1"/>
  <c r="BS64" i="1"/>
  <c r="BQ64" i="1"/>
  <c r="BO64" i="1"/>
  <c r="BM64" i="1"/>
  <c r="BK64" i="1"/>
  <c r="BI64" i="1"/>
  <c r="BG64" i="1"/>
  <c r="BE64" i="1"/>
  <c r="BC64" i="1"/>
  <c r="BA64" i="1"/>
  <c r="AY64" i="1"/>
  <c r="AW64" i="1"/>
  <c r="AU64" i="1"/>
  <c r="AS64" i="1"/>
  <c r="AQ64" i="1"/>
  <c r="AO64" i="1"/>
  <c r="AM64" i="1"/>
  <c r="AK64" i="1"/>
  <c r="AI64" i="1"/>
  <c r="AG64" i="1"/>
  <c r="AE64" i="1"/>
  <c r="AC64" i="1"/>
  <c r="AA64" i="1"/>
  <c r="Y64" i="1"/>
  <c r="U62" i="1"/>
  <c r="CC62" i="1"/>
  <c r="CA62" i="1"/>
  <c r="BY62" i="1"/>
  <c r="BW62" i="1"/>
  <c r="BU62" i="1"/>
  <c r="BS62" i="1"/>
  <c r="BQ62" i="1"/>
  <c r="BO62" i="1"/>
  <c r="BM62" i="1"/>
  <c r="BK62" i="1"/>
  <c r="BI62" i="1"/>
  <c r="BG62" i="1"/>
  <c r="BE62" i="1"/>
  <c r="BC62" i="1"/>
  <c r="BA62" i="1"/>
  <c r="AY62" i="1"/>
  <c r="AW62" i="1"/>
  <c r="AU62" i="1"/>
  <c r="AS62" i="1"/>
  <c r="AQ62" i="1"/>
  <c r="AO62" i="1"/>
  <c r="AM62" i="1"/>
  <c r="AK62" i="1"/>
  <c r="AI62" i="1"/>
  <c r="AG62" i="1"/>
  <c r="AE62" i="1"/>
  <c r="AA62" i="1"/>
  <c r="Y62" i="1"/>
  <c r="AC62" i="1"/>
  <c r="U25" i="1"/>
  <c r="CC25" i="1"/>
  <c r="CA25" i="1"/>
  <c r="BY25" i="1"/>
  <c r="BW25" i="1"/>
  <c r="BU25" i="1"/>
  <c r="BS25" i="1"/>
  <c r="BQ25" i="1"/>
  <c r="BO25" i="1"/>
  <c r="BM25" i="1"/>
  <c r="BK25" i="1"/>
  <c r="BI25" i="1"/>
  <c r="BG25" i="1"/>
  <c r="BE25" i="1"/>
  <c r="BC25" i="1"/>
  <c r="BA25" i="1"/>
  <c r="AY25" i="1"/>
  <c r="AW25" i="1"/>
  <c r="AU25" i="1"/>
  <c r="AS25" i="1"/>
  <c r="AQ25" i="1"/>
  <c r="AO25" i="1"/>
  <c r="AM25" i="1"/>
  <c r="AK25" i="1"/>
  <c r="AI25" i="1"/>
  <c r="AG25" i="1"/>
  <c r="AE25" i="1"/>
  <c r="AC25" i="1"/>
  <c r="AA25" i="1"/>
  <c r="Y25" i="1"/>
  <c r="U23" i="1"/>
  <c r="CC23" i="1"/>
  <c r="CA23" i="1"/>
  <c r="BY23" i="1"/>
  <c r="BW23" i="1"/>
  <c r="BU23" i="1"/>
  <c r="BS23" i="1"/>
  <c r="BQ23" i="1"/>
  <c r="BO23" i="1"/>
  <c r="BM23" i="1"/>
  <c r="BK23" i="1"/>
  <c r="BI23" i="1"/>
  <c r="BG23" i="1"/>
  <c r="BE23" i="1"/>
  <c r="BC23" i="1"/>
  <c r="BA23" i="1"/>
  <c r="AY23" i="1"/>
  <c r="AW23" i="1"/>
  <c r="AU23" i="1"/>
  <c r="AS23" i="1"/>
  <c r="AQ23" i="1"/>
  <c r="AO23" i="1"/>
  <c r="AM23" i="1"/>
  <c r="AK23" i="1"/>
  <c r="AI23" i="1"/>
  <c r="AG23" i="1"/>
  <c r="AE23" i="1"/>
  <c r="AC23" i="1"/>
  <c r="AA23" i="1"/>
  <c r="Y23" i="1"/>
  <c r="U21" i="1"/>
  <c r="CC21" i="1"/>
  <c r="CA21" i="1"/>
  <c r="BY21" i="1"/>
  <c r="BW21" i="1"/>
  <c r="BU21" i="1"/>
  <c r="BS21" i="1"/>
  <c r="BQ21" i="1"/>
  <c r="BO21" i="1"/>
  <c r="BM21" i="1"/>
  <c r="BK21" i="1"/>
  <c r="BI21" i="1"/>
  <c r="BG21" i="1"/>
  <c r="BE21" i="1"/>
  <c r="BC21" i="1"/>
  <c r="BA21" i="1"/>
  <c r="AY21" i="1"/>
  <c r="AW21" i="1"/>
  <c r="AU21" i="1"/>
  <c r="AS21" i="1"/>
  <c r="AQ21" i="1"/>
  <c r="AO21" i="1"/>
  <c r="AM21" i="1"/>
  <c r="AK21" i="1"/>
  <c r="AI21" i="1"/>
  <c r="AG21" i="1"/>
  <c r="AE21" i="1"/>
  <c r="AC21" i="1"/>
  <c r="AA21" i="1"/>
  <c r="Y21" i="1"/>
  <c r="U19" i="1"/>
  <c r="CC19" i="1"/>
  <c r="CA19" i="1"/>
  <c r="BY19" i="1"/>
  <c r="BW19" i="1"/>
  <c r="BU19" i="1"/>
  <c r="BS19" i="1"/>
  <c r="BQ19" i="1"/>
  <c r="BO19" i="1"/>
  <c r="BM19" i="1"/>
  <c r="BK19" i="1"/>
  <c r="BI19" i="1"/>
  <c r="BG19" i="1"/>
  <c r="BE19" i="1"/>
  <c r="BC19" i="1"/>
  <c r="BA19" i="1"/>
  <c r="AY19" i="1"/>
  <c r="AW19" i="1"/>
  <c r="AU19" i="1"/>
  <c r="AS19" i="1"/>
  <c r="AQ19" i="1"/>
  <c r="AO19" i="1"/>
  <c r="AM19" i="1"/>
  <c r="AK19" i="1"/>
  <c r="AI19" i="1"/>
  <c r="AG19" i="1"/>
  <c r="AE19" i="1"/>
  <c r="AC19" i="1"/>
  <c r="AA19" i="1"/>
  <c r="Y19" i="1"/>
  <c r="U17" i="1"/>
  <c r="CC17" i="1"/>
  <c r="CA17" i="1"/>
  <c r="BY17" i="1"/>
  <c r="BW17" i="1"/>
  <c r="BU17" i="1"/>
  <c r="BS17" i="1"/>
  <c r="BQ17" i="1"/>
  <c r="BO17" i="1"/>
  <c r="BM17" i="1"/>
  <c r="BK17" i="1"/>
  <c r="BI17" i="1"/>
  <c r="BG17" i="1"/>
  <c r="BE17" i="1"/>
  <c r="BC17" i="1"/>
  <c r="BA17" i="1"/>
  <c r="AY17" i="1"/>
  <c r="AW17" i="1"/>
  <c r="AU17" i="1"/>
  <c r="AS17" i="1"/>
  <c r="AQ17" i="1"/>
  <c r="AO17" i="1"/>
  <c r="AM17" i="1"/>
  <c r="AK17" i="1"/>
  <c r="AI17" i="1"/>
  <c r="AG17" i="1"/>
  <c r="AE17" i="1"/>
  <c r="AC17" i="1"/>
  <c r="AA17" i="1"/>
  <c r="Y17" i="1"/>
  <c r="U15" i="1"/>
  <c r="CC15" i="1"/>
  <c r="CA15" i="1"/>
  <c r="BY15" i="1"/>
  <c r="BW15" i="1"/>
  <c r="BU15" i="1"/>
  <c r="BS15" i="1"/>
  <c r="BQ15" i="1"/>
  <c r="BO15" i="1"/>
  <c r="BM15" i="1"/>
  <c r="BK15" i="1"/>
  <c r="BI15" i="1"/>
  <c r="BG15" i="1"/>
  <c r="BE15" i="1"/>
  <c r="BC15" i="1"/>
  <c r="BA15" i="1"/>
  <c r="AY15" i="1"/>
  <c r="AW15" i="1"/>
  <c r="AU15" i="1"/>
  <c r="AS15" i="1"/>
  <c r="AQ15" i="1"/>
  <c r="AO15" i="1"/>
  <c r="AM15" i="1"/>
  <c r="AK15" i="1"/>
  <c r="AI15" i="1"/>
  <c r="AG15" i="1"/>
  <c r="AE15" i="1"/>
  <c r="AC15" i="1"/>
  <c r="AA15" i="1"/>
  <c r="Y15" i="1"/>
  <c r="U13" i="1"/>
  <c r="CC13" i="1"/>
  <c r="CA13" i="1"/>
  <c r="BY13" i="1"/>
  <c r="BW13" i="1"/>
  <c r="BU13" i="1"/>
  <c r="BS13" i="1"/>
  <c r="BQ13" i="1"/>
  <c r="BO13" i="1"/>
  <c r="BM13" i="1"/>
  <c r="BK13" i="1"/>
  <c r="BI13" i="1"/>
  <c r="BG13" i="1"/>
  <c r="BE13" i="1"/>
  <c r="BC13" i="1"/>
  <c r="BA13" i="1"/>
  <c r="AY13" i="1"/>
  <c r="AW13" i="1"/>
  <c r="AU13" i="1"/>
  <c r="AS13" i="1"/>
  <c r="AQ13" i="1"/>
  <c r="AO13" i="1"/>
  <c r="AM13" i="1"/>
  <c r="AK13" i="1"/>
  <c r="AI13" i="1"/>
  <c r="AG13" i="1"/>
  <c r="AE13" i="1"/>
  <c r="AC13" i="1"/>
  <c r="AA13" i="1"/>
  <c r="Y13" i="1"/>
  <c r="U11" i="1"/>
  <c r="CC11" i="1"/>
  <c r="CA11" i="1"/>
  <c r="BY11" i="1"/>
  <c r="BW11" i="1"/>
  <c r="BU11" i="1"/>
  <c r="BS11" i="1"/>
  <c r="BQ11" i="1"/>
  <c r="BO11" i="1"/>
  <c r="BM11" i="1"/>
  <c r="BK11" i="1"/>
  <c r="BI11" i="1"/>
  <c r="BG11" i="1"/>
  <c r="BE11" i="1"/>
  <c r="BC11" i="1"/>
  <c r="BA11" i="1"/>
  <c r="AY11" i="1"/>
  <c r="AW11" i="1"/>
  <c r="AU11" i="1"/>
  <c r="AS11" i="1"/>
  <c r="AQ11" i="1"/>
  <c r="AO11" i="1"/>
  <c r="AM11" i="1"/>
  <c r="AK11" i="1"/>
  <c r="AI11" i="1"/>
  <c r="AG11" i="1"/>
  <c r="AE11" i="1"/>
  <c r="AC11" i="1"/>
  <c r="AA11" i="1"/>
  <c r="Y11" i="1"/>
  <c r="U9" i="1"/>
  <c r="CC9" i="1"/>
  <c r="CA9" i="1"/>
  <c r="BY9" i="1"/>
  <c r="BW9" i="1"/>
  <c r="BU9" i="1"/>
  <c r="BS9" i="1"/>
  <c r="BQ9" i="1"/>
  <c r="BO9" i="1"/>
  <c r="BM9" i="1"/>
  <c r="BK9" i="1"/>
  <c r="BI9" i="1"/>
  <c r="BG9" i="1"/>
  <c r="BE9" i="1"/>
  <c r="BC9" i="1"/>
  <c r="BA9" i="1"/>
  <c r="AY9" i="1"/>
  <c r="AW9" i="1"/>
  <c r="AU9" i="1"/>
  <c r="AS9" i="1"/>
  <c r="AQ9" i="1"/>
  <c r="AO9" i="1"/>
  <c r="AM9" i="1"/>
  <c r="AK9" i="1"/>
  <c r="AI9" i="1"/>
  <c r="AG9" i="1"/>
  <c r="AE9" i="1"/>
  <c r="AC9" i="1"/>
  <c r="AA9" i="1"/>
  <c r="Y9" i="1"/>
  <c r="U7" i="1"/>
  <c r="CC7" i="1"/>
  <c r="CA7" i="1"/>
  <c r="BY7" i="1"/>
  <c r="BW7" i="1"/>
  <c r="BU7" i="1"/>
  <c r="BS7" i="1"/>
  <c r="BQ7" i="1"/>
  <c r="BO7" i="1"/>
  <c r="BM7" i="1"/>
  <c r="BK7" i="1"/>
  <c r="BI7" i="1"/>
  <c r="BG7" i="1"/>
  <c r="BE7" i="1"/>
  <c r="BC7" i="1"/>
  <c r="BA7" i="1"/>
  <c r="AY7" i="1"/>
  <c r="AW7" i="1"/>
  <c r="AU7" i="1"/>
  <c r="AS7" i="1"/>
  <c r="AQ7" i="1"/>
  <c r="AO7" i="1"/>
  <c r="AM7" i="1"/>
  <c r="AK7" i="1"/>
  <c r="AI7" i="1"/>
  <c r="AG7" i="1"/>
  <c r="AE7" i="1"/>
  <c r="AC7" i="1"/>
  <c r="AA7" i="1"/>
  <c r="Y7" i="1"/>
  <c r="U5" i="1"/>
  <c r="CC5" i="1"/>
  <c r="CA5" i="1"/>
  <c r="BY5" i="1"/>
  <c r="BW5" i="1"/>
  <c r="BU5" i="1"/>
  <c r="BS5" i="1"/>
  <c r="BQ5" i="1"/>
  <c r="BO5" i="1"/>
  <c r="BM5" i="1"/>
  <c r="BK5" i="1"/>
  <c r="BI5" i="1"/>
  <c r="BG5" i="1"/>
  <c r="BE5" i="1"/>
  <c r="BC5" i="1"/>
  <c r="BA5" i="1"/>
  <c r="AY5" i="1"/>
  <c r="AW5" i="1"/>
  <c r="AU5" i="1"/>
  <c r="AS5" i="1"/>
  <c r="AQ5" i="1"/>
  <c r="AO5" i="1"/>
  <c r="AM5" i="1"/>
  <c r="AK5" i="1"/>
  <c r="AI5" i="1"/>
  <c r="AG5" i="1"/>
  <c r="AE5" i="1"/>
  <c r="AC5" i="1"/>
  <c r="AA5" i="1"/>
  <c r="Y5" i="1"/>
  <c r="U3" i="1"/>
  <c r="CC3" i="1"/>
  <c r="CA3" i="1"/>
  <c r="BY3" i="1"/>
  <c r="BW3" i="1"/>
  <c r="BU3" i="1"/>
  <c r="BS3" i="1"/>
  <c r="BQ3" i="1"/>
  <c r="BO3" i="1"/>
  <c r="BM3" i="1"/>
  <c r="BK3" i="1"/>
  <c r="BI3" i="1"/>
  <c r="BG3" i="1"/>
  <c r="BE3" i="1"/>
  <c r="BC3" i="1"/>
  <c r="BA3" i="1"/>
  <c r="AY3" i="1"/>
  <c r="AW3" i="1"/>
  <c r="AU3" i="1"/>
  <c r="AS3" i="1"/>
  <c r="AQ3" i="1"/>
  <c r="AO3" i="1"/>
  <c r="AM3" i="1"/>
  <c r="AK3" i="1"/>
  <c r="AI3" i="1"/>
  <c r="AG3" i="1"/>
  <c r="AE3" i="1"/>
  <c r="AC3" i="1"/>
  <c r="AA3" i="1"/>
  <c r="Y3" i="1"/>
  <c r="U269" i="1"/>
  <c r="CC269" i="1"/>
  <c r="CA269" i="1"/>
  <c r="BY269" i="1"/>
  <c r="BW269" i="1"/>
  <c r="BU269" i="1"/>
  <c r="BS269" i="1"/>
  <c r="BQ269" i="1"/>
  <c r="BO269" i="1"/>
  <c r="BM269" i="1"/>
  <c r="BK269" i="1"/>
  <c r="BI269" i="1"/>
  <c r="BG269" i="1"/>
  <c r="BE269" i="1"/>
  <c r="BC269" i="1"/>
  <c r="BA269" i="1"/>
  <c r="AY269" i="1"/>
  <c r="AW269" i="1"/>
  <c r="AU269" i="1"/>
  <c r="AS269" i="1"/>
  <c r="AQ269" i="1"/>
  <c r="AO269" i="1"/>
  <c r="AM269" i="1"/>
  <c r="AK269" i="1"/>
  <c r="AI269" i="1"/>
  <c r="AG269" i="1"/>
  <c r="AE269" i="1"/>
  <c r="AC269" i="1"/>
  <c r="AA269" i="1"/>
  <c r="Y269" i="1"/>
  <c r="U267" i="1"/>
  <c r="CC267" i="1"/>
  <c r="CA267" i="1"/>
  <c r="BY267" i="1"/>
  <c r="BW267" i="1"/>
  <c r="BU267" i="1"/>
  <c r="BS267" i="1"/>
  <c r="BQ267" i="1"/>
  <c r="BO267" i="1"/>
  <c r="BM267" i="1"/>
  <c r="BK267" i="1"/>
  <c r="BI267" i="1"/>
  <c r="BG267" i="1"/>
  <c r="BE267" i="1"/>
  <c r="BC267" i="1"/>
  <c r="BA267" i="1"/>
  <c r="AY267" i="1"/>
  <c r="AW267" i="1"/>
  <c r="AU267" i="1"/>
  <c r="AS267" i="1"/>
  <c r="AQ267" i="1"/>
  <c r="AO267" i="1"/>
  <c r="AM267" i="1"/>
  <c r="AK267" i="1"/>
  <c r="AI267" i="1"/>
  <c r="AG267" i="1"/>
  <c r="AE267" i="1"/>
  <c r="AC267" i="1"/>
  <c r="AA267" i="1"/>
  <c r="Y267" i="1"/>
  <c r="U265" i="1"/>
  <c r="CC265" i="1"/>
  <c r="CA265" i="1"/>
  <c r="BY265" i="1"/>
  <c r="BW265" i="1"/>
  <c r="BU265" i="1"/>
  <c r="BS265" i="1"/>
  <c r="BQ265" i="1"/>
  <c r="BO265" i="1"/>
  <c r="BM265" i="1"/>
  <c r="BK265" i="1"/>
  <c r="BI265" i="1"/>
  <c r="BG265" i="1"/>
  <c r="BE265" i="1"/>
  <c r="BC265" i="1"/>
  <c r="BA265" i="1"/>
  <c r="AY265" i="1"/>
  <c r="AW265" i="1"/>
  <c r="AU265" i="1"/>
  <c r="AS265" i="1"/>
  <c r="AQ265" i="1"/>
  <c r="AO265" i="1"/>
  <c r="AM265" i="1"/>
  <c r="AK265" i="1"/>
  <c r="AI265" i="1"/>
  <c r="AG265" i="1"/>
  <c r="AE265" i="1"/>
  <c r="AC265" i="1"/>
  <c r="AA265" i="1"/>
  <c r="Y265" i="1"/>
  <c r="U263" i="1"/>
  <c r="CC263" i="1"/>
  <c r="CA263" i="1"/>
  <c r="BY263" i="1"/>
  <c r="BW263" i="1"/>
  <c r="BU263" i="1"/>
  <c r="BS263" i="1"/>
  <c r="BQ263" i="1"/>
  <c r="BO263" i="1"/>
  <c r="BM263" i="1"/>
  <c r="BK263" i="1"/>
  <c r="BI263" i="1"/>
  <c r="BG263" i="1"/>
  <c r="BE263" i="1"/>
  <c r="BC263" i="1"/>
  <c r="BA263" i="1"/>
  <c r="AY263" i="1"/>
  <c r="AW263" i="1"/>
  <c r="AU263" i="1"/>
  <c r="AS263" i="1"/>
  <c r="AQ263" i="1"/>
  <c r="AO263" i="1"/>
  <c r="AM263" i="1"/>
  <c r="AK263" i="1"/>
  <c r="AI263" i="1"/>
  <c r="AG263" i="1"/>
  <c r="AE263" i="1"/>
  <c r="AC263" i="1"/>
  <c r="AA263" i="1"/>
  <c r="Y263" i="1"/>
  <c r="U261" i="1"/>
  <c r="CC261" i="1"/>
  <c r="CA261" i="1"/>
  <c r="BY261" i="1"/>
  <c r="BW261" i="1"/>
  <c r="BU261" i="1"/>
  <c r="BS261" i="1"/>
  <c r="BQ261" i="1"/>
  <c r="BO261" i="1"/>
  <c r="BM261" i="1"/>
  <c r="BK261" i="1"/>
  <c r="BI261" i="1"/>
  <c r="BG261" i="1"/>
  <c r="BE261" i="1"/>
  <c r="BC261" i="1"/>
  <c r="BA261" i="1"/>
  <c r="AY261" i="1"/>
  <c r="AW261" i="1"/>
  <c r="AU261" i="1"/>
  <c r="AS261" i="1"/>
  <c r="AQ261" i="1"/>
  <c r="AO261" i="1"/>
  <c r="AM261" i="1"/>
  <c r="AK261" i="1"/>
  <c r="AI261" i="1"/>
  <c r="AG261" i="1"/>
  <c r="AE261" i="1"/>
  <c r="AC261" i="1"/>
  <c r="AA261" i="1"/>
  <c r="Y261" i="1"/>
  <c r="U259" i="1"/>
  <c r="CC259" i="1"/>
  <c r="CA259" i="1"/>
  <c r="BY259" i="1"/>
  <c r="BW259" i="1"/>
  <c r="BU259" i="1"/>
  <c r="BS259" i="1"/>
  <c r="BQ259" i="1"/>
  <c r="BO259" i="1"/>
  <c r="BM259" i="1"/>
  <c r="BK259" i="1"/>
  <c r="BI259" i="1"/>
  <c r="BG259" i="1"/>
  <c r="BE259" i="1"/>
  <c r="BC259" i="1"/>
  <c r="BA259" i="1"/>
  <c r="AY259" i="1"/>
  <c r="AW259" i="1"/>
  <c r="AU259" i="1"/>
  <c r="AS259" i="1"/>
  <c r="AQ259" i="1"/>
  <c r="AO259" i="1"/>
  <c r="AM259" i="1"/>
  <c r="AK259" i="1"/>
  <c r="AI259" i="1"/>
  <c r="AG259" i="1"/>
  <c r="AE259" i="1"/>
  <c r="AC259" i="1"/>
  <c r="AA259" i="1"/>
  <c r="Y259" i="1"/>
  <c r="U210" i="1"/>
  <c r="CC210" i="1"/>
  <c r="CA210" i="1"/>
  <c r="BY210" i="1"/>
  <c r="BW210" i="1"/>
  <c r="BU210" i="1"/>
  <c r="BS210" i="1"/>
  <c r="BQ210" i="1"/>
  <c r="BO210" i="1"/>
  <c r="BM210" i="1"/>
  <c r="BK210" i="1"/>
  <c r="BI210" i="1"/>
  <c r="BG210" i="1"/>
  <c r="BE210" i="1"/>
  <c r="BC210" i="1"/>
  <c r="BA210" i="1"/>
  <c r="AY210" i="1"/>
  <c r="AW210" i="1"/>
  <c r="AU210" i="1"/>
  <c r="AS210" i="1"/>
  <c r="AQ210" i="1"/>
  <c r="AO210" i="1"/>
  <c r="AM210" i="1"/>
  <c r="AK210" i="1"/>
  <c r="AI210" i="1"/>
  <c r="AG210" i="1"/>
  <c r="AE210" i="1"/>
  <c r="AC210" i="1"/>
  <c r="Y210" i="1"/>
  <c r="AA210" i="1"/>
  <c r="U208" i="1"/>
  <c r="CC208" i="1"/>
  <c r="CA208" i="1"/>
  <c r="BY208" i="1"/>
  <c r="BW208" i="1"/>
  <c r="BU208" i="1"/>
  <c r="BS208" i="1"/>
  <c r="BQ208" i="1"/>
  <c r="BO208" i="1"/>
  <c r="BM208" i="1"/>
  <c r="BK208" i="1"/>
  <c r="BI208" i="1"/>
  <c r="BG208" i="1"/>
  <c r="BE208" i="1"/>
  <c r="BC208" i="1"/>
  <c r="BA208" i="1"/>
  <c r="AY208" i="1"/>
  <c r="AW208" i="1"/>
  <c r="AU208" i="1"/>
  <c r="AS208" i="1"/>
  <c r="AQ208" i="1"/>
  <c r="AO208" i="1"/>
  <c r="AM208" i="1"/>
  <c r="AK208" i="1"/>
  <c r="AI208" i="1"/>
  <c r="AG208" i="1"/>
  <c r="AE208" i="1"/>
  <c r="AC208" i="1"/>
  <c r="AA208" i="1"/>
  <c r="Y208" i="1"/>
  <c r="U161" i="1"/>
  <c r="CC161" i="1"/>
  <c r="CA161" i="1"/>
  <c r="BY161" i="1"/>
  <c r="BW161" i="1"/>
  <c r="BU161" i="1"/>
  <c r="BS161" i="1"/>
  <c r="BQ161" i="1"/>
  <c r="BO161" i="1"/>
  <c r="BM161" i="1"/>
  <c r="BK161" i="1"/>
  <c r="BI161" i="1"/>
  <c r="BG161" i="1"/>
  <c r="BE161" i="1"/>
  <c r="BC161" i="1"/>
  <c r="BA161" i="1"/>
  <c r="AY161" i="1"/>
  <c r="AW161" i="1"/>
  <c r="AU161" i="1"/>
  <c r="AS161" i="1"/>
  <c r="AQ161" i="1"/>
  <c r="AO161" i="1"/>
  <c r="AM161" i="1"/>
  <c r="AK161" i="1"/>
  <c r="AI161" i="1"/>
  <c r="AG161" i="1"/>
  <c r="AE161" i="1"/>
  <c r="AC161" i="1"/>
  <c r="AA161" i="1"/>
  <c r="Y161" i="1"/>
  <c r="U159" i="1"/>
  <c r="CC159" i="1"/>
  <c r="CA159" i="1"/>
  <c r="BY159" i="1"/>
  <c r="BW159" i="1"/>
  <c r="BU159" i="1"/>
  <c r="BS159" i="1"/>
  <c r="BQ159" i="1"/>
  <c r="BO159" i="1"/>
  <c r="BM159" i="1"/>
  <c r="BK159" i="1"/>
  <c r="BI159" i="1"/>
  <c r="BG159" i="1"/>
  <c r="BE159" i="1"/>
  <c r="BC159" i="1"/>
  <c r="BA159" i="1"/>
  <c r="AY159" i="1"/>
  <c r="AW159" i="1"/>
  <c r="AU159" i="1"/>
  <c r="AS159" i="1"/>
  <c r="AQ159" i="1"/>
  <c r="AO159" i="1"/>
  <c r="AM159" i="1"/>
  <c r="AK159" i="1"/>
  <c r="AI159" i="1"/>
  <c r="AG159" i="1"/>
  <c r="AE159" i="1"/>
  <c r="AC159" i="1"/>
  <c r="AA159" i="1"/>
  <c r="Y159" i="1"/>
  <c r="U157" i="1"/>
  <c r="CC157" i="1"/>
  <c r="CA157" i="1"/>
  <c r="BY157" i="1"/>
  <c r="BW157" i="1"/>
  <c r="BU157" i="1"/>
  <c r="BS157" i="1"/>
  <c r="BQ157" i="1"/>
  <c r="BO157" i="1"/>
  <c r="BM157" i="1"/>
  <c r="BK157" i="1"/>
  <c r="BI157" i="1"/>
  <c r="BG157" i="1"/>
  <c r="BE157" i="1"/>
  <c r="BC157" i="1"/>
  <c r="BA157" i="1"/>
  <c r="AY157" i="1"/>
  <c r="AW157" i="1"/>
  <c r="AU157" i="1"/>
  <c r="AS157" i="1"/>
  <c r="AQ157" i="1"/>
  <c r="AO157" i="1"/>
  <c r="AM157" i="1"/>
  <c r="AK157" i="1"/>
  <c r="AI157" i="1"/>
  <c r="AG157" i="1"/>
  <c r="AE157" i="1"/>
  <c r="AC157" i="1"/>
  <c r="AA157" i="1"/>
  <c r="Y157" i="1"/>
  <c r="U155" i="1"/>
  <c r="CC155" i="1"/>
  <c r="CA155" i="1"/>
  <c r="BY155" i="1"/>
  <c r="BW155" i="1"/>
  <c r="BU155" i="1"/>
  <c r="BS155" i="1"/>
  <c r="BQ155" i="1"/>
  <c r="BO155" i="1"/>
  <c r="BM155" i="1"/>
  <c r="BK155" i="1"/>
  <c r="BI155" i="1"/>
  <c r="BG155" i="1"/>
  <c r="BE155" i="1"/>
  <c r="BC155" i="1"/>
  <c r="BA155" i="1"/>
  <c r="AY155" i="1"/>
  <c r="AW155" i="1"/>
  <c r="AU155" i="1"/>
  <c r="AS155" i="1"/>
  <c r="AQ155" i="1"/>
  <c r="AO155" i="1"/>
  <c r="AM155" i="1"/>
  <c r="AK155" i="1"/>
  <c r="AI155" i="1"/>
  <c r="AG155" i="1"/>
  <c r="AE155" i="1"/>
  <c r="AC155" i="1"/>
  <c r="AA155" i="1"/>
  <c r="Y155" i="1"/>
  <c r="U141" i="1"/>
  <c r="CC141" i="1"/>
  <c r="CA141" i="1"/>
  <c r="BY141" i="1"/>
  <c r="BW141" i="1"/>
  <c r="BU141" i="1"/>
  <c r="BS141" i="1"/>
  <c r="BQ141" i="1"/>
  <c r="BO141" i="1"/>
  <c r="BM141" i="1"/>
  <c r="BK141" i="1"/>
  <c r="BI141" i="1"/>
  <c r="BG141" i="1"/>
  <c r="BE141" i="1"/>
  <c r="BC141" i="1"/>
  <c r="BA141" i="1"/>
  <c r="AY141" i="1"/>
  <c r="AW141" i="1"/>
  <c r="AU141" i="1"/>
  <c r="AS141" i="1"/>
  <c r="AQ141" i="1"/>
  <c r="AO141" i="1"/>
  <c r="AM141" i="1"/>
  <c r="AK141" i="1"/>
  <c r="AI141" i="1"/>
  <c r="AG141" i="1"/>
  <c r="AE141" i="1"/>
  <c r="AC141" i="1"/>
  <c r="AA141" i="1"/>
  <c r="Y141" i="1"/>
  <c r="U94" i="1"/>
  <c r="CC94" i="1"/>
  <c r="CA94" i="1"/>
  <c r="BY94" i="1"/>
  <c r="BW94" i="1"/>
  <c r="BU94" i="1"/>
  <c r="BS94" i="1"/>
  <c r="BQ94" i="1"/>
  <c r="BO94" i="1"/>
  <c r="BM94" i="1"/>
  <c r="BK94" i="1"/>
  <c r="BI94" i="1"/>
  <c r="BG94" i="1"/>
  <c r="BE94" i="1"/>
  <c r="BC94" i="1"/>
  <c r="BA94" i="1"/>
  <c r="AY94" i="1"/>
  <c r="AW94" i="1"/>
  <c r="AU94" i="1"/>
  <c r="AS94" i="1"/>
  <c r="AQ94" i="1"/>
  <c r="AO94" i="1"/>
  <c r="AM94" i="1"/>
  <c r="AK94" i="1"/>
  <c r="AI94" i="1"/>
  <c r="AG94" i="1"/>
  <c r="AE94" i="1"/>
  <c r="AA94" i="1"/>
  <c r="Y94" i="1"/>
  <c r="AC94" i="1"/>
  <c r="U92" i="1"/>
  <c r="CC92" i="1"/>
  <c r="CA92" i="1"/>
  <c r="BY92" i="1"/>
  <c r="BW92" i="1"/>
  <c r="BU92" i="1"/>
  <c r="BS92" i="1"/>
  <c r="BQ92" i="1"/>
  <c r="BO92" i="1"/>
  <c r="BM92" i="1"/>
  <c r="BK92" i="1"/>
  <c r="BI92" i="1"/>
  <c r="BG92" i="1"/>
  <c r="BE92" i="1"/>
  <c r="BC92" i="1"/>
  <c r="BA92" i="1"/>
  <c r="AY92" i="1"/>
  <c r="AW92" i="1"/>
  <c r="AU92" i="1"/>
  <c r="AS92" i="1"/>
  <c r="AQ92" i="1"/>
  <c r="AO92" i="1"/>
  <c r="AM92" i="1"/>
  <c r="AK92" i="1"/>
  <c r="AI92" i="1"/>
  <c r="AG92" i="1"/>
  <c r="AE92" i="1"/>
  <c r="AC92" i="1"/>
  <c r="AA92" i="1"/>
  <c r="Y92" i="1"/>
  <c r="U90" i="1"/>
  <c r="CC90" i="1"/>
  <c r="CA90" i="1"/>
  <c r="BY90" i="1"/>
  <c r="BW90" i="1"/>
  <c r="BU90" i="1"/>
  <c r="BS90" i="1"/>
  <c r="BQ90" i="1"/>
  <c r="BO90" i="1"/>
  <c r="BM90" i="1"/>
  <c r="BK90" i="1"/>
  <c r="BI90" i="1"/>
  <c r="BG90" i="1"/>
  <c r="BE90" i="1"/>
  <c r="BC90" i="1"/>
  <c r="BA90" i="1"/>
  <c r="AY90" i="1"/>
  <c r="AW90" i="1"/>
  <c r="AU90" i="1"/>
  <c r="AS90" i="1"/>
  <c r="AQ90" i="1"/>
  <c r="AO90" i="1"/>
  <c r="AM90" i="1"/>
  <c r="AK90" i="1"/>
  <c r="AI90" i="1"/>
  <c r="AG90" i="1"/>
  <c r="AE90" i="1"/>
  <c r="AA90" i="1"/>
  <c r="Y90" i="1"/>
  <c r="AC90" i="1"/>
  <c r="U88" i="1"/>
  <c r="CC88" i="1"/>
  <c r="CA88" i="1"/>
  <c r="BY88" i="1"/>
  <c r="BW88" i="1"/>
  <c r="BU88" i="1"/>
  <c r="BS88" i="1"/>
  <c r="BQ88" i="1"/>
  <c r="BO88" i="1"/>
  <c r="BM88" i="1"/>
  <c r="BK88" i="1"/>
  <c r="BI88" i="1"/>
  <c r="BG88" i="1"/>
  <c r="BE88" i="1"/>
  <c r="BC88" i="1"/>
  <c r="BA88" i="1"/>
  <c r="AY88" i="1"/>
  <c r="AW88" i="1"/>
  <c r="AU88" i="1"/>
  <c r="AS88" i="1"/>
  <c r="AQ88" i="1"/>
  <c r="AO88" i="1"/>
  <c r="AM88" i="1"/>
  <c r="AK88" i="1"/>
  <c r="AI88" i="1"/>
  <c r="AG88" i="1"/>
  <c r="AE88" i="1"/>
  <c r="AC88" i="1"/>
  <c r="AA88" i="1"/>
  <c r="Y88" i="1"/>
  <c r="U86" i="1"/>
  <c r="CC86" i="1"/>
  <c r="CA86" i="1"/>
  <c r="BY86" i="1"/>
  <c r="BW86" i="1"/>
  <c r="BU86" i="1"/>
  <c r="BS86" i="1"/>
  <c r="BQ86" i="1"/>
  <c r="BO86" i="1"/>
  <c r="BM86" i="1"/>
  <c r="BK86" i="1"/>
  <c r="BI86" i="1"/>
  <c r="BG86" i="1"/>
  <c r="BE86" i="1"/>
  <c r="BC86" i="1"/>
  <c r="BA86" i="1"/>
  <c r="AY86" i="1"/>
  <c r="AW86" i="1"/>
  <c r="AU86" i="1"/>
  <c r="AS86" i="1"/>
  <c r="AQ86" i="1"/>
  <c r="AO86" i="1"/>
  <c r="AM86" i="1"/>
  <c r="AK86" i="1"/>
  <c r="AI86" i="1"/>
  <c r="AG86" i="1"/>
  <c r="AE86" i="1"/>
  <c r="AA86" i="1"/>
  <c r="Y86" i="1"/>
  <c r="AC86" i="1"/>
  <c r="U293" i="1"/>
  <c r="CC293" i="1"/>
  <c r="CA293" i="1"/>
  <c r="BY293" i="1"/>
  <c r="BW293" i="1"/>
  <c r="BU293" i="1"/>
  <c r="BS293" i="1"/>
  <c r="BQ293" i="1"/>
  <c r="BO293" i="1"/>
  <c r="BM293" i="1"/>
  <c r="BK293" i="1"/>
  <c r="BI293" i="1"/>
  <c r="BG293" i="1"/>
  <c r="BE293" i="1"/>
  <c r="BC293" i="1"/>
  <c r="BA293" i="1"/>
  <c r="AY293" i="1"/>
  <c r="AW293" i="1"/>
  <c r="AU293" i="1"/>
  <c r="AS293" i="1"/>
  <c r="AQ293" i="1"/>
  <c r="AO293" i="1"/>
  <c r="AM293" i="1"/>
  <c r="AK293" i="1"/>
  <c r="AI293" i="1"/>
  <c r="AG293" i="1"/>
  <c r="AE293" i="1"/>
  <c r="AC293" i="1"/>
  <c r="AA293" i="1"/>
  <c r="Y293" i="1"/>
  <c r="U291" i="1"/>
  <c r="CC291" i="1"/>
  <c r="CA291" i="1"/>
  <c r="BY291" i="1"/>
  <c r="BW291" i="1"/>
  <c r="BU291" i="1"/>
  <c r="BS291" i="1"/>
  <c r="BQ291" i="1"/>
  <c r="BO291" i="1"/>
  <c r="BM291" i="1"/>
  <c r="BK291" i="1"/>
  <c r="BI291" i="1"/>
  <c r="BG291" i="1"/>
  <c r="BE291" i="1"/>
  <c r="BC291" i="1"/>
  <c r="BA291" i="1"/>
  <c r="AY291" i="1"/>
  <c r="AW291" i="1"/>
  <c r="AU291" i="1"/>
  <c r="AS291" i="1"/>
  <c r="AQ291" i="1"/>
  <c r="AO291" i="1"/>
  <c r="AM291" i="1"/>
  <c r="AK291" i="1"/>
  <c r="AI291" i="1"/>
  <c r="AG291" i="1"/>
  <c r="AE291" i="1"/>
  <c r="AC291" i="1"/>
  <c r="AA291" i="1"/>
  <c r="Y291" i="1"/>
  <c r="U289" i="1"/>
  <c r="CC289" i="1"/>
  <c r="CA289" i="1"/>
  <c r="BY289" i="1"/>
  <c r="BW289" i="1"/>
  <c r="BU289" i="1"/>
  <c r="BS289" i="1"/>
  <c r="BQ289" i="1"/>
  <c r="BO289" i="1"/>
  <c r="BM289" i="1"/>
  <c r="BK289" i="1"/>
  <c r="BI289" i="1"/>
  <c r="BG289" i="1"/>
  <c r="BE289" i="1"/>
  <c r="BC289" i="1"/>
  <c r="BA289" i="1"/>
  <c r="AY289" i="1"/>
  <c r="AW289" i="1"/>
  <c r="AU289" i="1"/>
  <c r="AS289" i="1"/>
  <c r="AQ289" i="1"/>
  <c r="AO289" i="1"/>
  <c r="AM289" i="1"/>
  <c r="AK289" i="1"/>
  <c r="AI289" i="1"/>
  <c r="AG289" i="1"/>
  <c r="AE289" i="1"/>
  <c r="AC289" i="1"/>
  <c r="AA289" i="1"/>
  <c r="Y289" i="1"/>
  <c r="U287" i="1"/>
  <c r="CC287" i="1"/>
  <c r="CA287" i="1"/>
  <c r="BY287" i="1"/>
  <c r="BW287" i="1"/>
  <c r="BU287" i="1"/>
  <c r="BS287" i="1"/>
  <c r="BQ287" i="1"/>
  <c r="BO287" i="1"/>
  <c r="BM287" i="1"/>
  <c r="BK287" i="1"/>
  <c r="BI287" i="1"/>
  <c r="BG287" i="1"/>
  <c r="BE287" i="1"/>
  <c r="BC287" i="1"/>
  <c r="BA287" i="1"/>
  <c r="AY287" i="1"/>
  <c r="AW287" i="1"/>
  <c r="AU287" i="1"/>
  <c r="AS287" i="1"/>
  <c r="AQ287" i="1"/>
  <c r="AO287" i="1"/>
  <c r="AM287" i="1"/>
  <c r="AK287" i="1"/>
  <c r="AI287" i="1"/>
  <c r="AG287" i="1"/>
  <c r="AE287" i="1"/>
  <c r="AC287" i="1"/>
  <c r="AA287" i="1"/>
  <c r="Y287" i="1"/>
  <c r="U285" i="1"/>
  <c r="CC285" i="1"/>
  <c r="CA285" i="1"/>
  <c r="BY285" i="1"/>
  <c r="BW285" i="1"/>
  <c r="BU285" i="1"/>
  <c r="BS285" i="1"/>
  <c r="BQ285" i="1"/>
  <c r="BO285" i="1"/>
  <c r="BM285" i="1"/>
  <c r="BK285" i="1"/>
  <c r="BI285" i="1"/>
  <c r="BG285" i="1"/>
  <c r="BE285" i="1"/>
  <c r="BC285" i="1"/>
  <c r="BA285" i="1"/>
  <c r="AY285" i="1"/>
  <c r="AW285" i="1"/>
  <c r="AU285" i="1"/>
  <c r="AS285" i="1"/>
  <c r="AQ285" i="1"/>
  <c r="AO285" i="1"/>
  <c r="AM285" i="1"/>
  <c r="AK285" i="1"/>
  <c r="AI285" i="1"/>
  <c r="AG285" i="1"/>
  <c r="AE285" i="1"/>
  <c r="AC285" i="1"/>
  <c r="AA285" i="1"/>
  <c r="Y285" i="1"/>
  <c r="U283" i="1"/>
  <c r="CC283" i="1"/>
  <c r="CA283" i="1"/>
  <c r="BY283" i="1"/>
  <c r="BW283" i="1"/>
  <c r="BU283" i="1"/>
  <c r="BS283" i="1"/>
  <c r="BQ283" i="1"/>
  <c r="BO283" i="1"/>
  <c r="BM283" i="1"/>
  <c r="BK283" i="1"/>
  <c r="BI283" i="1"/>
  <c r="BG283" i="1"/>
  <c r="BE283" i="1"/>
  <c r="BC283" i="1"/>
  <c r="BA283" i="1"/>
  <c r="AY283" i="1"/>
  <c r="AW283" i="1"/>
  <c r="AU283" i="1"/>
  <c r="AS283" i="1"/>
  <c r="AQ283" i="1"/>
  <c r="AO283" i="1"/>
  <c r="AM283" i="1"/>
  <c r="AK283" i="1"/>
  <c r="AI283" i="1"/>
  <c r="AG283" i="1"/>
  <c r="AE283" i="1"/>
  <c r="AC283" i="1"/>
  <c r="AA283" i="1"/>
  <c r="Y283" i="1"/>
  <c r="U281" i="1"/>
  <c r="CC281" i="1"/>
  <c r="CA281" i="1"/>
  <c r="BY281" i="1"/>
  <c r="BW281" i="1"/>
  <c r="BU281" i="1"/>
  <c r="BS281" i="1"/>
  <c r="BQ281" i="1"/>
  <c r="BO281" i="1"/>
  <c r="BM281" i="1"/>
  <c r="BK281" i="1"/>
  <c r="BI281" i="1"/>
  <c r="BG281" i="1"/>
  <c r="BE281" i="1"/>
  <c r="BC281" i="1"/>
  <c r="BA281" i="1"/>
  <c r="AY281" i="1"/>
  <c r="AW281" i="1"/>
  <c r="AU281" i="1"/>
  <c r="AS281" i="1"/>
  <c r="AQ281" i="1"/>
  <c r="AO281" i="1"/>
  <c r="AM281" i="1"/>
  <c r="AK281" i="1"/>
  <c r="AI281" i="1"/>
  <c r="AG281" i="1"/>
  <c r="AE281" i="1"/>
  <c r="AC281" i="1"/>
  <c r="AA281" i="1"/>
  <c r="Y281" i="1"/>
  <c r="U279" i="1"/>
  <c r="CC279" i="1"/>
  <c r="CA279" i="1"/>
  <c r="BY279" i="1"/>
  <c r="BW279" i="1"/>
  <c r="BU279" i="1"/>
  <c r="BS279" i="1"/>
  <c r="BQ279" i="1"/>
  <c r="BO279" i="1"/>
  <c r="BM279" i="1"/>
  <c r="BK279" i="1"/>
  <c r="BI279" i="1"/>
  <c r="BG279" i="1"/>
  <c r="BE279" i="1"/>
  <c r="BC279" i="1"/>
  <c r="BA279" i="1"/>
  <c r="AY279" i="1"/>
  <c r="AW279" i="1"/>
  <c r="AU279" i="1"/>
  <c r="AS279" i="1"/>
  <c r="AQ279" i="1"/>
  <c r="AO279" i="1"/>
  <c r="AM279" i="1"/>
  <c r="AK279" i="1"/>
  <c r="AI279" i="1"/>
  <c r="AG279" i="1"/>
  <c r="AE279" i="1"/>
  <c r="AC279" i="1"/>
  <c r="AA279" i="1"/>
  <c r="Y279" i="1"/>
  <c r="U277" i="1"/>
  <c r="CC277" i="1"/>
  <c r="CA277" i="1"/>
  <c r="BY277" i="1"/>
  <c r="BW277" i="1"/>
  <c r="BU277" i="1"/>
  <c r="BS277" i="1"/>
  <c r="BQ277" i="1"/>
  <c r="BO277" i="1"/>
  <c r="BM277" i="1"/>
  <c r="BK277" i="1"/>
  <c r="BI277" i="1"/>
  <c r="BG277" i="1"/>
  <c r="BE277" i="1"/>
  <c r="BC277" i="1"/>
  <c r="BA277" i="1"/>
  <c r="AY277" i="1"/>
  <c r="AW277" i="1"/>
  <c r="AU277" i="1"/>
  <c r="AS277" i="1"/>
  <c r="AQ277" i="1"/>
  <c r="AO277" i="1"/>
  <c r="AM277" i="1"/>
  <c r="AK277" i="1"/>
  <c r="AI277" i="1"/>
  <c r="AG277" i="1"/>
  <c r="AE277" i="1"/>
  <c r="AC277" i="1"/>
  <c r="AA277" i="1"/>
  <c r="Y277" i="1"/>
  <c r="U275" i="1"/>
  <c r="CC275" i="1"/>
  <c r="CA275" i="1"/>
  <c r="BY275" i="1"/>
  <c r="BW275" i="1"/>
  <c r="BU275" i="1"/>
  <c r="BS275" i="1"/>
  <c r="BQ275" i="1"/>
  <c r="BO275" i="1"/>
  <c r="BM275" i="1"/>
  <c r="BK275" i="1"/>
  <c r="BI275" i="1"/>
  <c r="BG275" i="1"/>
  <c r="BE275" i="1"/>
  <c r="BC275" i="1"/>
  <c r="BA275" i="1"/>
  <c r="AY275" i="1"/>
  <c r="AW275" i="1"/>
  <c r="AU275" i="1"/>
  <c r="AS275" i="1"/>
  <c r="AQ275" i="1"/>
  <c r="AO275" i="1"/>
  <c r="AM275" i="1"/>
  <c r="AK275" i="1"/>
  <c r="AI275" i="1"/>
  <c r="AG275" i="1"/>
  <c r="AE275" i="1"/>
  <c r="AC275" i="1"/>
  <c r="AA275" i="1"/>
  <c r="Y275" i="1"/>
  <c r="U273" i="1"/>
  <c r="CC273" i="1"/>
  <c r="CA273" i="1"/>
  <c r="BY273" i="1"/>
  <c r="BW273" i="1"/>
  <c r="BU273" i="1"/>
  <c r="BS273" i="1"/>
  <c r="BQ273" i="1"/>
  <c r="BO273" i="1"/>
  <c r="BM273" i="1"/>
  <c r="BK273" i="1"/>
  <c r="BI273" i="1"/>
  <c r="BG273" i="1"/>
  <c r="BE273" i="1"/>
  <c r="BC273" i="1"/>
  <c r="BA273" i="1"/>
  <c r="AY273" i="1"/>
  <c r="AW273" i="1"/>
  <c r="AU273" i="1"/>
  <c r="AS273" i="1"/>
  <c r="AQ273" i="1"/>
  <c r="AO273" i="1"/>
  <c r="AM273" i="1"/>
  <c r="AK273" i="1"/>
  <c r="AI273" i="1"/>
  <c r="AG273" i="1"/>
  <c r="AE273" i="1"/>
  <c r="AC273" i="1"/>
  <c r="AA273" i="1"/>
  <c r="Y273" i="1"/>
  <c r="U271" i="1"/>
  <c r="CC271" i="1"/>
  <c r="CA271" i="1"/>
  <c r="BY271" i="1"/>
  <c r="BW271" i="1"/>
  <c r="BU271" i="1"/>
  <c r="BS271" i="1"/>
  <c r="BQ271" i="1"/>
  <c r="BO271" i="1"/>
  <c r="BM271" i="1"/>
  <c r="BK271" i="1"/>
  <c r="BI271" i="1"/>
  <c r="BG271" i="1"/>
  <c r="BE271" i="1"/>
  <c r="BC271" i="1"/>
  <c r="BA271" i="1"/>
  <c r="AY271" i="1"/>
  <c r="AW271" i="1"/>
  <c r="AU271" i="1"/>
  <c r="AS271" i="1"/>
  <c r="AQ271" i="1"/>
  <c r="AO271" i="1"/>
  <c r="AM271" i="1"/>
  <c r="AK271" i="1"/>
  <c r="AI271" i="1"/>
  <c r="AG271" i="1"/>
  <c r="AE271" i="1"/>
  <c r="AC271" i="1"/>
  <c r="AA271" i="1"/>
  <c r="Y271" i="1"/>
  <c r="U223" i="1"/>
  <c r="CC223" i="1"/>
  <c r="CA223" i="1"/>
  <c r="BY223" i="1"/>
  <c r="BW223" i="1"/>
  <c r="BU223" i="1"/>
  <c r="BS223" i="1"/>
  <c r="BQ223" i="1"/>
  <c r="BO223" i="1"/>
  <c r="BM223" i="1"/>
  <c r="BK223" i="1"/>
  <c r="BI223" i="1"/>
  <c r="BG223" i="1"/>
  <c r="BE223" i="1"/>
  <c r="BC223" i="1"/>
  <c r="BA223" i="1"/>
  <c r="AY223" i="1"/>
  <c r="AW223" i="1"/>
  <c r="AU223" i="1"/>
  <c r="AS223" i="1"/>
  <c r="AQ223" i="1"/>
  <c r="AO223" i="1"/>
  <c r="AM223" i="1"/>
  <c r="AK223" i="1"/>
  <c r="AI223" i="1"/>
  <c r="AG223" i="1"/>
  <c r="AE223" i="1"/>
  <c r="AC223" i="1"/>
  <c r="AA223" i="1"/>
  <c r="Y223" i="1"/>
  <c r="U221" i="1"/>
  <c r="CC221" i="1"/>
  <c r="CA221" i="1"/>
  <c r="BY221" i="1"/>
  <c r="BW221" i="1"/>
  <c r="BU221" i="1"/>
  <c r="BS221" i="1"/>
  <c r="BQ221" i="1"/>
  <c r="BO221" i="1"/>
  <c r="BM221" i="1"/>
  <c r="BK221" i="1"/>
  <c r="BI221" i="1"/>
  <c r="BG221" i="1"/>
  <c r="BE221" i="1"/>
  <c r="BC221" i="1"/>
  <c r="BA221" i="1"/>
  <c r="AY221" i="1"/>
  <c r="AW221" i="1"/>
  <c r="AU221" i="1"/>
  <c r="AS221" i="1"/>
  <c r="AQ221" i="1"/>
  <c r="AO221" i="1"/>
  <c r="AM221" i="1"/>
  <c r="AK221" i="1"/>
  <c r="AI221" i="1"/>
  <c r="AG221" i="1"/>
  <c r="AE221" i="1"/>
  <c r="AC221" i="1"/>
  <c r="AA221" i="1"/>
  <c r="Y221" i="1"/>
  <c r="U219" i="1"/>
  <c r="CC219" i="1"/>
  <c r="CA219" i="1"/>
  <c r="BY219" i="1"/>
  <c r="BW219" i="1"/>
  <c r="BU219" i="1"/>
  <c r="BS219" i="1"/>
  <c r="BQ219" i="1"/>
  <c r="BO219" i="1"/>
  <c r="BM219" i="1"/>
  <c r="BK219" i="1"/>
  <c r="BI219" i="1"/>
  <c r="BG219" i="1"/>
  <c r="BE219" i="1"/>
  <c r="BC219" i="1"/>
  <c r="BA219" i="1"/>
  <c r="AY219" i="1"/>
  <c r="AW219" i="1"/>
  <c r="AU219" i="1"/>
  <c r="AS219" i="1"/>
  <c r="AQ219" i="1"/>
  <c r="AO219" i="1"/>
  <c r="AM219" i="1"/>
  <c r="AK219" i="1"/>
  <c r="AI219" i="1"/>
  <c r="AG219" i="1"/>
  <c r="AE219" i="1"/>
  <c r="AC219" i="1"/>
  <c r="AA219" i="1"/>
  <c r="Y219" i="1"/>
  <c r="U217" i="1"/>
  <c r="CC217" i="1"/>
  <c r="CA217" i="1"/>
  <c r="BY217" i="1"/>
  <c r="BW217" i="1"/>
  <c r="BU217" i="1"/>
  <c r="BS217" i="1"/>
  <c r="BQ217" i="1"/>
  <c r="BO217" i="1"/>
  <c r="BM217" i="1"/>
  <c r="BK217" i="1"/>
  <c r="BI217" i="1"/>
  <c r="BG217" i="1"/>
  <c r="BE217" i="1"/>
  <c r="BC217" i="1"/>
  <c r="BA217" i="1"/>
  <c r="AY217" i="1"/>
  <c r="AW217" i="1"/>
  <c r="AU217" i="1"/>
  <c r="AS217" i="1"/>
  <c r="AQ217" i="1"/>
  <c r="AO217" i="1"/>
  <c r="AM217" i="1"/>
  <c r="AK217" i="1"/>
  <c r="AI217" i="1"/>
  <c r="AG217" i="1"/>
  <c r="AE217" i="1"/>
  <c r="AC217" i="1"/>
  <c r="AA217" i="1"/>
  <c r="Y217" i="1"/>
  <c r="CF217" i="1" s="1"/>
  <c r="CG217" i="1" s="1"/>
  <c r="U215" i="1"/>
  <c r="CC215" i="1"/>
  <c r="CA215" i="1"/>
  <c r="BY215" i="1"/>
  <c r="BW215" i="1"/>
  <c r="BU215" i="1"/>
  <c r="BS215" i="1"/>
  <c r="BQ215" i="1"/>
  <c r="BO215" i="1"/>
  <c r="BM215" i="1"/>
  <c r="BK215" i="1"/>
  <c r="BI215" i="1"/>
  <c r="BG215" i="1"/>
  <c r="BE215" i="1"/>
  <c r="BC215" i="1"/>
  <c r="BA215" i="1"/>
  <c r="AY215" i="1"/>
  <c r="AW215" i="1"/>
  <c r="AU215" i="1"/>
  <c r="AS215" i="1"/>
  <c r="AQ215" i="1"/>
  <c r="AO215" i="1"/>
  <c r="AM215" i="1"/>
  <c r="AK215" i="1"/>
  <c r="AI215" i="1"/>
  <c r="AG215" i="1"/>
  <c r="AE215" i="1"/>
  <c r="AC215" i="1"/>
  <c r="AA215" i="1"/>
  <c r="Y215" i="1"/>
  <c r="U213" i="1"/>
  <c r="CC213" i="1"/>
  <c r="CA213" i="1"/>
  <c r="BY213" i="1"/>
  <c r="BW213" i="1"/>
  <c r="BU213" i="1"/>
  <c r="BS213" i="1"/>
  <c r="BQ213" i="1"/>
  <c r="BO213" i="1"/>
  <c r="BM213" i="1"/>
  <c r="BK213" i="1"/>
  <c r="BI213" i="1"/>
  <c r="BG213" i="1"/>
  <c r="BE213" i="1"/>
  <c r="BC213" i="1"/>
  <c r="BA213" i="1"/>
  <c r="AY213" i="1"/>
  <c r="AW213" i="1"/>
  <c r="AU213" i="1"/>
  <c r="AS213" i="1"/>
  <c r="AQ213" i="1"/>
  <c r="AO213" i="1"/>
  <c r="AM213" i="1"/>
  <c r="AK213" i="1"/>
  <c r="AI213" i="1"/>
  <c r="AG213" i="1"/>
  <c r="AE213" i="1"/>
  <c r="AC213" i="1"/>
  <c r="AA213" i="1"/>
  <c r="Y213" i="1"/>
  <c r="U189" i="1"/>
  <c r="CC189" i="1"/>
  <c r="CA189" i="1"/>
  <c r="BY189" i="1"/>
  <c r="BW189" i="1"/>
  <c r="BU189" i="1"/>
  <c r="BS189" i="1"/>
  <c r="BQ189" i="1"/>
  <c r="BO189" i="1"/>
  <c r="BM189" i="1"/>
  <c r="BK189" i="1"/>
  <c r="BI189" i="1"/>
  <c r="BG189" i="1"/>
  <c r="BE189" i="1"/>
  <c r="BC189" i="1"/>
  <c r="BA189" i="1"/>
  <c r="AY189" i="1"/>
  <c r="AW189" i="1"/>
  <c r="AU189" i="1"/>
  <c r="AS189" i="1"/>
  <c r="AQ189" i="1"/>
  <c r="AO189" i="1"/>
  <c r="AM189" i="1"/>
  <c r="AK189" i="1"/>
  <c r="AI189" i="1"/>
  <c r="AG189" i="1"/>
  <c r="AE189" i="1"/>
  <c r="AC189" i="1"/>
  <c r="AA189" i="1"/>
  <c r="Y189" i="1"/>
  <c r="CF189" i="1" s="1"/>
  <c r="CG189" i="1" s="1"/>
  <c r="U187" i="1"/>
  <c r="CC187" i="1"/>
  <c r="CA187" i="1"/>
  <c r="BY187" i="1"/>
  <c r="BW187" i="1"/>
  <c r="BU187" i="1"/>
  <c r="BS187" i="1"/>
  <c r="BQ187" i="1"/>
  <c r="BO187" i="1"/>
  <c r="BM187" i="1"/>
  <c r="BK187" i="1"/>
  <c r="BI187" i="1"/>
  <c r="BG187" i="1"/>
  <c r="BE187" i="1"/>
  <c r="BC187" i="1"/>
  <c r="BA187" i="1"/>
  <c r="AY187" i="1"/>
  <c r="AW187" i="1"/>
  <c r="AU187" i="1"/>
  <c r="AS187" i="1"/>
  <c r="AQ187" i="1"/>
  <c r="AO187" i="1"/>
  <c r="AM187" i="1"/>
  <c r="AK187" i="1"/>
  <c r="AI187" i="1"/>
  <c r="AG187" i="1"/>
  <c r="AE187" i="1"/>
  <c r="AC187" i="1"/>
  <c r="AA187" i="1"/>
  <c r="Y187" i="1"/>
  <c r="CF187" i="1" s="1"/>
  <c r="CG187" i="1" s="1"/>
  <c r="U185" i="1"/>
  <c r="CC185" i="1"/>
  <c r="CA185" i="1"/>
  <c r="BY185" i="1"/>
  <c r="BW185" i="1"/>
  <c r="BU185" i="1"/>
  <c r="BS185" i="1"/>
  <c r="BQ185" i="1"/>
  <c r="BO185" i="1"/>
  <c r="BM185" i="1"/>
  <c r="BK185" i="1"/>
  <c r="BI185" i="1"/>
  <c r="BG185" i="1"/>
  <c r="BE185" i="1"/>
  <c r="BC185" i="1"/>
  <c r="BA185" i="1"/>
  <c r="AY185" i="1"/>
  <c r="AW185" i="1"/>
  <c r="AU185" i="1"/>
  <c r="AS185" i="1"/>
  <c r="AQ185" i="1"/>
  <c r="AO185" i="1"/>
  <c r="AM185" i="1"/>
  <c r="AK185" i="1"/>
  <c r="AI185" i="1"/>
  <c r="AG185" i="1"/>
  <c r="AE185" i="1"/>
  <c r="AC185" i="1"/>
  <c r="AA185" i="1"/>
  <c r="Y185" i="1"/>
  <c r="CF185" i="1" s="1"/>
  <c r="CG185" i="1" s="1"/>
  <c r="U183" i="1"/>
  <c r="CC183" i="1"/>
  <c r="CA183" i="1"/>
  <c r="BY183" i="1"/>
  <c r="BW183" i="1"/>
  <c r="BU183" i="1"/>
  <c r="BS183" i="1"/>
  <c r="BQ183" i="1"/>
  <c r="BO183" i="1"/>
  <c r="BM183" i="1"/>
  <c r="BK183" i="1"/>
  <c r="BI183" i="1"/>
  <c r="BG183" i="1"/>
  <c r="BE183" i="1"/>
  <c r="BC183" i="1"/>
  <c r="BA183" i="1"/>
  <c r="AY183" i="1"/>
  <c r="AW183" i="1"/>
  <c r="AU183" i="1"/>
  <c r="AS183" i="1"/>
  <c r="AQ183" i="1"/>
  <c r="AO183" i="1"/>
  <c r="AM183" i="1"/>
  <c r="AK183" i="1"/>
  <c r="AI183" i="1"/>
  <c r="AG183" i="1"/>
  <c r="AE183" i="1"/>
  <c r="AC183" i="1"/>
  <c r="AA183" i="1"/>
  <c r="Y183" i="1"/>
  <c r="CF183" i="1" s="1"/>
  <c r="CG183" i="1" s="1"/>
  <c r="U181" i="1"/>
  <c r="CC181" i="1"/>
  <c r="CA181" i="1"/>
  <c r="BY181" i="1"/>
  <c r="BW181" i="1"/>
  <c r="BU181" i="1"/>
  <c r="BS181" i="1"/>
  <c r="BQ181" i="1"/>
  <c r="BO181" i="1"/>
  <c r="BM181" i="1"/>
  <c r="BK181" i="1"/>
  <c r="BI181" i="1"/>
  <c r="BG181" i="1"/>
  <c r="BE181" i="1"/>
  <c r="BC181" i="1"/>
  <c r="BA181" i="1"/>
  <c r="AY181" i="1"/>
  <c r="AW181" i="1"/>
  <c r="AU181" i="1"/>
  <c r="AS181" i="1"/>
  <c r="AQ181" i="1"/>
  <c r="AO181" i="1"/>
  <c r="AM181" i="1"/>
  <c r="AK181" i="1"/>
  <c r="AI181" i="1"/>
  <c r="AG181" i="1"/>
  <c r="AE181" i="1"/>
  <c r="AC181" i="1"/>
  <c r="AA181" i="1"/>
  <c r="Y181" i="1"/>
  <c r="U179" i="1"/>
  <c r="CC179" i="1"/>
  <c r="CA179" i="1"/>
  <c r="BY179" i="1"/>
  <c r="BW179" i="1"/>
  <c r="BU179" i="1"/>
  <c r="BS179" i="1"/>
  <c r="BQ179" i="1"/>
  <c r="BO179" i="1"/>
  <c r="BM179" i="1"/>
  <c r="BK179" i="1"/>
  <c r="BI179" i="1"/>
  <c r="BG179" i="1"/>
  <c r="BE179" i="1"/>
  <c r="BC179" i="1"/>
  <c r="BA179" i="1"/>
  <c r="AY179" i="1"/>
  <c r="AW179" i="1"/>
  <c r="AU179" i="1"/>
  <c r="AS179" i="1"/>
  <c r="AQ179" i="1"/>
  <c r="AO179" i="1"/>
  <c r="AM179" i="1"/>
  <c r="AK179" i="1"/>
  <c r="AI179" i="1"/>
  <c r="AG179" i="1"/>
  <c r="AE179" i="1"/>
  <c r="AC179" i="1"/>
  <c r="AA179" i="1"/>
  <c r="Y179" i="1"/>
  <c r="U177" i="1"/>
  <c r="CC177" i="1"/>
  <c r="CA177" i="1"/>
  <c r="BY177" i="1"/>
  <c r="BW177" i="1"/>
  <c r="BU177" i="1"/>
  <c r="BS177" i="1"/>
  <c r="BQ177" i="1"/>
  <c r="BO177" i="1"/>
  <c r="BM177" i="1"/>
  <c r="BK177" i="1"/>
  <c r="BI177" i="1"/>
  <c r="BG177" i="1"/>
  <c r="BE177" i="1"/>
  <c r="BC177" i="1"/>
  <c r="BA177" i="1"/>
  <c r="AY177" i="1"/>
  <c r="AW177" i="1"/>
  <c r="AU177" i="1"/>
  <c r="AS177" i="1"/>
  <c r="AQ177" i="1"/>
  <c r="AO177" i="1"/>
  <c r="AM177" i="1"/>
  <c r="AK177" i="1"/>
  <c r="AI177" i="1"/>
  <c r="AG177" i="1"/>
  <c r="AE177" i="1"/>
  <c r="AC177" i="1"/>
  <c r="AA177" i="1"/>
  <c r="Y177" i="1"/>
  <c r="U175" i="1"/>
  <c r="CC175" i="1"/>
  <c r="CA175" i="1"/>
  <c r="BY175" i="1"/>
  <c r="BW175" i="1"/>
  <c r="BU175" i="1"/>
  <c r="BS175" i="1"/>
  <c r="BQ175" i="1"/>
  <c r="BO175" i="1"/>
  <c r="BM175" i="1"/>
  <c r="BK175" i="1"/>
  <c r="BI175" i="1"/>
  <c r="BG175" i="1"/>
  <c r="BE175" i="1"/>
  <c r="BC175" i="1"/>
  <c r="BA175" i="1"/>
  <c r="AY175" i="1"/>
  <c r="AW175" i="1"/>
  <c r="AU175" i="1"/>
  <c r="AS175" i="1"/>
  <c r="AQ175" i="1"/>
  <c r="AO175" i="1"/>
  <c r="AM175" i="1"/>
  <c r="AK175" i="1"/>
  <c r="AI175" i="1"/>
  <c r="AG175" i="1"/>
  <c r="AE175" i="1"/>
  <c r="AC175" i="1"/>
  <c r="AA175" i="1"/>
  <c r="Y175" i="1"/>
  <c r="CF175" i="1" s="1"/>
  <c r="CG175" i="1" s="1"/>
  <c r="U173" i="1"/>
  <c r="CC173" i="1"/>
  <c r="CA173" i="1"/>
  <c r="BY173" i="1"/>
  <c r="BW173" i="1"/>
  <c r="BU173" i="1"/>
  <c r="BS173" i="1"/>
  <c r="BQ173" i="1"/>
  <c r="BO173" i="1"/>
  <c r="BM173" i="1"/>
  <c r="BK173" i="1"/>
  <c r="BI173" i="1"/>
  <c r="BG173" i="1"/>
  <c r="BE173" i="1"/>
  <c r="BC173" i="1"/>
  <c r="BA173" i="1"/>
  <c r="AY173" i="1"/>
  <c r="AW173" i="1"/>
  <c r="AU173" i="1"/>
  <c r="AS173" i="1"/>
  <c r="AQ173" i="1"/>
  <c r="AO173" i="1"/>
  <c r="AM173" i="1"/>
  <c r="AK173" i="1"/>
  <c r="AI173" i="1"/>
  <c r="AG173" i="1"/>
  <c r="AE173" i="1"/>
  <c r="AC173" i="1"/>
  <c r="AA173" i="1"/>
  <c r="Y173" i="1"/>
  <c r="CF173" i="1" s="1"/>
  <c r="CG173" i="1" s="1"/>
  <c r="U171" i="1"/>
  <c r="CC171" i="1"/>
  <c r="CA171" i="1"/>
  <c r="BY171" i="1"/>
  <c r="BW171" i="1"/>
  <c r="BU171" i="1"/>
  <c r="BS171" i="1"/>
  <c r="BQ171" i="1"/>
  <c r="BO171" i="1"/>
  <c r="BM171" i="1"/>
  <c r="BK171" i="1"/>
  <c r="BI171" i="1"/>
  <c r="BG171" i="1"/>
  <c r="BE171" i="1"/>
  <c r="BC171" i="1"/>
  <c r="BA171" i="1"/>
  <c r="AY171" i="1"/>
  <c r="AW171" i="1"/>
  <c r="AU171" i="1"/>
  <c r="AS171" i="1"/>
  <c r="AQ171" i="1"/>
  <c r="AO171" i="1"/>
  <c r="AM171" i="1"/>
  <c r="AK171" i="1"/>
  <c r="AI171" i="1"/>
  <c r="AG171" i="1"/>
  <c r="AE171" i="1"/>
  <c r="AC171" i="1"/>
  <c r="AA171" i="1"/>
  <c r="Y171" i="1"/>
  <c r="U169" i="1"/>
  <c r="CC169" i="1"/>
  <c r="CA169" i="1"/>
  <c r="BY169" i="1"/>
  <c r="BW169" i="1"/>
  <c r="BU169" i="1"/>
  <c r="BS169" i="1"/>
  <c r="BQ169" i="1"/>
  <c r="BO169" i="1"/>
  <c r="BM169" i="1"/>
  <c r="BK169" i="1"/>
  <c r="BI169" i="1"/>
  <c r="BG169" i="1"/>
  <c r="BE169" i="1"/>
  <c r="BC169" i="1"/>
  <c r="BA169" i="1"/>
  <c r="AY169" i="1"/>
  <c r="AW169" i="1"/>
  <c r="AU169" i="1"/>
  <c r="AS169" i="1"/>
  <c r="AQ169" i="1"/>
  <c r="AO169" i="1"/>
  <c r="AM169" i="1"/>
  <c r="AK169" i="1"/>
  <c r="AI169" i="1"/>
  <c r="AG169" i="1"/>
  <c r="AE169" i="1"/>
  <c r="AC169" i="1"/>
  <c r="AA169" i="1"/>
  <c r="Y169" i="1"/>
  <c r="U167" i="1"/>
  <c r="CC167" i="1"/>
  <c r="CA167" i="1"/>
  <c r="BY167" i="1"/>
  <c r="BW167" i="1"/>
  <c r="BU167" i="1"/>
  <c r="BS167" i="1"/>
  <c r="BQ167" i="1"/>
  <c r="BO167" i="1"/>
  <c r="BM167" i="1"/>
  <c r="BK167" i="1"/>
  <c r="BI167" i="1"/>
  <c r="BG167" i="1"/>
  <c r="BE167" i="1"/>
  <c r="BC167" i="1"/>
  <c r="BA167" i="1"/>
  <c r="AY167" i="1"/>
  <c r="AW167" i="1"/>
  <c r="AU167" i="1"/>
  <c r="AS167" i="1"/>
  <c r="AQ167" i="1"/>
  <c r="AO167" i="1"/>
  <c r="AM167" i="1"/>
  <c r="AK167" i="1"/>
  <c r="AI167" i="1"/>
  <c r="AG167" i="1"/>
  <c r="AE167" i="1"/>
  <c r="AC167" i="1"/>
  <c r="AA167" i="1"/>
  <c r="Y167" i="1"/>
  <c r="CF167" i="1" s="1"/>
  <c r="CG167" i="1" s="1"/>
  <c r="U165" i="1"/>
  <c r="CC165" i="1"/>
  <c r="CA165" i="1"/>
  <c r="BY165" i="1"/>
  <c r="BW165" i="1"/>
  <c r="BU165" i="1"/>
  <c r="BS165" i="1"/>
  <c r="BQ165" i="1"/>
  <c r="BO165" i="1"/>
  <c r="BM165" i="1"/>
  <c r="BK165" i="1"/>
  <c r="BI165" i="1"/>
  <c r="BG165" i="1"/>
  <c r="BE165" i="1"/>
  <c r="BC165" i="1"/>
  <c r="BA165" i="1"/>
  <c r="AY165" i="1"/>
  <c r="AW165" i="1"/>
  <c r="AU165" i="1"/>
  <c r="AS165" i="1"/>
  <c r="AQ165" i="1"/>
  <c r="AO165" i="1"/>
  <c r="AM165" i="1"/>
  <c r="AK165" i="1"/>
  <c r="AI165" i="1"/>
  <c r="AG165" i="1"/>
  <c r="AE165" i="1"/>
  <c r="AC165" i="1"/>
  <c r="AA165" i="1"/>
  <c r="Y165" i="1"/>
  <c r="U163" i="1"/>
  <c r="CC163" i="1"/>
  <c r="CA163" i="1"/>
  <c r="BY163" i="1"/>
  <c r="BW163" i="1"/>
  <c r="BU163" i="1"/>
  <c r="BS163" i="1"/>
  <c r="BQ163" i="1"/>
  <c r="BO163" i="1"/>
  <c r="BM163" i="1"/>
  <c r="BK163" i="1"/>
  <c r="BI163" i="1"/>
  <c r="BG163" i="1"/>
  <c r="BE163" i="1"/>
  <c r="BC163" i="1"/>
  <c r="BA163" i="1"/>
  <c r="AY163" i="1"/>
  <c r="AW163" i="1"/>
  <c r="AU163" i="1"/>
  <c r="AS163" i="1"/>
  <c r="AQ163" i="1"/>
  <c r="AO163" i="1"/>
  <c r="AM163" i="1"/>
  <c r="AK163" i="1"/>
  <c r="AI163" i="1"/>
  <c r="AG163" i="1"/>
  <c r="AE163" i="1"/>
  <c r="AC163" i="1"/>
  <c r="AA163" i="1"/>
  <c r="Y163" i="1"/>
  <c r="CF163" i="1" s="1"/>
  <c r="CG163" i="1" s="1"/>
  <c r="U147" i="1"/>
  <c r="CC147" i="1"/>
  <c r="CA147" i="1"/>
  <c r="BY147" i="1"/>
  <c r="BW147" i="1"/>
  <c r="BU147" i="1"/>
  <c r="BS147" i="1"/>
  <c r="BQ147" i="1"/>
  <c r="BO147" i="1"/>
  <c r="BM147" i="1"/>
  <c r="BK147" i="1"/>
  <c r="BI147" i="1"/>
  <c r="BG147" i="1"/>
  <c r="BE147" i="1"/>
  <c r="BC147" i="1"/>
  <c r="BA147" i="1"/>
  <c r="AY147" i="1"/>
  <c r="AW147" i="1"/>
  <c r="AU147" i="1"/>
  <c r="AS147" i="1"/>
  <c r="AQ147" i="1"/>
  <c r="AO147" i="1"/>
  <c r="AM147" i="1"/>
  <c r="AK147" i="1"/>
  <c r="AI147" i="1"/>
  <c r="AG147" i="1"/>
  <c r="AE147" i="1"/>
  <c r="AC147" i="1"/>
  <c r="AA147" i="1"/>
  <c r="Y147" i="1"/>
  <c r="U145" i="1"/>
  <c r="CC145" i="1"/>
  <c r="CA145" i="1"/>
  <c r="BY145" i="1"/>
  <c r="BW145" i="1"/>
  <c r="BU145" i="1"/>
  <c r="BS145" i="1"/>
  <c r="BQ145" i="1"/>
  <c r="BO145" i="1"/>
  <c r="BM145" i="1"/>
  <c r="BK145" i="1"/>
  <c r="BI145" i="1"/>
  <c r="BG145" i="1"/>
  <c r="BE145" i="1"/>
  <c r="BC145" i="1"/>
  <c r="BA145" i="1"/>
  <c r="AY145" i="1"/>
  <c r="AW145" i="1"/>
  <c r="AU145" i="1"/>
  <c r="AS145" i="1"/>
  <c r="AQ145" i="1"/>
  <c r="AO145" i="1"/>
  <c r="AM145" i="1"/>
  <c r="AK145" i="1"/>
  <c r="AI145" i="1"/>
  <c r="AG145" i="1"/>
  <c r="AE145" i="1"/>
  <c r="AC145" i="1"/>
  <c r="AA145" i="1"/>
  <c r="Y145" i="1"/>
  <c r="U143" i="1"/>
  <c r="CC143" i="1"/>
  <c r="CA143" i="1"/>
  <c r="BY143" i="1"/>
  <c r="BW143" i="1"/>
  <c r="BU143" i="1"/>
  <c r="BS143" i="1"/>
  <c r="BQ143" i="1"/>
  <c r="BO143" i="1"/>
  <c r="BM143" i="1"/>
  <c r="BK143" i="1"/>
  <c r="BI143" i="1"/>
  <c r="BG143" i="1"/>
  <c r="BE143" i="1"/>
  <c r="BC143" i="1"/>
  <c r="BA143" i="1"/>
  <c r="AY143" i="1"/>
  <c r="AW143" i="1"/>
  <c r="AU143" i="1"/>
  <c r="AS143" i="1"/>
  <c r="AQ143" i="1"/>
  <c r="AO143" i="1"/>
  <c r="AM143" i="1"/>
  <c r="AK143" i="1"/>
  <c r="AI143" i="1"/>
  <c r="AG143" i="1"/>
  <c r="AE143" i="1"/>
  <c r="AC143" i="1"/>
  <c r="AA143" i="1"/>
  <c r="Y143" i="1"/>
  <c r="U130" i="1"/>
  <c r="CC130" i="1"/>
  <c r="CA130" i="1"/>
  <c r="BY130" i="1"/>
  <c r="BW130" i="1"/>
  <c r="BU130" i="1"/>
  <c r="BS130" i="1"/>
  <c r="BQ130" i="1"/>
  <c r="BO130" i="1"/>
  <c r="BM130" i="1"/>
  <c r="BK130" i="1"/>
  <c r="BI130" i="1"/>
  <c r="BG130" i="1"/>
  <c r="BE130" i="1"/>
  <c r="BC130" i="1"/>
  <c r="BA130" i="1"/>
  <c r="AY130" i="1"/>
  <c r="AW130" i="1"/>
  <c r="AU130" i="1"/>
  <c r="AS130" i="1"/>
  <c r="AQ130" i="1"/>
  <c r="AO130" i="1"/>
  <c r="AM130" i="1"/>
  <c r="AK130" i="1"/>
  <c r="AI130" i="1"/>
  <c r="AG130" i="1"/>
  <c r="AE130" i="1"/>
  <c r="AA130" i="1"/>
  <c r="Y130" i="1"/>
  <c r="AC130" i="1"/>
  <c r="U128" i="1"/>
  <c r="CC128" i="1"/>
  <c r="CA128" i="1"/>
  <c r="BY128" i="1"/>
  <c r="BW128" i="1"/>
  <c r="BU128" i="1"/>
  <c r="BS128" i="1"/>
  <c r="BQ128" i="1"/>
  <c r="BO128" i="1"/>
  <c r="BM128" i="1"/>
  <c r="BK128" i="1"/>
  <c r="BI128" i="1"/>
  <c r="BG128" i="1"/>
  <c r="BE128" i="1"/>
  <c r="BC128" i="1"/>
  <c r="BA128" i="1"/>
  <c r="AY128" i="1"/>
  <c r="AW128" i="1"/>
  <c r="AU128" i="1"/>
  <c r="AS128" i="1"/>
  <c r="AQ128" i="1"/>
  <c r="AO128" i="1"/>
  <c r="AM128" i="1"/>
  <c r="AK128" i="1"/>
  <c r="AI128" i="1"/>
  <c r="AG128" i="1"/>
  <c r="AE128" i="1"/>
  <c r="AC128" i="1"/>
  <c r="AA128" i="1"/>
  <c r="Y128" i="1"/>
  <c r="CF128" i="1" s="1"/>
  <c r="CG128" i="1" s="1"/>
  <c r="U126" i="1"/>
  <c r="CC126" i="1"/>
  <c r="CA126" i="1"/>
  <c r="BY126" i="1"/>
  <c r="BW126" i="1"/>
  <c r="BU126" i="1"/>
  <c r="BS126" i="1"/>
  <c r="BQ126" i="1"/>
  <c r="BO126" i="1"/>
  <c r="BM126" i="1"/>
  <c r="BK126" i="1"/>
  <c r="BI126" i="1"/>
  <c r="BG126" i="1"/>
  <c r="BE126" i="1"/>
  <c r="BC126" i="1"/>
  <c r="BA126" i="1"/>
  <c r="AY126" i="1"/>
  <c r="AW126" i="1"/>
  <c r="AU126" i="1"/>
  <c r="AS126" i="1"/>
  <c r="AQ126" i="1"/>
  <c r="AO126" i="1"/>
  <c r="AM126" i="1"/>
  <c r="AK126" i="1"/>
  <c r="AI126" i="1"/>
  <c r="AG126" i="1"/>
  <c r="AE126" i="1"/>
  <c r="AA126" i="1"/>
  <c r="Y126" i="1"/>
  <c r="AC126" i="1"/>
  <c r="U124" i="1"/>
  <c r="CC124" i="1"/>
  <c r="CA124" i="1"/>
  <c r="BY124" i="1"/>
  <c r="BW124" i="1"/>
  <c r="BU124" i="1"/>
  <c r="BS124" i="1"/>
  <c r="BQ124" i="1"/>
  <c r="BO124" i="1"/>
  <c r="BM124" i="1"/>
  <c r="BK124" i="1"/>
  <c r="BI124" i="1"/>
  <c r="BG124" i="1"/>
  <c r="BE124" i="1"/>
  <c r="BC124" i="1"/>
  <c r="BA124" i="1"/>
  <c r="AY124" i="1"/>
  <c r="AW124" i="1"/>
  <c r="AU124" i="1"/>
  <c r="AS124" i="1"/>
  <c r="AQ124" i="1"/>
  <c r="AO124" i="1"/>
  <c r="AM124" i="1"/>
  <c r="AK124" i="1"/>
  <c r="AI124" i="1"/>
  <c r="AG124" i="1"/>
  <c r="AE124" i="1"/>
  <c r="AC124" i="1"/>
  <c r="AA124" i="1"/>
  <c r="Y124" i="1"/>
  <c r="CF124" i="1" s="1"/>
  <c r="CG124" i="1" s="1"/>
  <c r="U122" i="1"/>
  <c r="CC122" i="1"/>
  <c r="CA122" i="1"/>
  <c r="BY122" i="1"/>
  <c r="BW122" i="1"/>
  <c r="BU122" i="1"/>
  <c r="BS122" i="1"/>
  <c r="BQ122" i="1"/>
  <c r="BO122" i="1"/>
  <c r="BM122" i="1"/>
  <c r="BK122" i="1"/>
  <c r="BI122" i="1"/>
  <c r="BG122" i="1"/>
  <c r="BE122" i="1"/>
  <c r="BC122" i="1"/>
  <c r="BA122" i="1"/>
  <c r="AY122" i="1"/>
  <c r="AW122" i="1"/>
  <c r="AU122" i="1"/>
  <c r="AS122" i="1"/>
  <c r="AQ122" i="1"/>
  <c r="AO122" i="1"/>
  <c r="AM122" i="1"/>
  <c r="AK122" i="1"/>
  <c r="AI122" i="1"/>
  <c r="AG122" i="1"/>
  <c r="AE122" i="1"/>
  <c r="AA122" i="1"/>
  <c r="Y122" i="1"/>
  <c r="AC122" i="1"/>
  <c r="U120" i="1"/>
  <c r="CC120" i="1"/>
  <c r="CA120" i="1"/>
  <c r="BY120" i="1"/>
  <c r="BW120" i="1"/>
  <c r="BU120" i="1"/>
  <c r="BS120" i="1"/>
  <c r="BQ120" i="1"/>
  <c r="BO120" i="1"/>
  <c r="BM120" i="1"/>
  <c r="BK120" i="1"/>
  <c r="BI120" i="1"/>
  <c r="BG120" i="1"/>
  <c r="BE120" i="1"/>
  <c r="BC120" i="1"/>
  <c r="BA120" i="1"/>
  <c r="AY120" i="1"/>
  <c r="AW120" i="1"/>
  <c r="AU120" i="1"/>
  <c r="AS120" i="1"/>
  <c r="AQ120" i="1"/>
  <c r="AO120" i="1"/>
  <c r="AM120" i="1"/>
  <c r="AK120" i="1"/>
  <c r="AI120" i="1"/>
  <c r="AG120" i="1"/>
  <c r="AE120" i="1"/>
  <c r="AC120" i="1"/>
  <c r="AA120" i="1"/>
  <c r="Y120" i="1"/>
  <c r="U118" i="1"/>
  <c r="CC118" i="1"/>
  <c r="CA118" i="1"/>
  <c r="BY118" i="1"/>
  <c r="BW118" i="1"/>
  <c r="BU118" i="1"/>
  <c r="BS118" i="1"/>
  <c r="BQ118" i="1"/>
  <c r="BO118" i="1"/>
  <c r="BM118" i="1"/>
  <c r="BK118" i="1"/>
  <c r="BI118" i="1"/>
  <c r="BG118" i="1"/>
  <c r="BE118" i="1"/>
  <c r="BC118" i="1"/>
  <c r="BA118" i="1"/>
  <c r="AY118" i="1"/>
  <c r="AW118" i="1"/>
  <c r="AU118" i="1"/>
  <c r="AS118" i="1"/>
  <c r="AQ118" i="1"/>
  <c r="AO118" i="1"/>
  <c r="AM118" i="1"/>
  <c r="AK118" i="1"/>
  <c r="AI118" i="1"/>
  <c r="AG118" i="1"/>
  <c r="AE118" i="1"/>
  <c r="AA118" i="1"/>
  <c r="Y118" i="1"/>
  <c r="AC118" i="1"/>
  <c r="U116" i="1"/>
  <c r="CC116" i="1"/>
  <c r="CA116" i="1"/>
  <c r="BY116" i="1"/>
  <c r="BW116" i="1"/>
  <c r="BU116" i="1"/>
  <c r="BS116" i="1"/>
  <c r="BQ116" i="1"/>
  <c r="BO116" i="1"/>
  <c r="BM116" i="1"/>
  <c r="BK116" i="1"/>
  <c r="BI116" i="1"/>
  <c r="BG116" i="1"/>
  <c r="BE116" i="1"/>
  <c r="BC116" i="1"/>
  <c r="BA116" i="1"/>
  <c r="AY116" i="1"/>
  <c r="AW116" i="1"/>
  <c r="AU116" i="1"/>
  <c r="AS116" i="1"/>
  <c r="AQ116" i="1"/>
  <c r="AO116" i="1"/>
  <c r="AM116" i="1"/>
  <c r="AK116" i="1"/>
  <c r="AI116" i="1"/>
  <c r="AG116" i="1"/>
  <c r="AE116" i="1"/>
  <c r="AC116" i="1"/>
  <c r="AA116" i="1"/>
  <c r="Y116" i="1"/>
  <c r="CF116" i="1" s="1"/>
  <c r="CG116" i="1" s="1"/>
  <c r="U114" i="1"/>
  <c r="CC114" i="1"/>
  <c r="CA114" i="1"/>
  <c r="BY114" i="1"/>
  <c r="BW114" i="1"/>
  <c r="BU114" i="1"/>
  <c r="BS114" i="1"/>
  <c r="BQ114" i="1"/>
  <c r="BO114" i="1"/>
  <c r="BM114" i="1"/>
  <c r="BK114" i="1"/>
  <c r="BI114" i="1"/>
  <c r="BG114" i="1"/>
  <c r="BE114" i="1"/>
  <c r="BC114" i="1"/>
  <c r="BA114" i="1"/>
  <c r="AY114" i="1"/>
  <c r="AW114" i="1"/>
  <c r="AU114" i="1"/>
  <c r="AS114" i="1"/>
  <c r="AQ114" i="1"/>
  <c r="AO114" i="1"/>
  <c r="AM114" i="1"/>
  <c r="AK114" i="1"/>
  <c r="AI114" i="1"/>
  <c r="AG114" i="1"/>
  <c r="AE114" i="1"/>
  <c r="AA114" i="1"/>
  <c r="Y114" i="1"/>
  <c r="AC114" i="1"/>
  <c r="U112" i="1"/>
  <c r="CC112" i="1"/>
  <c r="CA112" i="1"/>
  <c r="BY112" i="1"/>
  <c r="BW112" i="1"/>
  <c r="BU112" i="1"/>
  <c r="BS112" i="1"/>
  <c r="BQ112" i="1"/>
  <c r="BO112" i="1"/>
  <c r="BM112" i="1"/>
  <c r="BK112" i="1"/>
  <c r="BI112" i="1"/>
  <c r="BG112" i="1"/>
  <c r="BE112" i="1"/>
  <c r="BC112" i="1"/>
  <c r="BA112" i="1"/>
  <c r="AY112" i="1"/>
  <c r="AW112" i="1"/>
  <c r="AU112" i="1"/>
  <c r="AS112" i="1"/>
  <c r="AQ112" i="1"/>
  <c r="AO112" i="1"/>
  <c r="AM112" i="1"/>
  <c r="AK112" i="1"/>
  <c r="AI112" i="1"/>
  <c r="AG112" i="1"/>
  <c r="AE112" i="1"/>
  <c r="AC112" i="1"/>
  <c r="AA112" i="1"/>
  <c r="Y112" i="1"/>
  <c r="U110" i="1"/>
  <c r="CC110" i="1"/>
  <c r="CA110" i="1"/>
  <c r="BY110" i="1"/>
  <c r="BW110" i="1"/>
  <c r="BU110" i="1"/>
  <c r="BS110" i="1"/>
  <c r="BQ110" i="1"/>
  <c r="BO110" i="1"/>
  <c r="BM110" i="1"/>
  <c r="BK110" i="1"/>
  <c r="BI110" i="1"/>
  <c r="BG110" i="1"/>
  <c r="BE110" i="1"/>
  <c r="BC110" i="1"/>
  <c r="BA110" i="1"/>
  <c r="AY110" i="1"/>
  <c r="AW110" i="1"/>
  <c r="AU110" i="1"/>
  <c r="AS110" i="1"/>
  <c r="AQ110" i="1"/>
  <c r="AO110" i="1"/>
  <c r="AM110" i="1"/>
  <c r="AK110" i="1"/>
  <c r="AI110" i="1"/>
  <c r="AG110" i="1"/>
  <c r="AE110" i="1"/>
  <c r="AA110" i="1"/>
  <c r="Y110" i="1"/>
  <c r="AC110" i="1"/>
  <c r="U108" i="1"/>
  <c r="CC108" i="1"/>
  <c r="CA108" i="1"/>
  <c r="BY108" i="1"/>
  <c r="BW108" i="1"/>
  <c r="BU108" i="1"/>
  <c r="BS108" i="1"/>
  <c r="BQ108" i="1"/>
  <c r="BO108" i="1"/>
  <c r="BM108" i="1"/>
  <c r="BK108" i="1"/>
  <c r="BI108" i="1"/>
  <c r="BG108" i="1"/>
  <c r="BE108" i="1"/>
  <c r="BC108" i="1"/>
  <c r="BA108" i="1"/>
  <c r="AY108" i="1"/>
  <c r="AW108" i="1"/>
  <c r="AU108" i="1"/>
  <c r="AS108" i="1"/>
  <c r="AQ108" i="1"/>
  <c r="AO108" i="1"/>
  <c r="AM108" i="1"/>
  <c r="AK108" i="1"/>
  <c r="AI108" i="1"/>
  <c r="AG108" i="1"/>
  <c r="AE108" i="1"/>
  <c r="AC108" i="1"/>
  <c r="AA108" i="1"/>
  <c r="Y108" i="1"/>
  <c r="U106" i="1"/>
  <c r="CC106" i="1"/>
  <c r="CA106" i="1"/>
  <c r="BY106" i="1"/>
  <c r="BW106" i="1"/>
  <c r="BU106" i="1"/>
  <c r="BS106" i="1"/>
  <c r="BQ106" i="1"/>
  <c r="BO106" i="1"/>
  <c r="BM106" i="1"/>
  <c r="BK106" i="1"/>
  <c r="BI106" i="1"/>
  <c r="BG106" i="1"/>
  <c r="BE106" i="1"/>
  <c r="BC106" i="1"/>
  <c r="BA106" i="1"/>
  <c r="AY106" i="1"/>
  <c r="AW106" i="1"/>
  <c r="AU106" i="1"/>
  <c r="AS106" i="1"/>
  <c r="AQ106" i="1"/>
  <c r="AO106" i="1"/>
  <c r="AM106" i="1"/>
  <c r="AK106" i="1"/>
  <c r="AI106" i="1"/>
  <c r="AG106" i="1"/>
  <c r="AE106" i="1"/>
  <c r="AA106" i="1"/>
  <c r="Y106" i="1"/>
  <c r="AC106" i="1"/>
  <c r="U104" i="1"/>
  <c r="CC104" i="1"/>
  <c r="CA104" i="1"/>
  <c r="BY104" i="1"/>
  <c r="BW104" i="1"/>
  <c r="BU104" i="1"/>
  <c r="BS104" i="1"/>
  <c r="BQ104" i="1"/>
  <c r="BO104" i="1"/>
  <c r="BM104" i="1"/>
  <c r="BK104" i="1"/>
  <c r="BI104" i="1"/>
  <c r="BG104" i="1"/>
  <c r="BE104" i="1"/>
  <c r="BC104" i="1"/>
  <c r="BA104" i="1"/>
  <c r="AY104" i="1"/>
  <c r="AW104" i="1"/>
  <c r="AU104" i="1"/>
  <c r="AS104" i="1"/>
  <c r="AQ104" i="1"/>
  <c r="AO104" i="1"/>
  <c r="AM104" i="1"/>
  <c r="AK104" i="1"/>
  <c r="AI104" i="1"/>
  <c r="AG104" i="1"/>
  <c r="AE104" i="1"/>
  <c r="AC104" i="1"/>
  <c r="AA104" i="1"/>
  <c r="Y104" i="1"/>
  <c r="U102" i="1"/>
  <c r="CC102" i="1"/>
  <c r="CA102" i="1"/>
  <c r="BY102" i="1"/>
  <c r="BW102" i="1"/>
  <c r="BU102" i="1"/>
  <c r="BS102" i="1"/>
  <c r="BQ102" i="1"/>
  <c r="BO102" i="1"/>
  <c r="BM102" i="1"/>
  <c r="BK102" i="1"/>
  <c r="BI102" i="1"/>
  <c r="BG102" i="1"/>
  <c r="BE102" i="1"/>
  <c r="BC102" i="1"/>
  <c r="BA102" i="1"/>
  <c r="AY102" i="1"/>
  <c r="AW102" i="1"/>
  <c r="AU102" i="1"/>
  <c r="AS102" i="1"/>
  <c r="AQ102" i="1"/>
  <c r="AO102" i="1"/>
  <c r="AM102" i="1"/>
  <c r="AK102" i="1"/>
  <c r="AI102" i="1"/>
  <c r="AG102" i="1"/>
  <c r="AE102" i="1"/>
  <c r="AA102" i="1"/>
  <c r="Y102" i="1"/>
  <c r="AC102" i="1"/>
  <c r="U100" i="1"/>
  <c r="CC100" i="1"/>
  <c r="CA100" i="1"/>
  <c r="BY100" i="1"/>
  <c r="BW100" i="1"/>
  <c r="BU100" i="1"/>
  <c r="BS100" i="1"/>
  <c r="BQ100" i="1"/>
  <c r="BO100" i="1"/>
  <c r="BM100" i="1"/>
  <c r="BK100" i="1"/>
  <c r="BI100" i="1"/>
  <c r="BG100" i="1"/>
  <c r="BE100" i="1"/>
  <c r="BC100" i="1"/>
  <c r="BA100" i="1"/>
  <c r="AY100" i="1"/>
  <c r="AW100" i="1"/>
  <c r="AU100" i="1"/>
  <c r="AS100" i="1"/>
  <c r="AQ100" i="1"/>
  <c r="AO100" i="1"/>
  <c r="AM100" i="1"/>
  <c r="AK100" i="1"/>
  <c r="AI100" i="1"/>
  <c r="AG100" i="1"/>
  <c r="AE100" i="1"/>
  <c r="AC100" i="1"/>
  <c r="AA100" i="1"/>
  <c r="Y100" i="1"/>
  <c r="U98" i="1"/>
  <c r="CC98" i="1"/>
  <c r="CA98" i="1"/>
  <c r="BY98" i="1"/>
  <c r="BW98" i="1"/>
  <c r="BU98" i="1"/>
  <c r="BS98" i="1"/>
  <c r="BQ98" i="1"/>
  <c r="BO98" i="1"/>
  <c r="BM98" i="1"/>
  <c r="BK98" i="1"/>
  <c r="BI98" i="1"/>
  <c r="BG98" i="1"/>
  <c r="BE98" i="1"/>
  <c r="BC98" i="1"/>
  <c r="BA98" i="1"/>
  <c r="AY98" i="1"/>
  <c r="AW98" i="1"/>
  <c r="AU98" i="1"/>
  <c r="AS98" i="1"/>
  <c r="AQ98" i="1"/>
  <c r="AO98" i="1"/>
  <c r="AM98" i="1"/>
  <c r="AK98" i="1"/>
  <c r="AI98" i="1"/>
  <c r="AG98" i="1"/>
  <c r="AE98" i="1"/>
  <c r="AA98" i="1"/>
  <c r="Y98" i="1"/>
  <c r="AC98" i="1"/>
  <c r="U96" i="1"/>
  <c r="CC96" i="1"/>
  <c r="CA96" i="1"/>
  <c r="BY96" i="1"/>
  <c r="BW96" i="1"/>
  <c r="BU96" i="1"/>
  <c r="BS96" i="1"/>
  <c r="BQ96" i="1"/>
  <c r="BO96" i="1"/>
  <c r="BM96" i="1"/>
  <c r="BK96" i="1"/>
  <c r="BI96" i="1"/>
  <c r="BG96" i="1"/>
  <c r="BE96" i="1"/>
  <c r="BC96" i="1"/>
  <c r="BA96" i="1"/>
  <c r="AY96" i="1"/>
  <c r="AW96" i="1"/>
  <c r="AU96" i="1"/>
  <c r="AS96" i="1"/>
  <c r="AQ96" i="1"/>
  <c r="AO96" i="1"/>
  <c r="AM96" i="1"/>
  <c r="AK96" i="1"/>
  <c r="AI96" i="1"/>
  <c r="AG96" i="1"/>
  <c r="AE96" i="1"/>
  <c r="AC96" i="1"/>
  <c r="AA96" i="1"/>
  <c r="Y96" i="1"/>
  <c r="U59" i="1"/>
  <c r="CC59" i="1"/>
  <c r="CA59" i="1"/>
  <c r="BY59" i="1"/>
  <c r="BW59" i="1"/>
  <c r="BU59" i="1"/>
  <c r="BS59" i="1"/>
  <c r="BQ59" i="1"/>
  <c r="BO59" i="1"/>
  <c r="BM59" i="1"/>
  <c r="BK59" i="1"/>
  <c r="BI59" i="1"/>
  <c r="BG59" i="1"/>
  <c r="BE59" i="1"/>
  <c r="BC59" i="1"/>
  <c r="BA59" i="1"/>
  <c r="AY59" i="1"/>
  <c r="AW59" i="1"/>
  <c r="AU59" i="1"/>
  <c r="AS59" i="1"/>
  <c r="AQ59" i="1"/>
  <c r="AO59" i="1"/>
  <c r="AM59" i="1"/>
  <c r="AK59" i="1"/>
  <c r="AI59" i="1"/>
  <c r="AG59" i="1"/>
  <c r="AE59" i="1"/>
  <c r="AC59" i="1"/>
  <c r="AA59" i="1"/>
  <c r="Y59" i="1"/>
  <c r="U57" i="1"/>
  <c r="CC57" i="1"/>
  <c r="CA57" i="1"/>
  <c r="BY57" i="1"/>
  <c r="BW57" i="1"/>
  <c r="BU57" i="1"/>
  <c r="BS57" i="1"/>
  <c r="BQ57" i="1"/>
  <c r="BO57" i="1"/>
  <c r="BM57" i="1"/>
  <c r="BK57" i="1"/>
  <c r="BI57" i="1"/>
  <c r="BG57" i="1"/>
  <c r="BE57" i="1"/>
  <c r="BC57" i="1"/>
  <c r="BA57" i="1"/>
  <c r="AY57" i="1"/>
  <c r="AW57" i="1"/>
  <c r="AU57" i="1"/>
  <c r="AS57" i="1"/>
  <c r="AQ57" i="1"/>
  <c r="AO57" i="1"/>
  <c r="AM57" i="1"/>
  <c r="AK57" i="1"/>
  <c r="AI57" i="1"/>
  <c r="AG57" i="1"/>
  <c r="AE57" i="1"/>
  <c r="AC57" i="1"/>
  <c r="AA57" i="1"/>
  <c r="Y57" i="1"/>
  <c r="U55" i="1"/>
  <c r="CC55" i="1"/>
  <c r="CA55" i="1"/>
  <c r="BY55" i="1"/>
  <c r="BW55" i="1"/>
  <c r="BU55" i="1"/>
  <c r="BS55" i="1"/>
  <c r="BQ55" i="1"/>
  <c r="BO55" i="1"/>
  <c r="BM55" i="1"/>
  <c r="BK55" i="1"/>
  <c r="BI55" i="1"/>
  <c r="BG55" i="1"/>
  <c r="BE55" i="1"/>
  <c r="BC55" i="1"/>
  <c r="BA55" i="1"/>
  <c r="AY55" i="1"/>
  <c r="AW55" i="1"/>
  <c r="AU55" i="1"/>
  <c r="AS55" i="1"/>
  <c r="AQ55" i="1"/>
  <c r="AO55" i="1"/>
  <c r="AM55" i="1"/>
  <c r="AK55" i="1"/>
  <c r="AI55" i="1"/>
  <c r="AG55" i="1"/>
  <c r="AE55" i="1"/>
  <c r="AC55" i="1"/>
  <c r="AA55" i="1"/>
  <c r="Y55" i="1"/>
  <c r="U53" i="1"/>
  <c r="CC53" i="1"/>
  <c r="CA53" i="1"/>
  <c r="BY53" i="1"/>
  <c r="BW53" i="1"/>
  <c r="BU53" i="1"/>
  <c r="BS53" i="1"/>
  <c r="BQ53" i="1"/>
  <c r="BO53" i="1"/>
  <c r="BM53" i="1"/>
  <c r="BK53" i="1"/>
  <c r="BI53" i="1"/>
  <c r="BG53" i="1"/>
  <c r="BE53" i="1"/>
  <c r="BC53" i="1"/>
  <c r="BA53" i="1"/>
  <c r="AY53" i="1"/>
  <c r="AW53" i="1"/>
  <c r="AU53" i="1"/>
  <c r="AS53" i="1"/>
  <c r="AQ53" i="1"/>
  <c r="AO53" i="1"/>
  <c r="AM53" i="1"/>
  <c r="AK53" i="1"/>
  <c r="AI53" i="1"/>
  <c r="AG53" i="1"/>
  <c r="AE53" i="1"/>
  <c r="AC53" i="1"/>
  <c r="AA53" i="1"/>
  <c r="Y53" i="1"/>
  <c r="CF53" i="1" s="1"/>
  <c r="CG53" i="1" s="1"/>
  <c r="U51" i="1"/>
  <c r="CC51" i="1"/>
  <c r="CA51" i="1"/>
  <c r="BY51" i="1"/>
  <c r="BW51" i="1"/>
  <c r="BU51" i="1"/>
  <c r="BS51" i="1"/>
  <c r="BQ51" i="1"/>
  <c r="BO51" i="1"/>
  <c r="BM51" i="1"/>
  <c r="BK51" i="1"/>
  <c r="BI51" i="1"/>
  <c r="BG51" i="1"/>
  <c r="BE51" i="1"/>
  <c r="BC51" i="1"/>
  <c r="BA51" i="1"/>
  <c r="AY51" i="1"/>
  <c r="AW51" i="1"/>
  <c r="AU51" i="1"/>
  <c r="AS51" i="1"/>
  <c r="AQ51" i="1"/>
  <c r="AO51" i="1"/>
  <c r="AM51" i="1"/>
  <c r="AK51" i="1"/>
  <c r="AI51" i="1"/>
  <c r="AG51" i="1"/>
  <c r="AE51" i="1"/>
  <c r="AC51" i="1"/>
  <c r="AA51" i="1"/>
  <c r="Y51" i="1"/>
  <c r="U49" i="1"/>
  <c r="CC49" i="1"/>
  <c r="CA49" i="1"/>
  <c r="BY49" i="1"/>
  <c r="BW49" i="1"/>
  <c r="BU49" i="1"/>
  <c r="BS49" i="1"/>
  <c r="BQ49" i="1"/>
  <c r="BO49" i="1"/>
  <c r="BM49" i="1"/>
  <c r="BK49" i="1"/>
  <c r="BI49" i="1"/>
  <c r="BG49" i="1"/>
  <c r="BE49" i="1"/>
  <c r="BC49" i="1"/>
  <c r="BA49" i="1"/>
  <c r="AY49" i="1"/>
  <c r="AW49" i="1"/>
  <c r="AU49" i="1"/>
  <c r="AS49" i="1"/>
  <c r="AQ49" i="1"/>
  <c r="AO49" i="1"/>
  <c r="AM49" i="1"/>
  <c r="AK49" i="1"/>
  <c r="AI49" i="1"/>
  <c r="AG49" i="1"/>
  <c r="AE49" i="1"/>
  <c r="AC49" i="1"/>
  <c r="AA49" i="1"/>
  <c r="Y49" i="1"/>
  <c r="CF49" i="1" s="1"/>
  <c r="CG49" i="1" s="1"/>
  <c r="U47" i="1"/>
  <c r="CC47" i="1"/>
  <c r="CA47" i="1"/>
  <c r="BY47" i="1"/>
  <c r="BW47" i="1"/>
  <c r="BU47" i="1"/>
  <c r="BS47" i="1"/>
  <c r="BQ47" i="1"/>
  <c r="BO47" i="1"/>
  <c r="BM47" i="1"/>
  <c r="BK47" i="1"/>
  <c r="BI47" i="1"/>
  <c r="BG47" i="1"/>
  <c r="BE47" i="1"/>
  <c r="BC47" i="1"/>
  <c r="BA47" i="1"/>
  <c r="AY47" i="1"/>
  <c r="AW47" i="1"/>
  <c r="AU47" i="1"/>
  <c r="AS47" i="1"/>
  <c r="AQ47" i="1"/>
  <c r="AO47" i="1"/>
  <c r="AM47" i="1"/>
  <c r="AK47" i="1"/>
  <c r="AI47" i="1"/>
  <c r="AG47" i="1"/>
  <c r="AE47" i="1"/>
  <c r="AC47" i="1"/>
  <c r="AA47" i="1"/>
  <c r="Y47" i="1"/>
  <c r="U45" i="1"/>
  <c r="CC45" i="1"/>
  <c r="CA45" i="1"/>
  <c r="BY45" i="1"/>
  <c r="BW45" i="1"/>
  <c r="BU45" i="1"/>
  <c r="BS45" i="1"/>
  <c r="BQ45" i="1"/>
  <c r="BO45" i="1"/>
  <c r="BM45" i="1"/>
  <c r="BK45" i="1"/>
  <c r="BI45" i="1"/>
  <c r="BG45" i="1"/>
  <c r="BE45" i="1"/>
  <c r="BC45" i="1"/>
  <c r="BA45" i="1"/>
  <c r="AY45" i="1"/>
  <c r="AW45" i="1"/>
  <c r="AU45" i="1"/>
  <c r="AS45" i="1"/>
  <c r="AQ45" i="1"/>
  <c r="AO45" i="1"/>
  <c r="AM45" i="1"/>
  <c r="AK45" i="1"/>
  <c r="AI45" i="1"/>
  <c r="AG45" i="1"/>
  <c r="AE45" i="1"/>
  <c r="AC45" i="1"/>
  <c r="AA45" i="1"/>
  <c r="Y45" i="1"/>
  <c r="CF45" i="1" s="1"/>
  <c r="CG45" i="1" s="1"/>
  <c r="U43" i="1"/>
  <c r="CC43" i="1"/>
  <c r="CA43" i="1"/>
  <c r="BY43" i="1"/>
  <c r="BW43" i="1"/>
  <c r="BU43" i="1"/>
  <c r="BS43" i="1"/>
  <c r="BQ43" i="1"/>
  <c r="BO43" i="1"/>
  <c r="BM43" i="1"/>
  <c r="BK43" i="1"/>
  <c r="BI43" i="1"/>
  <c r="BG43" i="1"/>
  <c r="BE43" i="1"/>
  <c r="BC43" i="1"/>
  <c r="BA43" i="1"/>
  <c r="AY43" i="1"/>
  <c r="AW43" i="1"/>
  <c r="AU43" i="1"/>
  <c r="AS43" i="1"/>
  <c r="AQ43" i="1"/>
  <c r="AO43" i="1"/>
  <c r="AM43" i="1"/>
  <c r="AK43" i="1"/>
  <c r="AI43" i="1"/>
  <c r="AG43" i="1"/>
  <c r="AE43" i="1"/>
  <c r="AC43" i="1"/>
  <c r="AA43" i="1"/>
  <c r="Y43" i="1"/>
  <c r="CF43" i="1" s="1"/>
  <c r="CG43" i="1" s="1"/>
  <c r="U41" i="1"/>
  <c r="CC41" i="1"/>
  <c r="CA41" i="1"/>
  <c r="BY41" i="1"/>
  <c r="BW41" i="1"/>
  <c r="BU41" i="1"/>
  <c r="BS41" i="1"/>
  <c r="BQ41" i="1"/>
  <c r="BO41" i="1"/>
  <c r="BM41" i="1"/>
  <c r="BK41" i="1"/>
  <c r="BI41" i="1"/>
  <c r="BG41" i="1"/>
  <c r="BE41" i="1"/>
  <c r="BC41" i="1"/>
  <c r="BA41" i="1"/>
  <c r="AY41" i="1"/>
  <c r="AW41" i="1"/>
  <c r="AU41" i="1"/>
  <c r="AS41" i="1"/>
  <c r="AQ41" i="1"/>
  <c r="AO41" i="1"/>
  <c r="AM41" i="1"/>
  <c r="AK41" i="1"/>
  <c r="AI41" i="1"/>
  <c r="AG41" i="1"/>
  <c r="AE41" i="1"/>
  <c r="AC41" i="1"/>
  <c r="AA41" i="1"/>
  <c r="Y41" i="1"/>
  <c r="CF41" i="1" s="1"/>
  <c r="CG41" i="1" s="1"/>
  <c r="U39" i="1"/>
  <c r="CC39" i="1"/>
  <c r="CA39" i="1"/>
  <c r="BY39" i="1"/>
  <c r="BW39" i="1"/>
  <c r="BU39" i="1"/>
  <c r="BS39" i="1"/>
  <c r="BQ39" i="1"/>
  <c r="BO39" i="1"/>
  <c r="BM39" i="1"/>
  <c r="BK39" i="1"/>
  <c r="BI39" i="1"/>
  <c r="BG39" i="1"/>
  <c r="BE39" i="1"/>
  <c r="BC39" i="1"/>
  <c r="BA39" i="1"/>
  <c r="AY39" i="1"/>
  <c r="AW39" i="1"/>
  <c r="AU39" i="1"/>
  <c r="AS39" i="1"/>
  <c r="AQ39" i="1"/>
  <c r="AO39" i="1"/>
  <c r="AM39" i="1"/>
  <c r="AK39" i="1"/>
  <c r="AI39" i="1"/>
  <c r="AG39" i="1"/>
  <c r="AE39" i="1"/>
  <c r="AC39" i="1"/>
  <c r="AA39" i="1"/>
  <c r="Y39" i="1"/>
  <c r="CF39" i="1" s="1"/>
  <c r="CG39" i="1" s="1"/>
  <c r="W4" i="1"/>
  <c r="W8" i="1"/>
  <c r="W12" i="1"/>
  <c r="W16" i="1"/>
  <c r="W20" i="1"/>
  <c r="W24" i="1"/>
  <c r="W40" i="1"/>
  <c r="W44" i="1"/>
  <c r="W48" i="1"/>
  <c r="W52" i="1"/>
  <c r="W56" i="1"/>
  <c r="W60" i="1"/>
  <c r="W64" i="1"/>
  <c r="W68" i="1"/>
  <c r="W72" i="1"/>
  <c r="W76" i="1"/>
  <c r="W80" i="1"/>
  <c r="W84" i="1"/>
  <c r="W88" i="1"/>
  <c r="W92" i="1"/>
  <c r="W96" i="1"/>
  <c r="W100" i="1"/>
  <c r="W104" i="1"/>
  <c r="W108" i="1"/>
  <c r="W112" i="1"/>
  <c r="W116" i="1"/>
  <c r="W120" i="1"/>
  <c r="W124" i="1"/>
  <c r="W128" i="1"/>
  <c r="W132" i="1"/>
  <c r="W136" i="1"/>
  <c r="W140" i="1"/>
  <c r="W144" i="1"/>
  <c r="W148" i="1"/>
  <c r="W152" i="1"/>
  <c r="W156" i="1"/>
  <c r="W160" i="1"/>
  <c r="W164" i="1"/>
  <c r="W168" i="1"/>
  <c r="W172" i="1"/>
  <c r="W176" i="1"/>
  <c r="W180" i="1"/>
  <c r="W184" i="1"/>
  <c r="W188" i="1"/>
  <c r="W192" i="1"/>
  <c r="W196" i="1"/>
  <c r="W200" i="1"/>
  <c r="W204" i="1"/>
  <c r="W208" i="1"/>
  <c r="W212" i="1"/>
  <c r="W216" i="1"/>
  <c r="W220" i="1"/>
  <c r="W224" i="1"/>
  <c r="W228" i="1"/>
  <c r="W232" i="1"/>
  <c r="W236" i="1"/>
  <c r="W240" i="1"/>
  <c r="W244" i="1"/>
  <c r="W248" i="1"/>
  <c r="W252" i="1"/>
  <c r="W256" i="1"/>
  <c r="W260" i="1"/>
  <c r="W264" i="1"/>
  <c r="W268" i="1"/>
  <c r="W272" i="1"/>
  <c r="W276" i="1"/>
  <c r="W5" i="1"/>
  <c r="W9" i="1"/>
  <c r="W13" i="1"/>
  <c r="W17" i="1"/>
  <c r="W21" i="1"/>
  <c r="W25" i="1"/>
  <c r="W41" i="1"/>
  <c r="W45" i="1"/>
  <c r="W49" i="1"/>
  <c r="W53" i="1"/>
  <c r="W57" i="1"/>
  <c r="W61" i="1"/>
  <c r="W65" i="1"/>
  <c r="W69" i="1"/>
  <c r="W73" i="1"/>
  <c r="W77" i="1"/>
  <c r="W81" i="1"/>
  <c r="W85" i="1"/>
  <c r="W89" i="1"/>
  <c r="W93" i="1"/>
  <c r="W97" i="1"/>
  <c r="W101" i="1"/>
  <c r="W105" i="1"/>
  <c r="W109" i="1"/>
  <c r="W113" i="1"/>
  <c r="W117" i="1"/>
  <c r="W121" i="1"/>
  <c r="W125" i="1"/>
  <c r="W129" i="1"/>
  <c r="W133" i="1"/>
  <c r="W137" i="1"/>
  <c r="W141" i="1"/>
  <c r="W145" i="1"/>
  <c r="W149" i="1"/>
  <c r="W153" i="1"/>
  <c r="W157" i="1"/>
  <c r="W161" i="1"/>
  <c r="W165" i="1"/>
  <c r="W169" i="1"/>
  <c r="W173" i="1"/>
  <c r="W177" i="1"/>
  <c r="W181" i="1"/>
  <c r="W185" i="1"/>
  <c r="W189" i="1"/>
  <c r="W193" i="1"/>
  <c r="W197" i="1"/>
  <c r="W201" i="1"/>
  <c r="W205" i="1"/>
  <c r="W209" i="1"/>
  <c r="W213" i="1"/>
  <c r="W217" i="1"/>
  <c r="W221" i="1"/>
  <c r="W225" i="1"/>
  <c r="W229" i="1"/>
  <c r="W233" i="1"/>
  <c r="W237" i="1"/>
  <c r="W241" i="1"/>
  <c r="W245" i="1"/>
  <c r="W249" i="1"/>
  <c r="W253" i="1"/>
  <c r="W257" i="1"/>
  <c r="W261" i="1"/>
  <c r="W265" i="1"/>
  <c r="W269" i="1"/>
  <c r="W273" i="1"/>
  <c r="W277" i="1"/>
  <c r="W281" i="1"/>
  <c r="W285" i="1"/>
  <c r="W289" i="1"/>
  <c r="W293" i="1"/>
  <c r="W278" i="1"/>
  <c r="W282" i="1"/>
  <c r="W286" i="1"/>
  <c r="W290" i="1"/>
  <c r="W6" i="1"/>
  <c r="W10" i="1"/>
  <c r="W14" i="1"/>
  <c r="W18" i="1"/>
  <c r="W22" i="1"/>
  <c r="W38" i="1"/>
  <c r="W42" i="1"/>
  <c r="W46" i="1"/>
  <c r="W50" i="1"/>
  <c r="W54" i="1"/>
  <c r="W58" i="1"/>
  <c r="W62" i="1"/>
  <c r="W66" i="1"/>
  <c r="W70" i="1"/>
  <c r="W74" i="1"/>
  <c r="W78" i="1"/>
  <c r="W82" i="1"/>
  <c r="W86" i="1"/>
  <c r="W90" i="1"/>
  <c r="W94" i="1"/>
  <c r="W98" i="1"/>
  <c r="W102" i="1"/>
  <c r="W106" i="1"/>
  <c r="W110" i="1"/>
  <c r="W114" i="1"/>
  <c r="W118" i="1"/>
  <c r="W122" i="1"/>
  <c r="W126" i="1"/>
  <c r="W130" i="1"/>
  <c r="W134" i="1"/>
  <c r="W138" i="1"/>
  <c r="W142" i="1"/>
  <c r="W146" i="1"/>
  <c r="W150" i="1"/>
  <c r="W154" i="1"/>
  <c r="W158" i="1"/>
  <c r="W162" i="1"/>
  <c r="W166" i="1"/>
  <c r="W170" i="1"/>
  <c r="W174" i="1"/>
  <c r="W178" i="1"/>
  <c r="W182" i="1"/>
  <c r="W186" i="1"/>
  <c r="W190" i="1"/>
  <c r="W194" i="1"/>
  <c r="W198" i="1"/>
  <c r="W202" i="1"/>
  <c r="W206" i="1"/>
  <c r="W210" i="1"/>
  <c r="W214" i="1"/>
  <c r="W218" i="1"/>
  <c r="W222" i="1"/>
  <c r="W226" i="1"/>
  <c r="W230" i="1"/>
  <c r="W234" i="1"/>
  <c r="W238" i="1"/>
  <c r="W242" i="1"/>
  <c r="W246" i="1"/>
  <c r="W250" i="1"/>
  <c r="W254" i="1"/>
  <c r="W258" i="1"/>
  <c r="W262" i="1"/>
  <c r="W266" i="1"/>
  <c r="W270" i="1"/>
  <c r="W274" i="1"/>
  <c r="W3" i="1"/>
  <c r="W7" i="1"/>
  <c r="W11" i="1"/>
  <c r="W15" i="1"/>
  <c r="W19" i="1"/>
  <c r="W23" i="1"/>
  <c r="W39" i="1"/>
  <c r="W43" i="1"/>
  <c r="W47" i="1"/>
  <c r="W51" i="1"/>
  <c r="W55" i="1"/>
  <c r="W59" i="1"/>
  <c r="W63" i="1"/>
  <c r="W67" i="1"/>
  <c r="W71" i="1"/>
  <c r="W75" i="1"/>
  <c r="W79" i="1"/>
  <c r="W83" i="1"/>
  <c r="W87" i="1"/>
  <c r="W91" i="1"/>
  <c r="W95" i="1"/>
  <c r="W99" i="1"/>
  <c r="W103" i="1"/>
  <c r="W107" i="1"/>
  <c r="W111" i="1"/>
  <c r="W115" i="1"/>
  <c r="W119" i="1"/>
  <c r="W123" i="1"/>
  <c r="W127" i="1"/>
  <c r="W131" i="1"/>
  <c r="W135" i="1"/>
  <c r="W139" i="1"/>
  <c r="W143" i="1"/>
  <c r="W147" i="1"/>
  <c r="W151" i="1"/>
  <c r="W155" i="1"/>
  <c r="W159" i="1"/>
  <c r="W163" i="1"/>
  <c r="W167" i="1"/>
  <c r="W171" i="1"/>
  <c r="W175" i="1"/>
  <c r="W179" i="1"/>
  <c r="W183" i="1"/>
  <c r="W187" i="1"/>
  <c r="W191" i="1"/>
  <c r="W195" i="1"/>
  <c r="W199" i="1"/>
  <c r="W203" i="1"/>
  <c r="W207" i="1"/>
  <c r="W211" i="1"/>
  <c r="W215" i="1"/>
  <c r="W219" i="1"/>
  <c r="W223" i="1"/>
  <c r="W227" i="1"/>
  <c r="W231" i="1"/>
  <c r="W235" i="1"/>
  <c r="W239" i="1"/>
  <c r="W243" i="1"/>
  <c r="W247" i="1"/>
  <c r="W251" i="1"/>
  <c r="W255" i="1"/>
  <c r="W259" i="1"/>
  <c r="W263" i="1"/>
  <c r="W267" i="1"/>
  <c r="W271" i="1"/>
  <c r="W275" i="1"/>
  <c r="W279" i="1"/>
  <c r="W283" i="1"/>
  <c r="W287" i="1"/>
  <c r="W291" i="1"/>
  <c r="W2" i="1"/>
  <c r="W280" i="1"/>
  <c r="W284" i="1"/>
  <c r="W288" i="1"/>
  <c r="W292" i="1"/>
  <c r="S2" i="1"/>
  <c r="Q2" i="1"/>
  <c r="M2" i="1"/>
  <c r="K2" i="1"/>
  <c r="O2" i="1"/>
  <c r="I2" i="1"/>
  <c r="S257" i="1"/>
  <c r="Q257" i="1"/>
  <c r="O257" i="1"/>
  <c r="M257" i="1"/>
  <c r="K257" i="1"/>
  <c r="I257" i="1"/>
  <c r="S255" i="1"/>
  <c r="Q255" i="1"/>
  <c r="O255" i="1"/>
  <c r="M255" i="1"/>
  <c r="K255" i="1"/>
  <c r="I255" i="1"/>
  <c r="S253" i="1"/>
  <c r="Q253" i="1"/>
  <c r="O253" i="1"/>
  <c r="M253" i="1"/>
  <c r="K253" i="1"/>
  <c r="I253" i="1"/>
  <c r="S251" i="1"/>
  <c r="Q251" i="1"/>
  <c r="O251" i="1"/>
  <c r="M251" i="1"/>
  <c r="K251" i="1"/>
  <c r="I251" i="1"/>
  <c r="S249" i="1"/>
  <c r="Q249" i="1"/>
  <c r="O249" i="1"/>
  <c r="M249" i="1"/>
  <c r="K249" i="1"/>
  <c r="I249" i="1"/>
  <c r="S247" i="1"/>
  <c r="Q247" i="1"/>
  <c r="O247" i="1"/>
  <c r="M247" i="1"/>
  <c r="K247" i="1"/>
  <c r="I247" i="1"/>
  <c r="S245" i="1"/>
  <c r="Q245" i="1"/>
  <c r="O245" i="1"/>
  <c r="M245" i="1"/>
  <c r="K245" i="1"/>
  <c r="I245" i="1"/>
  <c r="S243" i="1"/>
  <c r="Q243" i="1"/>
  <c r="O243" i="1"/>
  <c r="M243" i="1"/>
  <c r="K243" i="1"/>
  <c r="I243" i="1"/>
  <c r="S241" i="1"/>
  <c r="Q241" i="1"/>
  <c r="O241" i="1"/>
  <c r="M241" i="1"/>
  <c r="K241" i="1"/>
  <c r="I241" i="1"/>
  <c r="S239" i="1"/>
  <c r="Q239" i="1"/>
  <c r="O239" i="1"/>
  <c r="M239" i="1"/>
  <c r="K239" i="1"/>
  <c r="I239" i="1"/>
  <c r="S237" i="1"/>
  <c r="Q237" i="1"/>
  <c r="O237" i="1"/>
  <c r="M237" i="1"/>
  <c r="K237" i="1"/>
  <c r="I237" i="1"/>
  <c r="S235" i="1"/>
  <c r="Q235" i="1"/>
  <c r="O235" i="1"/>
  <c r="M235" i="1"/>
  <c r="K235" i="1"/>
  <c r="I235" i="1"/>
  <c r="S233" i="1"/>
  <c r="Q233" i="1"/>
  <c r="O233" i="1"/>
  <c r="M233" i="1"/>
  <c r="K233" i="1"/>
  <c r="I233" i="1"/>
  <c r="S231" i="1"/>
  <c r="Q231" i="1"/>
  <c r="O231" i="1"/>
  <c r="M231" i="1"/>
  <c r="K231" i="1"/>
  <c r="I231" i="1"/>
  <c r="S229" i="1"/>
  <c r="Q229" i="1"/>
  <c r="O229" i="1"/>
  <c r="M229" i="1"/>
  <c r="K229" i="1"/>
  <c r="I229" i="1"/>
  <c r="S227" i="1"/>
  <c r="Q227" i="1"/>
  <c r="O227" i="1"/>
  <c r="M227" i="1"/>
  <c r="K227" i="1"/>
  <c r="I227" i="1"/>
  <c r="S225" i="1"/>
  <c r="Q225" i="1"/>
  <c r="O225" i="1"/>
  <c r="M225" i="1"/>
  <c r="K225" i="1"/>
  <c r="I225" i="1"/>
  <c r="S206" i="1"/>
  <c r="Q206" i="1"/>
  <c r="O206" i="1"/>
  <c r="M206" i="1"/>
  <c r="K206" i="1"/>
  <c r="I206" i="1"/>
  <c r="S204" i="1"/>
  <c r="Q204" i="1"/>
  <c r="O204" i="1"/>
  <c r="M204" i="1"/>
  <c r="K204" i="1"/>
  <c r="I204" i="1"/>
  <c r="S202" i="1"/>
  <c r="Q202" i="1"/>
  <c r="O202" i="1"/>
  <c r="M202" i="1"/>
  <c r="K202" i="1"/>
  <c r="I202" i="1"/>
  <c r="S200" i="1"/>
  <c r="Q200" i="1"/>
  <c r="O200" i="1"/>
  <c r="M200" i="1"/>
  <c r="K200" i="1"/>
  <c r="I200" i="1"/>
  <c r="S198" i="1"/>
  <c r="Q198" i="1"/>
  <c r="O198" i="1"/>
  <c r="M198" i="1"/>
  <c r="K198" i="1"/>
  <c r="I198" i="1"/>
  <c r="S196" i="1"/>
  <c r="Q196" i="1"/>
  <c r="O196" i="1"/>
  <c r="M196" i="1"/>
  <c r="K196" i="1"/>
  <c r="I196" i="1"/>
  <c r="S194" i="1"/>
  <c r="Q194" i="1"/>
  <c r="O194" i="1"/>
  <c r="M194" i="1"/>
  <c r="K194" i="1"/>
  <c r="I194" i="1"/>
  <c r="S192" i="1"/>
  <c r="Q192" i="1"/>
  <c r="O192" i="1"/>
  <c r="M192" i="1"/>
  <c r="K192" i="1"/>
  <c r="I192" i="1"/>
  <c r="S190" i="1"/>
  <c r="Q190" i="1"/>
  <c r="O190" i="1"/>
  <c r="M190" i="1"/>
  <c r="K190" i="1"/>
  <c r="I190" i="1"/>
  <c r="S152" i="1"/>
  <c r="Q152" i="1"/>
  <c r="O152" i="1"/>
  <c r="M152" i="1"/>
  <c r="K152" i="1"/>
  <c r="I152" i="1"/>
  <c r="S150" i="1"/>
  <c r="Q150" i="1"/>
  <c r="O150" i="1"/>
  <c r="M150" i="1"/>
  <c r="K150" i="1"/>
  <c r="I150" i="1"/>
  <c r="S148" i="1"/>
  <c r="Q148" i="1"/>
  <c r="O148" i="1"/>
  <c r="M148" i="1"/>
  <c r="K148" i="1"/>
  <c r="I148" i="1"/>
  <c r="S139" i="1"/>
  <c r="Q139" i="1"/>
  <c r="O139" i="1"/>
  <c r="M139" i="1"/>
  <c r="K139" i="1"/>
  <c r="I139" i="1"/>
  <c r="S137" i="1"/>
  <c r="Q137" i="1"/>
  <c r="O137" i="1"/>
  <c r="M137" i="1"/>
  <c r="K137" i="1"/>
  <c r="I137" i="1"/>
  <c r="S135" i="1"/>
  <c r="Q135" i="1"/>
  <c r="O135" i="1"/>
  <c r="M135" i="1"/>
  <c r="K135" i="1"/>
  <c r="I135" i="1"/>
  <c r="S133" i="1"/>
  <c r="Q133" i="1"/>
  <c r="O133" i="1"/>
  <c r="M133" i="1"/>
  <c r="K133" i="1"/>
  <c r="I133" i="1"/>
  <c r="S131" i="1"/>
  <c r="Q131" i="1"/>
  <c r="O131" i="1"/>
  <c r="M131" i="1"/>
  <c r="K131" i="1"/>
  <c r="I131" i="1"/>
  <c r="S83" i="1"/>
  <c r="Q83" i="1"/>
  <c r="O83" i="1"/>
  <c r="M83" i="1"/>
  <c r="K83" i="1"/>
  <c r="I83" i="1"/>
  <c r="S81" i="1"/>
  <c r="Q81" i="1"/>
  <c r="O81" i="1"/>
  <c r="M81" i="1"/>
  <c r="K81" i="1"/>
  <c r="I81" i="1"/>
  <c r="S79" i="1"/>
  <c r="Q79" i="1"/>
  <c r="O79" i="1"/>
  <c r="M79" i="1"/>
  <c r="K79" i="1"/>
  <c r="I79" i="1"/>
  <c r="S77" i="1"/>
  <c r="Q77" i="1"/>
  <c r="O77" i="1"/>
  <c r="M77" i="1"/>
  <c r="K77" i="1"/>
  <c r="I77" i="1"/>
  <c r="S75" i="1"/>
  <c r="Q75" i="1"/>
  <c r="O75" i="1"/>
  <c r="M75" i="1"/>
  <c r="K75" i="1"/>
  <c r="I75" i="1"/>
  <c r="S73" i="1"/>
  <c r="Q73" i="1"/>
  <c r="O73" i="1"/>
  <c r="M73" i="1"/>
  <c r="K73" i="1"/>
  <c r="I73" i="1"/>
  <c r="S71" i="1"/>
  <c r="Q71" i="1"/>
  <c r="O71" i="1"/>
  <c r="M71" i="1"/>
  <c r="K71" i="1"/>
  <c r="I71" i="1"/>
  <c r="S69" i="1"/>
  <c r="Q69" i="1"/>
  <c r="O69" i="1"/>
  <c r="M69" i="1"/>
  <c r="K69" i="1"/>
  <c r="I69" i="1"/>
  <c r="S67" i="1"/>
  <c r="Q67" i="1"/>
  <c r="O67" i="1"/>
  <c r="M67" i="1"/>
  <c r="K67" i="1"/>
  <c r="I67" i="1"/>
  <c r="S65" i="1"/>
  <c r="Q65" i="1"/>
  <c r="O65" i="1"/>
  <c r="M65" i="1"/>
  <c r="K65" i="1"/>
  <c r="I65" i="1"/>
  <c r="S63" i="1"/>
  <c r="Q63" i="1"/>
  <c r="O63" i="1"/>
  <c r="M63" i="1"/>
  <c r="K63" i="1"/>
  <c r="I63" i="1"/>
  <c r="S61" i="1"/>
  <c r="Q61" i="1"/>
  <c r="O61" i="1"/>
  <c r="M61" i="1"/>
  <c r="K61" i="1"/>
  <c r="I61" i="1"/>
  <c r="S24" i="1"/>
  <c r="Q24" i="1"/>
  <c r="O24" i="1"/>
  <c r="M24" i="1"/>
  <c r="K24" i="1"/>
  <c r="I24" i="1"/>
  <c r="S22" i="1"/>
  <c r="Q22" i="1"/>
  <c r="O22" i="1"/>
  <c r="M22" i="1"/>
  <c r="K22" i="1"/>
  <c r="I22" i="1"/>
  <c r="S20" i="1"/>
  <c r="Q20" i="1"/>
  <c r="O20" i="1"/>
  <c r="M20" i="1"/>
  <c r="K20" i="1"/>
  <c r="I20" i="1"/>
  <c r="S18" i="1"/>
  <c r="Q18" i="1"/>
  <c r="O18" i="1"/>
  <c r="M18" i="1"/>
  <c r="K18" i="1"/>
  <c r="I18" i="1"/>
  <c r="S16" i="1"/>
  <c r="Q16" i="1"/>
  <c r="O16" i="1"/>
  <c r="M16" i="1"/>
  <c r="K16" i="1"/>
  <c r="I16" i="1"/>
  <c r="S14" i="1"/>
  <c r="Q14" i="1"/>
  <c r="M14" i="1"/>
  <c r="K14" i="1"/>
  <c r="I14" i="1"/>
  <c r="O14" i="1"/>
  <c r="S12" i="1"/>
  <c r="Q12" i="1"/>
  <c r="O12" i="1"/>
  <c r="M12" i="1"/>
  <c r="K12" i="1"/>
  <c r="I12" i="1"/>
  <c r="S10" i="1"/>
  <c r="Q10" i="1"/>
  <c r="M10" i="1"/>
  <c r="K10" i="1"/>
  <c r="I10" i="1"/>
  <c r="O10" i="1"/>
  <c r="S8" i="1"/>
  <c r="Q8" i="1"/>
  <c r="O8" i="1"/>
  <c r="M8" i="1"/>
  <c r="K8" i="1"/>
  <c r="I8" i="1"/>
  <c r="S6" i="1"/>
  <c r="Q6" i="1"/>
  <c r="M6" i="1"/>
  <c r="K6" i="1"/>
  <c r="I6" i="1"/>
  <c r="O6" i="1"/>
  <c r="S4" i="1"/>
  <c r="Q4" i="1"/>
  <c r="O4" i="1"/>
  <c r="M4" i="1"/>
  <c r="K4" i="1"/>
  <c r="I4" i="1"/>
  <c r="S26" i="1"/>
  <c r="Q26" i="1"/>
  <c r="O26" i="1"/>
  <c r="M26" i="1"/>
  <c r="K26" i="1"/>
  <c r="I26" i="1"/>
  <c r="S268" i="1"/>
  <c r="Q268" i="1"/>
  <c r="O268" i="1"/>
  <c r="M268" i="1"/>
  <c r="K268" i="1"/>
  <c r="I268" i="1"/>
  <c r="S266" i="1"/>
  <c r="Q266" i="1"/>
  <c r="O266" i="1"/>
  <c r="K266" i="1"/>
  <c r="M266" i="1"/>
  <c r="I266" i="1"/>
  <c r="S264" i="1"/>
  <c r="Q264" i="1"/>
  <c r="O264" i="1"/>
  <c r="M264" i="1"/>
  <c r="K264" i="1"/>
  <c r="I264" i="1"/>
  <c r="S262" i="1"/>
  <c r="Q262" i="1"/>
  <c r="O262" i="1"/>
  <c r="K262" i="1"/>
  <c r="M262" i="1"/>
  <c r="I262" i="1"/>
  <c r="S260" i="1"/>
  <c r="Q260" i="1"/>
  <c r="O260" i="1"/>
  <c r="M260" i="1"/>
  <c r="K260" i="1"/>
  <c r="I260" i="1"/>
  <c r="S211" i="1"/>
  <c r="Q211" i="1"/>
  <c r="O211" i="1"/>
  <c r="M211" i="1"/>
  <c r="K211" i="1"/>
  <c r="I211" i="1"/>
  <c r="S209" i="1"/>
  <c r="Q209" i="1"/>
  <c r="O209" i="1"/>
  <c r="M209" i="1"/>
  <c r="K209" i="1"/>
  <c r="I209" i="1"/>
  <c r="S207" i="1"/>
  <c r="Q207" i="1"/>
  <c r="O207" i="1"/>
  <c r="M207" i="1"/>
  <c r="K207" i="1"/>
  <c r="I207" i="1"/>
  <c r="S160" i="1"/>
  <c r="Q160" i="1"/>
  <c r="O160" i="1"/>
  <c r="M160" i="1"/>
  <c r="K160" i="1"/>
  <c r="I160" i="1"/>
  <c r="S158" i="1"/>
  <c r="Q158" i="1"/>
  <c r="O158" i="1"/>
  <c r="M158" i="1"/>
  <c r="K158" i="1"/>
  <c r="I158" i="1"/>
  <c r="S156" i="1"/>
  <c r="Q156" i="1"/>
  <c r="O156" i="1"/>
  <c r="M156" i="1"/>
  <c r="K156" i="1"/>
  <c r="I156" i="1"/>
  <c r="S154" i="1"/>
  <c r="Q154" i="1"/>
  <c r="O154" i="1"/>
  <c r="M154" i="1"/>
  <c r="K154" i="1"/>
  <c r="I154" i="1"/>
  <c r="S95" i="1"/>
  <c r="Q95" i="1"/>
  <c r="O95" i="1"/>
  <c r="M95" i="1"/>
  <c r="K95" i="1"/>
  <c r="I95" i="1"/>
  <c r="S93" i="1"/>
  <c r="Q93" i="1"/>
  <c r="O93" i="1"/>
  <c r="M93" i="1"/>
  <c r="K93" i="1"/>
  <c r="I93" i="1"/>
  <c r="S91" i="1"/>
  <c r="Q91" i="1"/>
  <c r="O91" i="1"/>
  <c r="M91" i="1"/>
  <c r="K91" i="1"/>
  <c r="I91" i="1"/>
  <c r="S89" i="1"/>
  <c r="Q89" i="1"/>
  <c r="O89" i="1"/>
  <c r="M89" i="1"/>
  <c r="K89" i="1"/>
  <c r="I89" i="1"/>
  <c r="S87" i="1"/>
  <c r="Q87" i="1"/>
  <c r="O87" i="1"/>
  <c r="M87" i="1"/>
  <c r="K87" i="1"/>
  <c r="I87" i="1"/>
  <c r="S85" i="1"/>
  <c r="Q85" i="1"/>
  <c r="O85" i="1"/>
  <c r="M85" i="1"/>
  <c r="K85" i="1"/>
  <c r="I85" i="1"/>
  <c r="S36" i="1"/>
  <c r="Q36" i="1"/>
  <c r="O36" i="1"/>
  <c r="M36" i="1"/>
  <c r="K36" i="1"/>
  <c r="I36" i="1"/>
  <c r="S34" i="1"/>
  <c r="Q34" i="1"/>
  <c r="O34" i="1"/>
  <c r="M34" i="1"/>
  <c r="K34" i="1"/>
  <c r="I34" i="1"/>
  <c r="S32" i="1"/>
  <c r="Q32" i="1"/>
  <c r="O32" i="1"/>
  <c r="M32" i="1"/>
  <c r="K32" i="1"/>
  <c r="I32" i="1"/>
  <c r="S30" i="1"/>
  <c r="Q30" i="1"/>
  <c r="O30" i="1"/>
  <c r="M30" i="1"/>
  <c r="K30" i="1"/>
  <c r="I30" i="1"/>
  <c r="S28" i="1"/>
  <c r="Q28" i="1"/>
  <c r="O28" i="1"/>
  <c r="M28" i="1"/>
  <c r="K28" i="1"/>
  <c r="I28" i="1"/>
  <c r="S38" i="1"/>
  <c r="Q38" i="1"/>
  <c r="O38" i="1"/>
  <c r="M38" i="1"/>
  <c r="K38" i="1"/>
  <c r="I38" i="1"/>
  <c r="S292" i="1"/>
  <c r="Q292" i="1"/>
  <c r="O292" i="1"/>
  <c r="M292" i="1"/>
  <c r="K292" i="1"/>
  <c r="I292" i="1"/>
  <c r="S290" i="1"/>
  <c r="Q290" i="1"/>
  <c r="O290" i="1"/>
  <c r="K290" i="1"/>
  <c r="M290" i="1"/>
  <c r="I290" i="1"/>
  <c r="S288" i="1"/>
  <c r="Q288" i="1"/>
  <c r="O288" i="1"/>
  <c r="M288" i="1"/>
  <c r="K288" i="1"/>
  <c r="I288" i="1"/>
  <c r="S286" i="1"/>
  <c r="Q286" i="1"/>
  <c r="O286" i="1"/>
  <c r="K286" i="1"/>
  <c r="M286" i="1"/>
  <c r="I286" i="1"/>
  <c r="S284" i="1"/>
  <c r="Q284" i="1"/>
  <c r="O284" i="1"/>
  <c r="M284" i="1"/>
  <c r="K284" i="1"/>
  <c r="I284" i="1"/>
  <c r="S282" i="1"/>
  <c r="Q282" i="1"/>
  <c r="O282" i="1"/>
  <c r="K282" i="1"/>
  <c r="M282" i="1"/>
  <c r="I282" i="1"/>
  <c r="S280" i="1"/>
  <c r="Q280" i="1"/>
  <c r="O280" i="1"/>
  <c r="M280" i="1"/>
  <c r="K280" i="1"/>
  <c r="I280" i="1"/>
  <c r="S278" i="1"/>
  <c r="Q278" i="1"/>
  <c r="O278" i="1"/>
  <c r="K278" i="1"/>
  <c r="M278" i="1"/>
  <c r="I278" i="1"/>
  <c r="S276" i="1"/>
  <c r="Q276" i="1"/>
  <c r="O276" i="1"/>
  <c r="M276" i="1"/>
  <c r="K276" i="1"/>
  <c r="I276" i="1"/>
  <c r="S274" i="1"/>
  <c r="Q274" i="1"/>
  <c r="O274" i="1"/>
  <c r="K274" i="1"/>
  <c r="M274" i="1"/>
  <c r="I274" i="1"/>
  <c r="S272" i="1"/>
  <c r="Q272" i="1"/>
  <c r="O272" i="1"/>
  <c r="M272" i="1"/>
  <c r="K272" i="1"/>
  <c r="I272" i="1"/>
  <c r="S270" i="1"/>
  <c r="Q270" i="1"/>
  <c r="O270" i="1"/>
  <c r="K270" i="1"/>
  <c r="M270" i="1"/>
  <c r="I270" i="1"/>
  <c r="S222" i="1"/>
  <c r="Q222" i="1"/>
  <c r="O222" i="1"/>
  <c r="M222" i="1"/>
  <c r="K222" i="1"/>
  <c r="I222" i="1"/>
  <c r="S220" i="1"/>
  <c r="Q220" i="1"/>
  <c r="O220" i="1"/>
  <c r="M220" i="1"/>
  <c r="K220" i="1"/>
  <c r="I220" i="1"/>
  <c r="S218" i="1"/>
  <c r="Q218" i="1"/>
  <c r="O218" i="1"/>
  <c r="M218" i="1"/>
  <c r="K218" i="1"/>
  <c r="I218" i="1"/>
  <c r="S216" i="1"/>
  <c r="Q216" i="1"/>
  <c r="O216" i="1"/>
  <c r="M216" i="1"/>
  <c r="K216" i="1"/>
  <c r="I216" i="1"/>
  <c r="S214" i="1"/>
  <c r="Q214" i="1"/>
  <c r="O214" i="1"/>
  <c r="M214" i="1"/>
  <c r="K214" i="1"/>
  <c r="I214" i="1"/>
  <c r="S212" i="1"/>
  <c r="Q212" i="1"/>
  <c r="O212" i="1"/>
  <c r="M212" i="1"/>
  <c r="K212" i="1"/>
  <c r="I212" i="1"/>
  <c r="S188" i="1"/>
  <c r="Q188" i="1"/>
  <c r="O188" i="1"/>
  <c r="M188" i="1"/>
  <c r="K188" i="1"/>
  <c r="I188" i="1"/>
  <c r="S186" i="1"/>
  <c r="Q186" i="1"/>
  <c r="O186" i="1"/>
  <c r="M186" i="1"/>
  <c r="K186" i="1"/>
  <c r="I186" i="1"/>
  <c r="S184" i="1"/>
  <c r="Q184" i="1"/>
  <c r="O184" i="1"/>
  <c r="M184" i="1"/>
  <c r="K184" i="1"/>
  <c r="I184" i="1"/>
  <c r="S182" i="1"/>
  <c r="Q182" i="1"/>
  <c r="O182" i="1"/>
  <c r="M182" i="1"/>
  <c r="K182" i="1"/>
  <c r="I182" i="1"/>
  <c r="S180" i="1"/>
  <c r="Q180" i="1"/>
  <c r="O180" i="1"/>
  <c r="M180" i="1"/>
  <c r="K180" i="1"/>
  <c r="I180" i="1"/>
  <c r="S178" i="1"/>
  <c r="Q178" i="1"/>
  <c r="O178" i="1"/>
  <c r="M178" i="1"/>
  <c r="K178" i="1"/>
  <c r="I178" i="1"/>
  <c r="S176" i="1"/>
  <c r="Q176" i="1"/>
  <c r="O176" i="1"/>
  <c r="M176" i="1"/>
  <c r="K176" i="1"/>
  <c r="I176" i="1"/>
  <c r="S174" i="1"/>
  <c r="Q174" i="1"/>
  <c r="O174" i="1"/>
  <c r="M174" i="1"/>
  <c r="K174" i="1"/>
  <c r="I174" i="1"/>
  <c r="S172" i="1"/>
  <c r="Q172" i="1"/>
  <c r="O172" i="1"/>
  <c r="M172" i="1"/>
  <c r="K172" i="1"/>
  <c r="I172" i="1"/>
  <c r="S170" i="1"/>
  <c r="Q170" i="1"/>
  <c r="O170" i="1"/>
  <c r="M170" i="1"/>
  <c r="K170" i="1"/>
  <c r="I170" i="1"/>
  <c r="S168" i="1"/>
  <c r="Q168" i="1"/>
  <c r="O168" i="1"/>
  <c r="M168" i="1"/>
  <c r="K168" i="1"/>
  <c r="I168" i="1"/>
  <c r="S166" i="1"/>
  <c r="Q166" i="1"/>
  <c r="O166" i="1"/>
  <c r="M166" i="1"/>
  <c r="K166" i="1"/>
  <c r="I166" i="1"/>
  <c r="S164" i="1"/>
  <c r="Q164" i="1"/>
  <c r="O164" i="1"/>
  <c r="M164" i="1"/>
  <c r="K164" i="1"/>
  <c r="I164" i="1"/>
  <c r="S162" i="1"/>
  <c r="Q162" i="1"/>
  <c r="O162" i="1"/>
  <c r="M162" i="1"/>
  <c r="K162" i="1"/>
  <c r="I162" i="1"/>
  <c r="S146" i="1"/>
  <c r="Q146" i="1"/>
  <c r="O146" i="1"/>
  <c r="M146" i="1"/>
  <c r="K146" i="1"/>
  <c r="I146" i="1"/>
  <c r="S144" i="1"/>
  <c r="Q144" i="1"/>
  <c r="O144" i="1"/>
  <c r="M144" i="1"/>
  <c r="K144" i="1"/>
  <c r="I144" i="1"/>
  <c r="S142" i="1"/>
  <c r="Q142" i="1"/>
  <c r="O142" i="1"/>
  <c r="M142" i="1"/>
  <c r="K142" i="1"/>
  <c r="I142" i="1"/>
  <c r="S129" i="1"/>
  <c r="Q129" i="1"/>
  <c r="O129" i="1"/>
  <c r="M129" i="1"/>
  <c r="K129" i="1"/>
  <c r="I129" i="1"/>
  <c r="S127" i="1"/>
  <c r="Q127" i="1"/>
  <c r="O127" i="1"/>
  <c r="M127" i="1"/>
  <c r="K127" i="1"/>
  <c r="I127" i="1"/>
  <c r="S125" i="1"/>
  <c r="Q125" i="1"/>
  <c r="O125" i="1"/>
  <c r="M125" i="1"/>
  <c r="K125" i="1"/>
  <c r="I125" i="1"/>
  <c r="S123" i="1"/>
  <c r="Q123" i="1"/>
  <c r="O123" i="1"/>
  <c r="M123" i="1"/>
  <c r="K123" i="1"/>
  <c r="I123" i="1"/>
  <c r="S121" i="1"/>
  <c r="Q121" i="1"/>
  <c r="O121" i="1"/>
  <c r="M121" i="1"/>
  <c r="K121" i="1"/>
  <c r="I121" i="1"/>
  <c r="S119" i="1"/>
  <c r="Q119" i="1"/>
  <c r="O119" i="1"/>
  <c r="M119" i="1"/>
  <c r="K119" i="1"/>
  <c r="I119" i="1"/>
  <c r="S117" i="1"/>
  <c r="Q117" i="1"/>
  <c r="O117" i="1"/>
  <c r="M117" i="1"/>
  <c r="K117" i="1"/>
  <c r="I117" i="1"/>
  <c r="S115" i="1"/>
  <c r="Q115" i="1"/>
  <c r="O115" i="1"/>
  <c r="M115" i="1"/>
  <c r="K115" i="1"/>
  <c r="I115" i="1"/>
  <c r="S113" i="1"/>
  <c r="Q113" i="1"/>
  <c r="O113" i="1"/>
  <c r="M113" i="1"/>
  <c r="K113" i="1"/>
  <c r="I113" i="1"/>
  <c r="S111" i="1"/>
  <c r="Q111" i="1"/>
  <c r="O111" i="1"/>
  <c r="M111" i="1"/>
  <c r="K111" i="1"/>
  <c r="I111" i="1"/>
  <c r="S109" i="1"/>
  <c r="Q109" i="1"/>
  <c r="O109" i="1"/>
  <c r="M109" i="1"/>
  <c r="K109" i="1"/>
  <c r="I109" i="1"/>
  <c r="S107" i="1"/>
  <c r="Q107" i="1"/>
  <c r="O107" i="1"/>
  <c r="M107" i="1"/>
  <c r="K107" i="1"/>
  <c r="I107" i="1"/>
  <c r="S105" i="1"/>
  <c r="Q105" i="1"/>
  <c r="O105" i="1"/>
  <c r="M105" i="1"/>
  <c r="K105" i="1"/>
  <c r="I105" i="1"/>
  <c r="S103" i="1"/>
  <c r="Q103" i="1"/>
  <c r="O103" i="1"/>
  <c r="M103" i="1"/>
  <c r="K103" i="1"/>
  <c r="I103" i="1"/>
  <c r="S101" i="1"/>
  <c r="Q101" i="1"/>
  <c r="O101" i="1"/>
  <c r="M101" i="1"/>
  <c r="K101" i="1"/>
  <c r="I101" i="1"/>
  <c r="S99" i="1"/>
  <c r="Q99" i="1"/>
  <c r="O99" i="1"/>
  <c r="M99" i="1"/>
  <c r="K99" i="1"/>
  <c r="I99" i="1"/>
  <c r="S97" i="1"/>
  <c r="Q97" i="1"/>
  <c r="O97" i="1"/>
  <c r="M97" i="1"/>
  <c r="K97" i="1"/>
  <c r="I97" i="1"/>
  <c r="S60" i="1"/>
  <c r="Q60" i="1"/>
  <c r="O60" i="1"/>
  <c r="M60" i="1"/>
  <c r="K60" i="1"/>
  <c r="I60" i="1"/>
  <c r="S58" i="1"/>
  <c r="Q58" i="1"/>
  <c r="O58" i="1"/>
  <c r="M58" i="1"/>
  <c r="K58" i="1"/>
  <c r="I58" i="1"/>
  <c r="S56" i="1"/>
  <c r="Q56" i="1"/>
  <c r="O56" i="1"/>
  <c r="M56" i="1"/>
  <c r="K56" i="1"/>
  <c r="I56" i="1"/>
  <c r="S54" i="1"/>
  <c r="Q54" i="1"/>
  <c r="O54" i="1"/>
  <c r="M54" i="1"/>
  <c r="K54" i="1"/>
  <c r="I54" i="1"/>
  <c r="S52" i="1"/>
  <c r="Q52" i="1"/>
  <c r="O52" i="1"/>
  <c r="M52" i="1"/>
  <c r="K52" i="1"/>
  <c r="I52" i="1"/>
  <c r="S50" i="1"/>
  <c r="Q50" i="1"/>
  <c r="O50" i="1"/>
  <c r="M50" i="1"/>
  <c r="K50" i="1"/>
  <c r="I50" i="1"/>
  <c r="S48" i="1"/>
  <c r="Q48" i="1"/>
  <c r="O48" i="1"/>
  <c r="M48" i="1"/>
  <c r="K48" i="1"/>
  <c r="I48" i="1"/>
  <c r="S46" i="1"/>
  <c r="Q46" i="1"/>
  <c r="O46" i="1"/>
  <c r="M46" i="1"/>
  <c r="K46" i="1"/>
  <c r="I46" i="1"/>
  <c r="S44" i="1"/>
  <c r="Q44" i="1"/>
  <c r="O44" i="1"/>
  <c r="M44" i="1"/>
  <c r="K44" i="1"/>
  <c r="I44" i="1"/>
  <c r="S42" i="1"/>
  <c r="Q42" i="1"/>
  <c r="O42" i="1"/>
  <c r="M42" i="1"/>
  <c r="K42" i="1"/>
  <c r="I42" i="1"/>
  <c r="S40" i="1"/>
  <c r="Q40" i="1"/>
  <c r="O40" i="1"/>
  <c r="M40" i="1"/>
  <c r="K40" i="1"/>
  <c r="I40" i="1"/>
  <c r="S258" i="1"/>
  <c r="Q258" i="1"/>
  <c r="O258" i="1"/>
  <c r="K258" i="1"/>
  <c r="M258" i="1"/>
  <c r="I258" i="1"/>
  <c r="S256" i="1"/>
  <c r="Q256" i="1"/>
  <c r="O256" i="1"/>
  <c r="M256" i="1"/>
  <c r="K256" i="1"/>
  <c r="I256" i="1"/>
  <c r="S254" i="1"/>
  <c r="Q254" i="1"/>
  <c r="O254" i="1"/>
  <c r="M254" i="1"/>
  <c r="K254" i="1"/>
  <c r="I254" i="1"/>
  <c r="S252" i="1"/>
  <c r="Q252" i="1"/>
  <c r="O252" i="1"/>
  <c r="M252" i="1"/>
  <c r="K252" i="1"/>
  <c r="I252" i="1"/>
  <c r="S250" i="1"/>
  <c r="Q250" i="1"/>
  <c r="O250" i="1"/>
  <c r="M250" i="1"/>
  <c r="K250" i="1"/>
  <c r="I250" i="1"/>
  <c r="S248" i="1"/>
  <c r="Q248" i="1"/>
  <c r="O248" i="1"/>
  <c r="M248" i="1"/>
  <c r="K248" i="1"/>
  <c r="I248" i="1"/>
  <c r="S246" i="1"/>
  <c r="Q246" i="1"/>
  <c r="O246" i="1"/>
  <c r="M246" i="1"/>
  <c r="K246" i="1"/>
  <c r="I246" i="1"/>
  <c r="S244" i="1"/>
  <c r="Q244" i="1"/>
  <c r="O244" i="1"/>
  <c r="M244" i="1"/>
  <c r="K244" i="1"/>
  <c r="I244" i="1"/>
  <c r="S242" i="1"/>
  <c r="Q242" i="1"/>
  <c r="O242" i="1"/>
  <c r="M242" i="1"/>
  <c r="K242" i="1"/>
  <c r="I242" i="1"/>
  <c r="S240" i="1"/>
  <c r="Q240" i="1"/>
  <c r="O240" i="1"/>
  <c r="M240" i="1"/>
  <c r="K240" i="1"/>
  <c r="I240" i="1"/>
  <c r="S238" i="1"/>
  <c r="Q238" i="1"/>
  <c r="O238" i="1"/>
  <c r="M238" i="1"/>
  <c r="K238" i="1"/>
  <c r="I238" i="1"/>
  <c r="S236" i="1"/>
  <c r="Q236" i="1"/>
  <c r="O236" i="1"/>
  <c r="M236" i="1"/>
  <c r="K236" i="1"/>
  <c r="I236" i="1"/>
  <c r="S234" i="1"/>
  <c r="Q234" i="1"/>
  <c r="O234" i="1"/>
  <c r="M234" i="1"/>
  <c r="K234" i="1"/>
  <c r="I234" i="1"/>
  <c r="S232" i="1"/>
  <c r="Q232" i="1"/>
  <c r="O232" i="1"/>
  <c r="M232" i="1"/>
  <c r="K232" i="1"/>
  <c r="I232" i="1"/>
  <c r="S230" i="1"/>
  <c r="Q230" i="1"/>
  <c r="O230" i="1"/>
  <c r="M230" i="1"/>
  <c r="K230" i="1"/>
  <c r="I230" i="1"/>
  <c r="S228" i="1"/>
  <c r="Q228" i="1"/>
  <c r="O228" i="1"/>
  <c r="M228" i="1"/>
  <c r="K228" i="1"/>
  <c r="I228" i="1"/>
  <c r="S226" i="1"/>
  <c r="Q226" i="1"/>
  <c r="O226" i="1"/>
  <c r="M226" i="1"/>
  <c r="K226" i="1"/>
  <c r="I226" i="1"/>
  <c r="S224" i="1"/>
  <c r="Q224" i="1"/>
  <c r="O224" i="1"/>
  <c r="M224" i="1"/>
  <c r="K224" i="1"/>
  <c r="I224" i="1"/>
  <c r="S205" i="1"/>
  <c r="Q205" i="1"/>
  <c r="O205" i="1"/>
  <c r="M205" i="1"/>
  <c r="K205" i="1"/>
  <c r="I205" i="1"/>
  <c r="S203" i="1"/>
  <c r="Q203" i="1"/>
  <c r="O203" i="1"/>
  <c r="M203" i="1"/>
  <c r="K203" i="1"/>
  <c r="I203" i="1"/>
  <c r="S201" i="1"/>
  <c r="Q201" i="1"/>
  <c r="O201" i="1"/>
  <c r="M201" i="1"/>
  <c r="K201" i="1"/>
  <c r="I201" i="1"/>
  <c r="S199" i="1"/>
  <c r="Q199" i="1"/>
  <c r="O199" i="1"/>
  <c r="M199" i="1"/>
  <c r="K199" i="1"/>
  <c r="I199" i="1"/>
  <c r="S197" i="1"/>
  <c r="Q197" i="1"/>
  <c r="O197" i="1"/>
  <c r="M197" i="1"/>
  <c r="K197" i="1"/>
  <c r="I197" i="1"/>
  <c r="S195" i="1"/>
  <c r="Q195" i="1"/>
  <c r="O195" i="1"/>
  <c r="M195" i="1"/>
  <c r="K195" i="1"/>
  <c r="I195" i="1"/>
  <c r="S193" i="1"/>
  <c r="Q193" i="1"/>
  <c r="O193" i="1"/>
  <c r="M193" i="1"/>
  <c r="K193" i="1"/>
  <c r="I193" i="1"/>
  <c r="S191" i="1"/>
  <c r="Q191" i="1"/>
  <c r="O191" i="1"/>
  <c r="M191" i="1"/>
  <c r="K191" i="1"/>
  <c r="I191" i="1"/>
  <c r="S153" i="1"/>
  <c r="Q153" i="1"/>
  <c r="O153" i="1"/>
  <c r="M153" i="1"/>
  <c r="K153" i="1"/>
  <c r="I153" i="1"/>
  <c r="S151" i="1"/>
  <c r="Q151" i="1"/>
  <c r="O151" i="1"/>
  <c r="M151" i="1"/>
  <c r="K151" i="1"/>
  <c r="I151" i="1"/>
  <c r="S149" i="1"/>
  <c r="Q149" i="1"/>
  <c r="O149" i="1"/>
  <c r="M149" i="1"/>
  <c r="K149" i="1"/>
  <c r="I149" i="1"/>
  <c r="S140" i="1"/>
  <c r="Q140" i="1"/>
  <c r="O140" i="1"/>
  <c r="M140" i="1"/>
  <c r="K140" i="1"/>
  <c r="I140" i="1"/>
  <c r="S138" i="1"/>
  <c r="Q138" i="1"/>
  <c r="O138" i="1"/>
  <c r="M138" i="1"/>
  <c r="K138" i="1"/>
  <c r="I138" i="1"/>
  <c r="S136" i="1"/>
  <c r="Q136" i="1"/>
  <c r="O136" i="1"/>
  <c r="M136" i="1"/>
  <c r="K136" i="1"/>
  <c r="I136" i="1"/>
  <c r="S134" i="1"/>
  <c r="Q134" i="1"/>
  <c r="O134" i="1"/>
  <c r="M134" i="1"/>
  <c r="K134" i="1"/>
  <c r="I134" i="1"/>
  <c r="S132" i="1"/>
  <c r="Q132" i="1"/>
  <c r="O132" i="1"/>
  <c r="M132" i="1"/>
  <c r="K132" i="1"/>
  <c r="I132" i="1"/>
  <c r="S84" i="1"/>
  <c r="Q84" i="1"/>
  <c r="O84" i="1"/>
  <c r="M84" i="1"/>
  <c r="K84" i="1"/>
  <c r="I84" i="1"/>
  <c r="S82" i="1"/>
  <c r="Q82" i="1"/>
  <c r="O82" i="1"/>
  <c r="M82" i="1"/>
  <c r="K82" i="1"/>
  <c r="I82" i="1"/>
  <c r="S80" i="1"/>
  <c r="Q80" i="1"/>
  <c r="O80" i="1"/>
  <c r="M80" i="1"/>
  <c r="K80" i="1"/>
  <c r="I80" i="1"/>
  <c r="S78" i="1"/>
  <c r="Q78" i="1"/>
  <c r="O78" i="1"/>
  <c r="M78" i="1"/>
  <c r="K78" i="1"/>
  <c r="I78" i="1"/>
  <c r="S76" i="1"/>
  <c r="Q76" i="1"/>
  <c r="O76" i="1"/>
  <c r="M76" i="1"/>
  <c r="K76" i="1"/>
  <c r="I76" i="1"/>
  <c r="S74" i="1"/>
  <c r="Q74" i="1"/>
  <c r="O74" i="1"/>
  <c r="M74" i="1"/>
  <c r="K74" i="1"/>
  <c r="I74" i="1"/>
  <c r="S72" i="1"/>
  <c r="Q72" i="1"/>
  <c r="O72" i="1"/>
  <c r="M72" i="1"/>
  <c r="K72" i="1"/>
  <c r="I72" i="1"/>
  <c r="S70" i="1"/>
  <c r="Q70" i="1"/>
  <c r="O70" i="1"/>
  <c r="M70" i="1"/>
  <c r="K70" i="1"/>
  <c r="I70" i="1"/>
  <c r="S68" i="1"/>
  <c r="Q68" i="1"/>
  <c r="O68" i="1"/>
  <c r="M68" i="1"/>
  <c r="K68" i="1"/>
  <c r="I68" i="1"/>
  <c r="S66" i="1"/>
  <c r="Q66" i="1"/>
  <c r="O66" i="1"/>
  <c r="M66" i="1"/>
  <c r="K66" i="1"/>
  <c r="I66" i="1"/>
  <c r="S64" i="1"/>
  <c r="Q64" i="1"/>
  <c r="O64" i="1"/>
  <c r="M64" i="1"/>
  <c r="K64" i="1"/>
  <c r="I64" i="1"/>
  <c r="S62" i="1"/>
  <c r="Q62" i="1"/>
  <c r="O62" i="1"/>
  <c r="M62" i="1"/>
  <c r="K62" i="1"/>
  <c r="I62" i="1"/>
  <c r="S25" i="1"/>
  <c r="Q25" i="1"/>
  <c r="O25" i="1"/>
  <c r="M25" i="1"/>
  <c r="K25" i="1"/>
  <c r="I25" i="1"/>
  <c r="S23" i="1"/>
  <c r="Q23" i="1"/>
  <c r="O23" i="1"/>
  <c r="M23" i="1"/>
  <c r="K23" i="1"/>
  <c r="I23" i="1"/>
  <c r="S21" i="1"/>
  <c r="Q21" i="1"/>
  <c r="O21" i="1"/>
  <c r="M21" i="1"/>
  <c r="K21" i="1"/>
  <c r="I21" i="1"/>
  <c r="S19" i="1"/>
  <c r="Q19" i="1"/>
  <c r="O19" i="1"/>
  <c r="M19" i="1"/>
  <c r="K19" i="1"/>
  <c r="I19" i="1"/>
  <c r="S17" i="1"/>
  <c r="Q17" i="1"/>
  <c r="O17" i="1"/>
  <c r="M17" i="1"/>
  <c r="K17" i="1"/>
  <c r="I17" i="1"/>
  <c r="S15" i="1"/>
  <c r="Q15" i="1"/>
  <c r="O15" i="1"/>
  <c r="M15" i="1"/>
  <c r="K15" i="1"/>
  <c r="I15" i="1"/>
  <c r="S13" i="1"/>
  <c r="Q13" i="1"/>
  <c r="O13" i="1"/>
  <c r="M13" i="1"/>
  <c r="K13" i="1"/>
  <c r="I13" i="1"/>
  <c r="S11" i="1"/>
  <c r="Q11" i="1"/>
  <c r="O11" i="1"/>
  <c r="M11" i="1"/>
  <c r="K11" i="1"/>
  <c r="I11" i="1"/>
  <c r="S9" i="1"/>
  <c r="Q9" i="1"/>
  <c r="O9" i="1"/>
  <c r="M9" i="1"/>
  <c r="K9" i="1"/>
  <c r="I9" i="1"/>
  <c r="S7" i="1"/>
  <c r="Q7" i="1"/>
  <c r="O7" i="1"/>
  <c r="M7" i="1"/>
  <c r="K7" i="1"/>
  <c r="I7" i="1"/>
  <c r="S5" i="1"/>
  <c r="Q5" i="1"/>
  <c r="O5" i="1"/>
  <c r="M5" i="1"/>
  <c r="K5" i="1"/>
  <c r="I5" i="1"/>
  <c r="S3" i="1"/>
  <c r="Q3" i="1"/>
  <c r="O3" i="1"/>
  <c r="M3" i="1"/>
  <c r="K3" i="1"/>
  <c r="I3" i="1"/>
  <c r="S269" i="1"/>
  <c r="Q269" i="1"/>
  <c r="O269" i="1"/>
  <c r="M269" i="1"/>
  <c r="K269" i="1"/>
  <c r="I269" i="1"/>
  <c r="S267" i="1"/>
  <c r="Q267" i="1"/>
  <c r="O267" i="1"/>
  <c r="M267" i="1"/>
  <c r="K267" i="1"/>
  <c r="I267" i="1"/>
  <c r="S265" i="1"/>
  <c r="Q265" i="1"/>
  <c r="O265" i="1"/>
  <c r="M265" i="1"/>
  <c r="K265" i="1"/>
  <c r="I265" i="1"/>
  <c r="S263" i="1"/>
  <c r="Q263" i="1"/>
  <c r="O263" i="1"/>
  <c r="M263" i="1"/>
  <c r="K263" i="1"/>
  <c r="I263" i="1"/>
  <c r="S261" i="1"/>
  <c r="Q261" i="1"/>
  <c r="O261" i="1"/>
  <c r="M261" i="1"/>
  <c r="K261" i="1"/>
  <c r="I261" i="1"/>
  <c r="S259" i="1"/>
  <c r="Q259" i="1"/>
  <c r="O259" i="1"/>
  <c r="M259" i="1"/>
  <c r="K259" i="1"/>
  <c r="I259" i="1"/>
  <c r="S210" i="1"/>
  <c r="Q210" i="1"/>
  <c r="O210" i="1"/>
  <c r="M210" i="1"/>
  <c r="K210" i="1"/>
  <c r="I210" i="1"/>
  <c r="S208" i="1"/>
  <c r="Q208" i="1"/>
  <c r="O208" i="1"/>
  <c r="M208" i="1"/>
  <c r="K208" i="1"/>
  <c r="I208" i="1"/>
  <c r="S161" i="1"/>
  <c r="Q161" i="1"/>
  <c r="O161" i="1"/>
  <c r="M161" i="1"/>
  <c r="K161" i="1"/>
  <c r="I161" i="1"/>
  <c r="S159" i="1"/>
  <c r="Q159" i="1"/>
  <c r="O159" i="1"/>
  <c r="M159" i="1"/>
  <c r="K159" i="1"/>
  <c r="I159" i="1"/>
  <c r="S157" i="1"/>
  <c r="Q157" i="1"/>
  <c r="O157" i="1"/>
  <c r="M157" i="1"/>
  <c r="K157" i="1"/>
  <c r="I157" i="1"/>
  <c r="S155" i="1"/>
  <c r="Q155" i="1"/>
  <c r="O155" i="1"/>
  <c r="M155" i="1"/>
  <c r="K155" i="1"/>
  <c r="I155" i="1"/>
  <c r="S141" i="1"/>
  <c r="Q141" i="1"/>
  <c r="O141" i="1"/>
  <c r="M141" i="1"/>
  <c r="K141" i="1"/>
  <c r="I141" i="1"/>
  <c r="S94" i="1"/>
  <c r="Q94" i="1"/>
  <c r="O94" i="1"/>
  <c r="M94" i="1"/>
  <c r="K94" i="1"/>
  <c r="I94" i="1"/>
  <c r="S92" i="1"/>
  <c r="Q92" i="1"/>
  <c r="O92" i="1"/>
  <c r="M92" i="1"/>
  <c r="K92" i="1"/>
  <c r="I92" i="1"/>
  <c r="S90" i="1"/>
  <c r="Q90" i="1"/>
  <c r="O90" i="1"/>
  <c r="M90" i="1"/>
  <c r="K90" i="1"/>
  <c r="I90" i="1"/>
  <c r="S88" i="1"/>
  <c r="Q88" i="1"/>
  <c r="O88" i="1"/>
  <c r="M88" i="1"/>
  <c r="K88" i="1"/>
  <c r="I88" i="1"/>
  <c r="S86" i="1"/>
  <c r="Q86" i="1"/>
  <c r="O86" i="1"/>
  <c r="M86" i="1"/>
  <c r="K86" i="1"/>
  <c r="I86" i="1"/>
  <c r="S37" i="1"/>
  <c r="Q37" i="1"/>
  <c r="O37" i="1"/>
  <c r="M37" i="1"/>
  <c r="K37" i="1"/>
  <c r="I37" i="1"/>
  <c r="S35" i="1"/>
  <c r="Q35" i="1"/>
  <c r="O35" i="1"/>
  <c r="M35" i="1"/>
  <c r="K35" i="1"/>
  <c r="I35" i="1"/>
  <c r="S33" i="1"/>
  <c r="Q33" i="1"/>
  <c r="O33" i="1"/>
  <c r="M33" i="1"/>
  <c r="K33" i="1"/>
  <c r="I33" i="1"/>
  <c r="S31" i="1"/>
  <c r="Q31" i="1"/>
  <c r="O31" i="1"/>
  <c r="M31" i="1"/>
  <c r="K31" i="1"/>
  <c r="I31" i="1"/>
  <c r="S29" i="1"/>
  <c r="Q29" i="1"/>
  <c r="O29" i="1"/>
  <c r="M29" i="1"/>
  <c r="K29" i="1"/>
  <c r="I29" i="1"/>
  <c r="S27" i="1"/>
  <c r="Q27" i="1"/>
  <c r="O27" i="1"/>
  <c r="M27" i="1"/>
  <c r="K27" i="1"/>
  <c r="I27" i="1"/>
  <c r="S293" i="1"/>
  <c r="Q293" i="1"/>
  <c r="O293" i="1"/>
  <c r="M293" i="1"/>
  <c r="K293" i="1"/>
  <c r="I293" i="1"/>
  <c r="S291" i="1"/>
  <c r="Q291" i="1"/>
  <c r="O291" i="1"/>
  <c r="M291" i="1"/>
  <c r="K291" i="1"/>
  <c r="I291" i="1"/>
  <c r="S289" i="1"/>
  <c r="Q289" i="1"/>
  <c r="O289" i="1"/>
  <c r="M289" i="1"/>
  <c r="K289" i="1"/>
  <c r="I289" i="1"/>
  <c r="S287" i="1"/>
  <c r="Q287" i="1"/>
  <c r="O287" i="1"/>
  <c r="M287" i="1"/>
  <c r="K287" i="1"/>
  <c r="I287" i="1"/>
  <c r="S285" i="1"/>
  <c r="Q285" i="1"/>
  <c r="O285" i="1"/>
  <c r="M285" i="1"/>
  <c r="K285" i="1"/>
  <c r="I285" i="1"/>
  <c r="S283" i="1"/>
  <c r="Q283" i="1"/>
  <c r="O283" i="1"/>
  <c r="M283" i="1"/>
  <c r="K283" i="1"/>
  <c r="I283" i="1"/>
  <c r="S281" i="1"/>
  <c r="Q281" i="1"/>
  <c r="O281" i="1"/>
  <c r="M281" i="1"/>
  <c r="K281" i="1"/>
  <c r="I281" i="1"/>
  <c r="S279" i="1"/>
  <c r="Q279" i="1"/>
  <c r="O279" i="1"/>
  <c r="M279" i="1"/>
  <c r="K279" i="1"/>
  <c r="I279" i="1"/>
  <c r="S277" i="1"/>
  <c r="Q277" i="1"/>
  <c r="O277" i="1"/>
  <c r="M277" i="1"/>
  <c r="K277" i="1"/>
  <c r="I277" i="1"/>
  <c r="S275" i="1"/>
  <c r="Q275" i="1"/>
  <c r="O275" i="1"/>
  <c r="M275" i="1"/>
  <c r="K275" i="1"/>
  <c r="I275" i="1"/>
  <c r="S273" i="1"/>
  <c r="Q273" i="1"/>
  <c r="O273" i="1"/>
  <c r="M273" i="1"/>
  <c r="K273" i="1"/>
  <c r="I273" i="1"/>
  <c r="S271" i="1"/>
  <c r="Q271" i="1"/>
  <c r="O271" i="1"/>
  <c r="M271" i="1"/>
  <c r="K271" i="1"/>
  <c r="I271" i="1"/>
  <c r="S223" i="1"/>
  <c r="Q223" i="1"/>
  <c r="O223" i="1"/>
  <c r="M223" i="1"/>
  <c r="K223" i="1"/>
  <c r="I223" i="1"/>
  <c r="S221" i="1"/>
  <c r="Q221" i="1"/>
  <c r="O221" i="1"/>
  <c r="M221" i="1"/>
  <c r="K221" i="1"/>
  <c r="I221" i="1"/>
  <c r="S219" i="1"/>
  <c r="Q219" i="1"/>
  <c r="O219" i="1"/>
  <c r="M219" i="1"/>
  <c r="K219" i="1"/>
  <c r="I219" i="1"/>
  <c r="S217" i="1"/>
  <c r="Q217" i="1"/>
  <c r="O217" i="1"/>
  <c r="M217" i="1"/>
  <c r="K217" i="1"/>
  <c r="I217" i="1"/>
  <c r="S215" i="1"/>
  <c r="Q215" i="1"/>
  <c r="O215" i="1"/>
  <c r="M215" i="1"/>
  <c r="K215" i="1"/>
  <c r="I215" i="1"/>
  <c r="S213" i="1"/>
  <c r="Q213" i="1"/>
  <c r="O213" i="1"/>
  <c r="M213" i="1"/>
  <c r="K213" i="1"/>
  <c r="I213" i="1"/>
  <c r="S189" i="1"/>
  <c r="Q189" i="1"/>
  <c r="O189" i="1"/>
  <c r="M189" i="1"/>
  <c r="K189" i="1"/>
  <c r="I189" i="1"/>
  <c r="S187" i="1"/>
  <c r="Q187" i="1"/>
  <c r="O187" i="1"/>
  <c r="M187" i="1"/>
  <c r="K187" i="1"/>
  <c r="I187" i="1"/>
  <c r="S185" i="1"/>
  <c r="Q185" i="1"/>
  <c r="O185" i="1"/>
  <c r="M185" i="1"/>
  <c r="K185" i="1"/>
  <c r="I185" i="1"/>
  <c r="S183" i="1"/>
  <c r="Q183" i="1"/>
  <c r="O183" i="1"/>
  <c r="M183" i="1"/>
  <c r="K183" i="1"/>
  <c r="I183" i="1"/>
  <c r="S181" i="1"/>
  <c r="Q181" i="1"/>
  <c r="O181" i="1"/>
  <c r="M181" i="1"/>
  <c r="K181" i="1"/>
  <c r="I181" i="1"/>
  <c r="S179" i="1"/>
  <c r="Q179" i="1"/>
  <c r="O179" i="1"/>
  <c r="M179" i="1"/>
  <c r="K179" i="1"/>
  <c r="I179" i="1"/>
  <c r="S177" i="1"/>
  <c r="Q177" i="1"/>
  <c r="O177" i="1"/>
  <c r="M177" i="1"/>
  <c r="K177" i="1"/>
  <c r="I177" i="1"/>
  <c r="S175" i="1"/>
  <c r="Q175" i="1"/>
  <c r="O175" i="1"/>
  <c r="M175" i="1"/>
  <c r="K175" i="1"/>
  <c r="I175" i="1"/>
  <c r="S173" i="1"/>
  <c r="Q173" i="1"/>
  <c r="O173" i="1"/>
  <c r="M173" i="1"/>
  <c r="K173" i="1"/>
  <c r="I173" i="1"/>
  <c r="S171" i="1"/>
  <c r="Q171" i="1"/>
  <c r="O171" i="1"/>
  <c r="M171" i="1"/>
  <c r="K171" i="1"/>
  <c r="I171" i="1"/>
  <c r="S169" i="1"/>
  <c r="Q169" i="1"/>
  <c r="O169" i="1"/>
  <c r="M169" i="1"/>
  <c r="K169" i="1"/>
  <c r="I169" i="1"/>
  <c r="S167" i="1"/>
  <c r="Q167" i="1"/>
  <c r="O167" i="1"/>
  <c r="M167" i="1"/>
  <c r="K167" i="1"/>
  <c r="I167" i="1"/>
  <c r="S165" i="1"/>
  <c r="Q165" i="1"/>
  <c r="O165" i="1"/>
  <c r="M165" i="1"/>
  <c r="K165" i="1"/>
  <c r="I165" i="1"/>
  <c r="S163" i="1"/>
  <c r="Q163" i="1"/>
  <c r="O163" i="1"/>
  <c r="M163" i="1"/>
  <c r="K163" i="1"/>
  <c r="I163" i="1"/>
  <c r="S147" i="1"/>
  <c r="Q147" i="1"/>
  <c r="O147" i="1"/>
  <c r="M147" i="1"/>
  <c r="K147" i="1"/>
  <c r="I147" i="1"/>
  <c r="S145" i="1"/>
  <c r="Q145" i="1"/>
  <c r="O145" i="1"/>
  <c r="M145" i="1"/>
  <c r="K145" i="1"/>
  <c r="I145" i="1"/>
  <c r="S143" i="1"/>
  <c r="Q143" i="1"/>
  <c r="O143" i="1"/>
  <c r="M143" i="1"/>
  <c r="K143" i="1"/>
  <c r="I143" i="1"/>
  <c r="S130" i="1"/>
  <c r="Q130" i="1"/>
  <c r="O130" i="1"/>
  <c r="M130" i="1"/>
  <c r="K130" i="1"/>
  <c r="I130" i="1"/>
  <c r="S128" i="1"/>
  <c r="Q128" i="1"/>
  <c r="O128" i="1"/>
  <c r="M128" i="1"/>
  <c r="K128" i="1"/>
  <c r="I128" i="1"/>
  <c r="S126" i="1"/>
  <c r="Q126" i="1"/>
  <c r="O126" i="1"/>
  <c r="M126" i="1"/>
  <c r="K126" i="1"/>
  <c r="I126" i="1"/>
  <c r="S124" i="1"/>
  <c r="Q124" i="1"/>
  <c r="O124" i="1"/>
  <c r="M124" i="1"/>
  <c r="K124" i="1"/>
  <c r="I124" i="1"/>
  <c r="S122" i="1"/>
  <c r="Q122" i="1"/>
  <c r="O122" i="1"/>
  <c r="M122" i="1"/>
  <c r="K122" i="1"/>
  <c r="I122" i="1"/>
  <c r="S120" i="1"/>
  <c r="Q120" i="1"/>
  <c r="O120" i="1"/>
  <c r="M120" i="1"/>
  <c r="K120" i="1"/>
  <c r="I120" i="1"/>
  <c r="S118" i="1"/>
  <c r="Q118" i="1"/>
  <c r="O118" i="1"/>
  <c r="M118" i="1"/>
  <c r="K118" i="1"/>
  <c r="I118" i="1"/>
  <c r="S116" i="1"/>
  <c r="Q116" i="1"/>
  <c r="O116" i="1"/>
  <c r="M116" i="1"/>
  <c r="K116" i="1"/>
  <c r="I116" i="1"/>
  <c r="S114" i="1"/>
  <c r="Q114" i="1"/>
  <c r="O114" i="1"/>
  <c r="M114" i="1"/>
  <c r="K114" i="1"/>
  <c r="I114" i="1"/>
  <c r="S112" i="1"/>
  <c r="Q112" i="1"/>
  <c r="O112" i="1"/>
  <c r="M112" i="1"/>
  <c r="K112" i="1"/>
  <c r="I112" i="1"/>
  <c r="S110" i="1"/>
  <c r="Q110" i="1"/>
  <c r="O110" i="1"/>
  <c r="M110" i="1"/>
  <c r="K110" i="1"/>
  <c r="I110" i="1"/>
  <c r="S108" i="1"/>
  <c r="Q108" i="1"/>
  <c r="O108" i="1"/>
  <c r="M108" i="1"/>
  <c r="K108" i="1"/>
  <c r="I108" i="1"/>
  <c r="S106" i="1"/>
  <c r="Q106" i="1"/>
  <c r="O106" i="1"/>
  <c r="M106" i="1"/>
  <c r="K106" i="1"/>
  <c r="I106" i="1"/>
  <c r="S104" i="1"/>
  <c r="Q104" i="1"/>
  <c r="O104" i="1"/>
  <c r="M104" i="1"/>
  <c r="K104" i="1"/>
  <c r="I104" i="1"/>
  <c r="S102" i="1"/>
  <c r="Q102" i="1"/>
  <c r="O102" i="1"/>
  <c r="M102" i="1"/>
  <c r="K102" i="1"/>
  <c r="I102" i="1"/>
  <c r="S100" i="1"/>
  <c r="Q100" i="1"/>
  <c r="O100" i="1"/>
  <c r="M100" i="1"/>
  <c r="K100" i="1"/>
  <c r="I100" i="1"/>
  <c r="S98" i="1"/>
  <c r="Q98" i="1"/>
  <c r="O98" i="1"/>
  <c r="M98" i="1"/>
  <c r="K98" i="1"/>
  <c r="I98" i="1"/>
  <c r="S96" i="1"/>
  <c r="Q96" i="1"/>
  <c r="O96" i="1"/>
  <c r="M96" i="1"/>
  <c r="K96" i="1"/>
  <c r="I96" i="1"/>
  <c r="S59" i="1"/>
  <c r="Q59" i="1"/>
  <c r="O59" i="1"/>
  <c r="M59" i="1"/>
  <c r="K59" i="1"/>
  <c r="I59" i="1"/>
  <c r="S57" i="1"/>
  <c r="Q57" i="1"/>
  <c r="O57" i="1"/>
  <c r="M57" i="1"/>
  <c r="K57" i="1"/>
  <c r="I57" i="1"/>
  <c r="S55" i="1"/>
  <c r="Q55" i="1"/>
  <c r="O55" i="1"/>
  <c r="M55" i="1"/>
  <c r="K55" i="1"/>
  <c r="I55" i="1"/>
  <c r="S53" i="1"/>
  <c r="Q53" i="1"/>
  <c r="O53" i="1"/>
  <c r="M53" i="1"/>
  <c r="K53" i="1"/>
  <c r="I53" i="1"/>
  <c r="S51" i="1"/>
  <c r="Q51" i="1"/>
  <c r="O51" i="1"/>
  <c r="M51" i="1"/>
  <c r="K51" i="1"/>
  <c r="I51" i="1"/>
  <c r="S49" i="1"/>
  <c r="Q49" i="1"/>
  <c r="O49" i="1"/>
  <c r="M49" i="1"/>
  <c r="K49" i="1"/>
  <c r="I49" i="1"/>
  <c r="S47" i="1"/>
  <c r="Q47" i="1"/>
  <c r="O47" i="1"/>
  <c r="M47" i="1"/>
  <c r="K47" i="1"/>
  <c r="I47" i="1"/>
  <c r="S45" i="1"/>
  <c r="Q45" i="1"/>
  <c r="O45" i="1"/>
  <c r="M45" i="1"/>
  <c r="K45" i="1"/>
  <c r="I45" i="1"/>
  <c r="S43" i="1"/>
  <c r="Q43" i="1"/>
  <c r="O43" i="1"/>
  <c r="M43" i="1"/>
  <c r="K43" i="1"/>
  <c r="I43" i="1"/>
  <c r="S41" i="1"/>
  <c r="Q41" i="1"/>
  <c r="O41" i="1"/>
  <c r="M41" i="1"/>
  <c r="K41" i="1"/>
  <c r="I41" i="1"/>
  <c r="S39" i="1"/>
  <c r="Q39" i="1"/>
  <c r="O39" i="1"/>
  <c r="M39" i="1"/>
  <c r="K39" i="1"/>
  <c r="I39" i="1"/>
  <c r="F20" i="37"/>
  <c r="G20" i="37" s="1"/>
  <c r="E20" i="37"/>
  <c r="D20" i="37"/>
  <c r="D19" i="37"/>
  <c r="E19" i="37" s="1"/>
  <c r="F20" i="36"/>
  <c r="G20" i="36" s="1"/>
  <c r="E20" i="36"/>
  <c r="D20" i="36"/>
  <c r="F19" i="36"/>
  <c r="G19" i="36" s="1"/>
  <c r="E19" i="36"/>
  <c r="D19" i="36"/>
  <c r="F20" i="35"/>
  <c r="G20" i="35" s="1"/>
  <c r="D20" i="35"/>
  <c r="D19" i="35"/>
  <c r="F19" i="37" l="1"/>
  <c r="G19" i="37" s="1"/>
  <c r="CF262" i="1"/>
  <c r="CG262" i="1" s="1"/>
  <c r="CF236" i="1"/>
  <c r="CG236" i="1" s="1"/>
  <c r="CF256" i="1"/>
  <c r="CG256" i="1" s="1"/>
  <c r="CF48" i="1"/>
  <c r="CG48" i="1" s="1"/>
  <c r="CF56" i="1"/>
  <c r="CG56" i="1" s="1"/>
  <c r="CF60" i="1"/>
  <c r="CG60" i="1" s="1"/>
  <c r="CF97" i="1"/>
  <c r="CG97" i="1" s="1"/>
  <c r="CF99" i="1"/>
  <c r="CG99" i="1" s="1"/>
  <c r="CF101" i="1"/>
  <c r="CG101" i="1" s="1"/>
  <c r="CF105" i="1"/>
  <c r="CG105" i="1" s="1"/>
  <c r="CF107" i="1"/>
  <c r="CG107" i="1" s="1"/>
  <c r="CF109" i="1"/>
  <c r="CG109" i="1" s="1"/>
  <c r="CF115" i="1"/>
  <c r="CG115" i="1" s="1"/>
  <c r="CF119" i="1"/>
  <c r="CG119" i="1" s="1"/>
  <c r="CF284" i="1"/>
  <c r="CG284" i="1" s="1"/>
  <c r="CF219" i="1"/>
  <c r="CG219" i="1" s="1"/>
  <c r="CF275" i="1"/>
  <c r="CG275" i="1" s="1"/>
  <c r="CF279" i="1"/>
  <c r="CG279" i="1" s="1"/>
  <c r="CF281" i="1"/>
  <c r="CG281" i="1" s="1"/>
  <c r="CF283" i="1"/>
  <c r="CG283" i="1" s="1"/>
  <c r="CF285" i="1"/>
  <c r="CG285" i="1" s="1"/>
  <c r="CF293" i="1"/>
  <c r="CG293" i="1" s="1"/>
  <c r="CF88" i="1"/>
  <c r="CG88" i="1" s="1"/>
  <c r="CF161" i="1"/>
  <c r="CG161" i="1" s="1"/>
  <c r="CF208" i="1"/>
  <c r="CG208" i="1" s="1"/>
  <c r="CF261" i="1"/>
  <c r="CG261" i="1" s="1"/>
  <c r="CF269" i="1"/>
  <c r="CG269" i="1" s="1"/>
  <c r="CF7" i="1"/>
  <c r="CG7" i="1" s="1"/>
  <c r="CF9" i="1"/>
  <c r="CG9" i="1" s="1"/>
  <c r="CF11" i="1"/>
  <c r="CG11" i="1" s="1"/>
  <c r="CF13" i="1"/>
  <c r="CG13" i="1" s="1"/>
  <c r="CF21" i="1"/>
  <c r="CG21" i="1" s="1"/>
  <c r="CF23" i="1"/>
  <c r="CG23" i="1" s="1"/>
  <c r="CF25" i="1"/>
  <c r="CG25" i="1" s="1"/>
  <c r="CF64" i="1"/>
  <c r="CG64" i="1" s="1"/>
  <c r="CF68" i="1"/>
  <c r="CG68" i="1" s="1"/>
  <c r="CF72" i="1"/>
  <c r="CG72" i="1" s="1"/>
  <c r="CF76" i="1"/>
  <c r="CG76" i="1" s="1"/>
  <c r="CF80" i="1"/>
  <c r="CG80" i="1" s="1"/>
  <c r="CF84" i="1"/>
  <c r="CG84" i="1" s="1"/>
  <c r="CF140" i="1"/>
  <c r="CG140" i="1" s="1"/>
  <c r="CF151" i="1"/>
  <c r="CG151" i="1" s="1"/>
  <c r="CF193" i="1"/>
  <c r="CG193" i="1" s="1"/>
  <c r="CF195" i="1"/>
  <c r="CG195" i="1" s="1"/>
  <c r="CF197" i="1"/>
  <c r="CG197" i="1" s="1"/>
  <c r="CF214" i="1"/>
  <c r="CG214" i="1" s="1"/>
  <c r="CF222" i="1"/>
  <c r="CG222" i="1" s="1"/>
  <c r="CF270" i="1"/>
  <c r="CG270" i="1" s="1"/>
  <c r="CF10" i="1"/>
  <c r="CG10" i="1" s="1"/>
  <c r="CF150" i="1"/>
  <c r="CG150" i="1" s="1"/>
  <c r="CF206" i="1"/>
  <c r="CG206" i="1" s="1"/>
  <c r="CF2" i="1"/>
  <c r="CG2" i="1" s="1"/>
  <c r="CF123" i="1"/>
  <c r="CG123" i="1" s="1"/>
  <c r="CF125" i="1"/>
  <c r="CG125" i="1" s="1"/>
  <c r="CF127" i="1"/>
  <c r="CG127" i="1" s="1"/>
  <c r="CF184" i="1"/>
  <c r="CG184" i="1" s="1"/>
  <c r="CF188" i="1"/>
  <c r="CG188" i="1" s="1"/>
  <c r="CF212" i="1"/>
  <c r="CG212" i="1" s="1"/>
  <c r="CF220" i="1"/>
  <c r="CG220" i="1" s="1"/>
  <c r="CF87" i="1"/>
  <c r="CG87" i="1" s="1"/>
  <c r="CF209" i="1"/>
  <c r="CG209" i="1" s="1"/>
  <c r="CF211" i="1"/>
  <c r="CG211" i="1" s="1"/>
  <c r="CF12" i="1"/>
  <c r="CG12" i="1" s="1"/>
  <c r="CF24" i="1"/>
  <c r="CG24" i="1" s="1"/>
  <c r="CF61" i="1"/>
  <c r="CG61" i="1" s="1"/>
  <c r="CF63" i="1"/>
  <c r="CG63" i="1" s="1"/>
  <c r="CF69" i="1"/>
  <c r="CG69" i="1" s="1"/>
  <c r="CF71" i="1"/>
  <c r="CG71" i="1" s="1"/>
  <c r="CF79" i="1"/>
  <c r="CG79" i="1" s="1"/>
  <c r="CF135" i="1"/>
  <c r="CG135" i="1" s="1"/>
  <c r="CF148" i="1"/>
  <c r="CG148" i="1" s="1"/>
  <c r="CF200" i="1"/>
  <c r="CG200" i="1" s="1"/>
  <c r="CF202" i="1"/>
  <c r="CG202" i="1" s="1"/>
  <c r="CF225" i="1"/>
  <c r="CG225" i="1" s="1"/>
  <c r="CF233" i="1"/>
  <c r="CG233" i="1" s="1"/>
  <c r="CF235" i="1"/>
  <c r="CG235" i="1" s="1"/>
  <c r="CF241" i="1"/>
  <c r="CG241" i="1" s="1"/>
  <c r="CF245" i="1"/>
  <c r="CG245" i="1" s="1"/>
  <c r="CF247" i="1"/>
  <c r="CG247" i="1" s="1"/>
  <c r="CF249" i="1"/>
  <c r="CG249" i="1" s="1"/>
  <c r="CF257" i="1"/>
  <c r="CG257" i="1" s="1"/>
  <c r="CF114" i="1"/>
  <c r="CG114" i="1" s="1"/>
  <c r="CF130" i="1"/>
  <c r="CG130" i="1" s="1"/>
  <c r="CF94" i="1"/>
  <c r="CG94" i="1" s="1"/>
  <c r="CF66" i="1"/>
  <c r="CG66" i="1" s="1"/>
  <c r="CF74" i="1"/>
  <c r="CG74" i="1" s="1"/>
  <c r="CF138" i="1"/>
  <c r="CG138" i="1" s="1"/>
  <c r="CF226" i="1"/>
  <c r="CG226" i="1" s="1"/>
  <c r="CF238" i="1"/>
  <c r="CG238" i="1" s="1"/>
  <c r="CF242" i="1"/>
  <c r="CG242" i="1" s="1"/>
  <c r="CF246" i="1"/>
  <c r="CG246" i="1" s="1"/>
  <c r="CF258" i="1"/>
  <c r="CG258" i="1" s="1"/>
  <c r="CF42" i="1"/>
  <c r="CG42" i="1" s="1"/>
  <c r="CF46" i="1"/>
  <c r="CG46" i="1" s="1"/>
  <c r="CF50" i="1"/>
  <c r="CG50" i="1" s="1"/>
  <c r="CF54" i="1"/>
  <c r="CG54" i="1" s="1"/>
  <c r="CF278" i="1"/>
  <c r="CG278" i="1" s="1"/>
  <c r="F19" i="35" l="1"/>
  <c r="G19" i="35" s="1"/>
  <c r="E19" i="35"/>
</calcChain>
</file>

<file path=xl/comments1.xml><?xml version="1.0" encoding="utf-8"?>
<comments xmlns="http://schemas.openxmlformats.org/spreadsheetml/2006/main">
  <authors>
    <author>Waddell, Kaveh</author>
  </authors>
  <commentList>
    <comment ref="B1" authorId="0">
      <text>
        <r>
          <rPr>
            <b/>
            <sz val="9"/>
            <color indexed="81"/>
            <rFont val="Tahoma"/>
            <family val="2"/>
          </rPr>
          <t>Waddell, Kaveh:</t>
        </r>
        <r>
          <rPr>
            <sz val="9"/>
            <color indexed="81"/>
            <rFont val="Tahoma"/>
            <family val="2"/>
          </rPr>
          <t xml:space="preserve">
Higher ranked drivers are more correlated to higher index scores (1 is best).</t>
        </r>
      </text>
    </comment>
    <comment ref="C1" authorId="0">
      <text>
        <r>
          <rPr>
            <b/>
            <sz val="9"/>
            <color indexed="81"/>
            <rFont val="Tahoma"/>
            <family val="2"/>
          </rPr>
          <t>Waddell, Kaveh:</t>
        </r>
        <r>
          <rPr>
            <sz val="9"/>
            <color indexed="81"/>
            <rFont val="Tahoma"/>
            <family val="2"/>
          </rPr>
          <t xml:space="preserve">
Higher ranked drivers exhibit a larger difference between high performers' and low performers' average index score (1 is best).</t>
        </r>
      </text>
    </comment>
    <comment ref="D1" authorId="0">
      <text>
        <r>
          <rPr>
            <b/>
            <sz val="9"/>
            <color indexed="81"/>
            <rFont val="Tahoma"/>
            <family val="2"/>
          </rPr>
          <t>Kaveh:</t>
        </r>
        <r>
          <rPr>
            <sz val="9"/>
            <color indexed="81"/>
            <rFont val="Tahoma"/>
            <family val="2"/>
          </rPr>
          <t xml:space="preserve">
Lower is better.</t>
        </r>
      </text>
    </comment>
  </commentList>
</comments>
</file>

<file path=xl/comments2.xml><?xml version="1.0" encoding="utf-8"?>
<comments xmlns="http://schemas.openxmlformats.org/spreadsheetml/2006/main">
  <authors>
    <author>Waddell, Kaveh</author>
  </authors>
  <commentList>
    <comment ref="N5" authorId="0">
      <text>
        <r>
          <rPr>
            <b/>
            <sz val="9"/>
            <color indexed="81"/>
            <rFont val="Tahoma"/>
            <family val="2"/>
          </rPr>
          <t>Waddell, Kaveh:</t>
        </r>
        <r>
          <rPr>
            <sz val="9"/>
            <color indexed="81"/>
            <rFont val="Tahoma"/>
            <family val="2"/>
          </rPr>
          <t xml:space="preserve">
HP = High Performer</t>
        </r>
      </text>
    </comment>
    <comment ref="N9" authorId="0">
      <text>
        <r>
          <rPr>
            <b/>
            <sz val="9"/>
            <color indexed="81"/>
            <rFont val="Tahoma"/>
            <family val="2"/>
          </rPr>
          <t>Waddell, Kaveh:</t>
        </r>
        <r>
          <rPr>
            <sz val="9"/>
            <color indexed="81"/>
            <rFont val="Tahoma"/>
            <family val="2"/>
          </rPr>
          <t xml:space="preserve">
LP = Low Performer</t>
        </r>
      </text>
    </comment>
  </commentList>
</comments>
</file>

<file path=xl/comments3.xml><?xml version="1.0" encoding="utf-8"?>
<comments xmlns="http://schemas.openxmlformats.org/spreadsheetml/2006/main">
  <authors>
    <author>Waddell, Kaveh</author>
  </authors>
  <commentList>
    <comment ref="A5" authorId="0">
      <text>
        <r>
          <rPr>
            <b/>
            <sz val="9"/>
            <color indexed="81"/>
            <rFont val="Tahoma"/>
            <family val="2"/>
          </rPr>
          <t>Waddell, Kaveh:</t>
        </r>
        <r>
          <rPr>
            <sz val="9"/>
            <color indexed="81"/>
            <rFont val="Tahoma"/>
            <family val="2"/>
          </rPr>
          <t xml:space="preserve">
HP = High Performer</t>
        </r>
      </text>
    </comment>
    <comment ref="A9" authorId="0">
      <text>
        <r>
          <rPr>
            <b/>
            <sz val="9"/>
            <color indexed="81"/>
            <rFont val="Tahoma"/>
            <family val="2"/>
          </rPr>
          <t>Waddell, Kaveh:</t>
        </r>
        <r>
          <rPr>
            <sz val="9"/>
            <color indexed="81"/>
            <rFont val="Tahoma"/>
            <family val="2"/>
          </rPr>
          <t xml:space="preserve">
LP = Low Performer</t>
        </r>
      </text>
    </comment>
  </commentList>
</comments>
</file>

<file path=xl/comments4.xml><?xml version="1.0" encoding="utf-8"?>
<comments xmlns="http://schemas.openxmlformats.org/spreadsheetml/2006/main">
  <authors>
    <author>Waddell, Kaveh</author>
  </authors>
  <commentList>
    <comment ref="B1" authorId="0">
      <text>
        <r>
          <rPr>
            <b/>
            <sz val="9"/>
            <color indexed="81"/>
            <rFont val="Tahoma"/>
            <family val="2"/>
          </rPr>
          <t>Waddell, Kaveh:</t>
        </r>
        <r>
          <rPr>
            <sz val="9"/>
            <color indexed="81"/>
            <rFont val="Tahoma"/>
            <family val="2"/>
          </rPr>
          <t xml:space="preserve">
Separate because many only answered questions about high performers.</t>
        </r>
      </text>
    </comment>
    <comment ref="B20" authorId="0">
      <text>
        <r>
          <rPr>
            <b/>
            <sz val="9"/>
            <color indexed="81"/>
            <rFont val="Tahoma"/>
            <family val="2"/>
          </rPr>
          <t>Waddell, Kaveh:</t>
        </r>
        <r>
          <rPr>
            <sz val="9"/>
            <color indexed="81"/>
            <rFont val="Tahoma"/>
            <family val="2"/>
          </rPr>
          <t xml:space="preserve">
Separate because many only answered questions about high performers.</t>
        </r>
      </text>
    </comment>
    <comment ref="B27" authorId="0">
      <text>
        <r>
          <rPr>
            <b/>
            <sz val="9"/>
            <color indexed="81"/>
            <rFont val="Tahoma"/>
            <family val="2"/>
          </rPr>
          <t>Waddell, Kaveh:</t>
        </r>
        <r>
          <rPr>
            <sz val="9"/>
            <color indexed="81"/>
            <rFont val="Tahoma"/>
            <family val="2"/>
          </rPr>
          <t xml:space="preserve">
Separate because many only answered questions about high performers.</t>
        </r>
      </text>
    </comment>
    <comment ref="B35" authorId="0">
      <text>
        <r>
          <rPr>
            <b/>
            <sz val="9"/>
            <color indexed="81"/>
            <rFont val="Tahoma"/>
            <family val="2"/>
          </rPr>
          <t>Waddell, Kaveh:</t>
        </r>
        <r>
          <rPr>
            <sz val="9"/>
            <color indexed="81"/>
            <rFont val="Tahoma"/>
            <family val="2"/>
          </rPr>
          <t xml:space="preserve">
Separate because many only answered questions about high performers.</t>
        </r>
      </text>
    </comment>
    <comment ref="B42" authorId="0">
      <text>
        <r>
          <rPr>
            <b/>
            <sz val="9"/>
            <color indexed="81"/>
            <rFont val="Tahoma"/>
            <family val="2"/>
          </rPr>
          <t>Waddell, Kaveh:</t>
        </r>
        <r>
          <rPr>
            <sz val="9"/>
            <color indexed="81"/>
            <rFont val="Tahoma"/>
            <family val="2"/>
          </rPr>
          <t xml:space="preserve">
Separate because many only answered questions about high performers.</t>
        </r>
      </text>
    </comment>
  </commentList>
</comments>
</file>

<file path=xl/comments5.xml><?xml version="1.0" encoding="utf-8"?>
<comments xmlns="http://schemas.openxmlformats.org/spreadsheetml/2006/main">
  <authors>
    <author>Waddell, Kaveh</author>
  </authors>
  <commentList>
    <comment ref="B1" authorId="0">
      <text>
        <r>
          <rPr>
            <b/>
            <sz val="9"/>
            <color indexed="81"/>
            <rFont val="Tahoma"/>
            <family val="2"/>
          </rPr>
          <t>Waddell, Kaveh:</t>
        </r>
        <r>
          <rPr>
            <sz val="9"/>
            <color indexed="81"/>
            <rFont val="Tahoma"/>
            <family val="2"/>
          </rPr>
          <t xml:space="preserve">
Separate because many only answered questions about high performers.</t>
        </r>
      </text>
    </comment>
    <comment ref="B20" authorId="0">
      <text>
        <r>
          <rPr>
            <b/>
            <sz val="9"/>
            <color indexed="81"/>
            <rFont val="Tahoma"/>
            <family val="2"/>
          </rPr>
          <t>Waddell, Kaveh:</t>
        </r>
        <r>
          <rPr>
            <sz val="9"/>
            <color indexed="81"/>
            <rFont val="Tahoma"/>
            <family val="2"/>
          </rPr>
          <t xml:space="preserve">
Separate because many only answered questions about high performers.</t>
        </r>
      </text>
    </comment>
    <comment ref="B27" authorId="0">
      <text>
        <r>
          <rPr>
            <b/>
            <sz val="9"/>
            <color indexed="81"/>
            <rFont val="Tahoma"/>
            <family val="2"/>
          </rPr>
          <t>Waddell, Kaveh:</t>
        </r>
        <r>
          <rPr>
            <sz val="9"/>
            <color indexed="81"/>
            <rFont val="Tahoma"/>
            <family val="2"/>
          </rPr>
          <t xml:space="preserve">
Separate because many only answered questions about high performers.</t>
        </r>
      </text>
    </comment>
    <comment ref="B35" authorId="0">
      <text>
        <r>
          <rPr>
            <b/>
            <sz val="9"/>
            <color indexed="81"/>
            <rFont val="Tahoma"/>
            <family val="2"/>
          </rPr>
          <t>Waddell, Kaveh:</t>
        </r>
        <r>
          <rPr>
            <sz val="9"/>
            <color indexed="81"/>
            <rFont val="Tahoma"/>
            <family val="2"/>
          </rPr>
          <t xml:space="preserve">
Separate because many only answered questions about high performers.</t>
        </r>
      </text>
    </comment>
    <comment ref="B42" authorId="0">
      <text>
        <r>
          <rPr>
            <b/>
            <sz val="9"/>
            <color indexed="81"/>
            <rFont val="Tahoma"/>
            <family val="2"/>
          </rPr>
          <t>Waddell, Kaveh:</t>
        </r>
        <r>
          <rPr>
            <sz val="9"/>
            <color indexed="81"/>
            <rFont val="Tahoma"/>
            <family val="2"/>
          </rPr>
          <t xml:space="preserve">
Separate because many only answered questions about high performers.</t>
        </r>
      </text>
    </comment>
  </commentList>
</comments>
</file>

<file path=xl/sharedStrings.xml><?xml version="1.0" encoding="utf-8"?>
<sst xmlns="http://schemas.openxmlformats.org/spreadsheetml/2006/main" count="10154" uniqueCount="436">
  <si>
    <t>bbabudget@aol.com</t>
  </si>
  <si>
    <t>Other</t>
  </si>
  <si>
    <t>Mindy Kotler</t>
  </si>
  <si>
    <t>john-larson@nacdnet.org</t>
  </si>
  <si>
    <t>anthony thompson</t>
  </si>
  <si>
    <t>Honda</t>
  </si>
  <si>
    <t>barbara.adde@nasa.gov</t>
  </si>
  <si>
    <t>Amber Macdonald</t>
  </si>
  <si>
    <t>Republican</t>
  </si>
  <si>
    <t>50-67</t>
  </si>
  <si>
    <t>K Bough</t>
  </si>
  <si>
    <t>1 to 2 years</t>
  </si>
  <si>
    <t>34-49</t>
  </si>
  <si>
    <t>Chris Hess</t>
  </si>
  <si>
    <t>brmoir@att.net</t>
  </si>
  <si>
    <t>Adam Sachs</t>
  </si>
  <si>
    <t>loisdouthitt@apta.org</t>
  </si>
  <si>
    <t>Corporation</t>
  </si>
  <si>
    <t>Barbara Leach</t>
  </si>
  <si>
    <t>kfreitas@hdmanet.org</t>
  </si>
  <si>
    <t>brian.sites@nist.gov</t>
  </si>
  <si>
    <t>Bernard Hurlock</t>
  </si>
  <si>
    <t>Francesca O'Reilly</t>
  </si>
  <si>
    <t>K Thomas</t>
  </si>
  <si>
    <t>Anonymous</t>
  </si>
  <si>
    <t>18-33</t>
  </si>
  <si>
    <t>Liberal</t>
  </si>
  <si>
    <t>foreilly@acla.com</t>
  </si>
  <si>
    <t>Roger H</t>
  </si>
  <si>
    <t>woodburybm@gmai.com</t>
  </si>
  <si>
    <t>joe smith</t>
  </si>
  <si>
    <t>John Forkenbrock</t>
  </si>
  <si>
    <t>lenihanb@agc.org</t>
  </si>
  <si>
    <t>Aaron Ellis</t>
  </si>
  <si>
    <t>name</t>
  </si>
  <si>
    <t>Lemmie McNeilly</t>
  </si>
  <si>
    <t>Belford Lawson</t>
  </si>
  <si>
    <t>68 or older</t>
  </si>
  <si>
    <t>S Gordon</t>
  </si>
  <si>
    <t>Anh Duong</t>
  </si>
  <si>
    <t>Independent</t>
  </si>
  <si>
    <t>Female</t>
  </si>
  <si>
    <t>Union, political organization or PAC</t>
  </si>
  <si>
    <t>Conservative</t>
  </si>
  <si>
    <t>Association or coalition</t>
  </si>
  <si>
    <t>AUDREY.TROTMAN@NOAA.GOV</t>
  </si>
  <si>
    <t>Federal department or agency</t>
  </si>
  <si>
    <t>Beverly White</t>
  </si>
  <si>
    <t>Pfizer</t>
  </si>
  <si>
    <t>bonita_pothier@king.senate.gov</t>
  </si>
  <si>
    <t>dlucas@maliuna.org</t>
  </si>
  <si>
    <t>m don</t>
  </si>
  <si>
    <t>Mort Downey</t>
  </si>
  <si>
    <t>bernard.hurlock@navy.mil</t>
  </si>
  <si>
    <t>vze3rstr@verizon.net</t>
  </si>
  <si>
    <t>Shell</t>
  </si>
  <si>
    <t>I'd rather not say</t>
  </si>
  <si>
    <t>will not</t>
  </si>
  <si>
    <t>lplatt@ahip.org</t>
  </si>
  <si>
    <t>B Moir</t>
  </si>
  <si>
    <t>John Wilcox</t>
  </si>
  <si>
    <t>rickudana@aol.com</t>
  </si>
  <si>
    <t>Moderate</t>
  </si>
  <si>
    <t>bmcgaw@hotmail.com</t>
  </si>
  <si>
    <t>Barbara Adde</t>
  </si>
  <si>
    <t>amber.macdonald@mail.house.gov</t>
  </si>
  <si>
    <t>Boeing</t>
  </si>
  <si>
    <t>PR or marketing firm</t>
  </si>
  <si>
    <t>lmcneilly@asha.org</t>
  </si>
  <si>
    <t>roghfish@comcast.net</t>
  </si>
  <si>
    <t>multum123@gmail.com</t>
  </si>
  <si>
    <t>carolyn lamm</t>
  </si>
  <si>
    <t>beverly.jefferson-white@irs.gov</t>
  </si>
  <si>
    <t>Non-profit organization or education institution</t>
  </si>
  <si>
    <t>Law firm</t>
  </si>
  <si>
    <t>Prefer not to answer</t>
  </si>
  <si>
    <t>bob.kessler@va.gov</t>
  </si>
  <si>
    <t>11 to 15 years</t>
  </si>
  <si>
    <t>johnfork@nafisdc.org</t>
  </si>
  <si>
    <t>a@b.com</t>
  </si>
  <si>
    <t>Democrat</t>
  </si>
  <si>
    <t>martin.bongers@comcast.net</t>
  </si>
  <si>
    <t>clamm@whitecase.com</t>
  </si>
  <si>
    <t>john.wilcox@gmail.com</t>
  </si>
  <si>
    <t>sfox@mt.gov</t>
  </si>
  <si>
    <t>anony mous</t>
  </si>
  <si>
    <t>adam.sachs@huschblackwell.com</t>
  </si>
  <si>
    <t>noone@nowhere.com</t>
  </si>
  <si>
    <t>Political consulting firm</t>
  </si>
  <si>
    <t>bfoverbey76@gmail.com</t>
  </si>
  <si>
    <t>gloxiniae@gmail.com</t>
  </si>
  <si>
    <t>FedEx</t>
  </si>
  <si>
    <t>3 to 5 years</t>
  </si>
  <si>
    <t>L.D. Platt</t>
  </si>
  <si>
    <t>Angela Christian</t>
  </si>
  <si>
    <t>Completed</t>
  </si>
  <si>
    <t/>
  </si>
  <si>
    <t>angela.addo@wdc.usda.gov</t>
  </si>
  <si>
    <t>Last Modified</t>
  </si>
  <si>
    <t>refused</t>
  </si>
  <si>
    <t>downey@pbworld.com</t>
  </si>
  <si>
    <t>bradford.benjamin@faa.gov</t>
  </si>
  <si>
    <t>Susan Fox</t>
  </si>
  <si>
    <t>kthomas@csbs.org</t>
  </si>
  <si>
    <t>rona2@unep.org</t>
  </si>
  <si>
    <t>barbaramleach@verizon.net</t>
  </si>
  <si>
    <t>Brian Woodbury</t>
  </si>
  <si>
    <t>viggendriver@gmail</t>
  </si>
  <si>
    <t>ajthompson@athompsonlaw.com</t>
  </si>
  <si>
    <t>Ana Maria Limes</t>
  </si>
  <si>
    <t>AUDREY TROTMAN</t>
  </si>
  <si>
    <t>anh.duong@dhs.gov</t>
  </si>
  <si>
    <t>aellis@aapa-ports.org</t>
  </si>
  <si>
    <t>mack.tadeu@gmail.com</t>
  </si>
  <si>
    <t>gosubs@hotmail.com</t>
  </si>
  <si>
    <t>Male</t>
  </si>
  <si>
    <t>6 to 10 years</t>
  </si>
  <si>
    <t>christopherdhess@eaton.com</t>
  </si>
  <si>
    <t>prefer not to say</t>
  </si>
  <si>
    <t>15+ years</t>
  </si>
  <si>
    <t>mkotler@jiaponline.org</t>
  </si>
  <si>
    <t>Started</t>
  </si>
  <si>
    <t>Martin Bongers</t>
  </si>
  <si>
    <t>boughk@mail.nih.gov</t>
  </si>
  <si>
    <t>bridgette.bourge@associates.dhs.gov</t>
  </si>
  <si>
    <t>sgordon@prochoiceamerica.org</t>
  </si>
  <si>
    <t>Think tank or research organization</t>
  </si>
  <si>
    <t>No email</t>
  </si>
  <si>
    <t>State or local government</t>
  </si>
  <si>
    <t>tsgrp@aol.com</t>
  </si>
  <si>
    <t>alimes@mail.house.gov</t>
  </si>
  <si>
    <t>U.S. Senate</t>
  </si>
  <si>
    <t>sbwalrich@gmail.com</t>
  </si>
  <si>
    <t>xx</t>
  </si>
  <si>
    <t>Bradford Benjamin</t>
  </si>
  <si>
    <t>Record ID</t>
  </si>
  <si>
    <t>Visa</t>
  </si>
  <si>
    <t>bandk.cosgriff@verizon.net</t>
  </si>
  <si>
    <t>Unknown</t>
  </si>
  <si>
    <t>doucy2@horizonview.net</t>
  </si>
  <si>
    <t>No</t>
  </si>
  <si>
    <t>lois douthitt</t>
  </si>
  <si>
    <t>ANNA.MUNOZ-LAIR@DHS.GOV</t>
  </si>
  <si>
    <t>U.S. House of Representatives</t>
  </si>
  <si>
    <t>Workplace</t>
  </si>
  <si>
    <t>Name</t>
  </si>
  <si>
    <t>Gender</t>
  </si>
  <si>
    <t>Age</t>
  </si>
  <si>
    <t>Party</t>
  </si>
  <si>
    <t>Politics</t>
  </si>
  <si>
    <t>Experience</t>
  </si>
  <si>
    <t>Email</t>
  </si>
  <si>
    <t>NR</t>
  </si>
  <si>
    <t>Do you largely respect the company's role in the public debate?</t>
  </si>
  <si>
    <t>Do you have respect for the integrity of this company?</t>
  </si>
  <si>
    <t>Do you genuinely consider this company's positions on issues?</t>
  </si>
  <si>
    <t>Do you largely agree with this company's public policy opinions?</t>
  </si>
  <si>
    <t>Would this company's views influence your views favorably?</t>
  </si>
  <si>
    <t>Would you prioritize meeting with a representative from this company if they contacted you about an issue?</t>
  </si>
  <si>
    <t>Would you seek out this company's opinion on an issue?</t>
  </si>
  <si>
    <t>This company has a lobbyist (or other staff resource) whom I know and can call upon if I have questions.</t>
  </si>
  <si>
    <t>This company is accessible and responsive to requests for information.</t>
  </si>
  <si>
    <t>This company adapts its business and advocacy positions to changing conditions within its industry.</t>
  </si>
  <si>
    <t>This company has effectively involved seniormost business executives (e.g. the CEO) in Washington discussions.</t>
  </si>
  <si>
    <t>This company contributes accurate and reliable new research and data that help to inform policy.</t>
  </si>
  <si>
    <t>This company advances relevant policy discourse by providing powerful, constructive arguments.</t>
  </si>
  <si>
    <t>This company hires, retains, and deploys knowledgeable, well-respected advocacy staff.</t>
  </si>
  <si>
    <t>This company demonstrates strong understanding of legislative/regulatory procedures and protocols; works within the system.</t>
  </si>
  <si>
    <t>This company maintains prudent positions on tax policy and regulatory oversight.</t>
  </si>
  <si>
    <t>This company promotes consumer protection through setting (and adhering to) high standards.</t>
  </si>
  <si>
    <t>This company maintains a culture of corporate social responsibility.</t>
  </si>
  <si>
    <t>This company stands for sound ethics, conduct, and accountability; takes responsibility.</t>
  </si>
  <si>
    <t>This company elevates understanding of the company's business and what it does.</t>
  </si>
  <si>
    <t>This company is transparent about the causes it supports and effectively builds awareness for its priorities in Washington.</t>
  </si>
  <si>
    <t>This company has effective lobbying representation; builds and maintains direct relationships with policymakers, regulators, other key individuals.</t>
  </si>
  <si>
    <t>This company maintains a cohesive message across stakeholder groups (e.g., employees, investors, policymakers, the general public).</t>
  </si>
  <si>
    <t>This company has visible policy advocacy efforts and strong engagement at state and local levels.</t>
  </si>
  <si>
    <t>This company balances and aligns corporate, consumer, and national interests in policy positions.</t>
  </si>
  <si>
    <t>This company contextualizes its policy positions in relevant terms (e.g., economy, environment, etc.); quantifies economic effects of its positions.</t>
  </si>
  <si>
    <t>This company appreciates and acknowledges risks, downsides to its positions.</t>
  </si>
  <si>
    <t>This company negotiates for consensus; makes reasonable tradeoffs on tough issues.</t>
  </si>
  <si>
    <t>This company works collaboratively with, and is viewed favorably by, policymakers across the political spectrum.</t>
  </si>
  <si>
    <t>This company works collaboratively with regulatory agencies.</t>
  </si>
  <si>
    <t>This company is regularly and actively engaged in policy discussions.</t>
  </si>
  <si>
    <t>This company has made long-term investments in Washington.</t>
  </si>
  <si>
    <t>This company attracts positive media coverage and visibility for the company and its issues.</t>
  </si>
  <si>
    <t>This company mobilizes grassroots groups to actively support the company's positions and to directly contact policymakers.</t>
  </si>
  <si>
    <t>This company mobilizes credible thought leaders, subject matter experts to influence policy and legislation.</t>
  </si>
  <si>
    <t>This company builds effective coalitions; is visibly supported by credible partner organizations.</t>
  </si>
  <si>
    <t>This company engages influentials inside and outside the beltway through multiple channels - traditional PR, events, social media - to drive substantive dialogue.</t>
  </si>
  <si>
    <t>I3</t>
  </si>
  <si>
    <t>I6</t>
  </si>
  <si>
    <t>I7</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</si>
  <si>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</si>
  <si>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</si>
  <si>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</si>
  <si>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</si>
  <si>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</si>
  <si>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</si>
  <si>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</si>
  <si>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</si>
  <si>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</si>
  <si>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</si>
  <si>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</si>
  <si>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</si>
  <si>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</si>
  <si>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</si>
  <si>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</si>
  <si>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</si>
  <si>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</si>
  <si>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</si>
  <si>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</si>
  <si>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</si>
  <si>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</si>
  <si>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</si>
  <si>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</si>
  <si>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</si>
  <si>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</si>
  <si>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</si>
  <si>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</si>
  <si>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</si>
  <si>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</si>
  <si>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</si>
  <si>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Brand</t>
  </si>
  <si>
    <t>Avg D1</t>
  </si>
  <si>
    <t>Avg D2</t>
  </si>
  <si>
    <t>Avg D3</t>
  </si>
  <si>
    <t>Avg D4</t>
  </si>
  <si>
    <t>Avg D5</t>
  </si>
  <si>
    <t>Avg D6</t>
  </si>
  <si>
    <t>Avg D7</t>
  </si>
  <si>
    <t>Avg D8</t>
  </si>
  <si>
    <t>Avg D9</t>
  </si>
  <si>
    <t>Avg D10</t>
  </si>
  <si>
    <t>Avg D11</t>
  </si>
  <si>
    <t>Avg D12</t>
  </si>
  <si>
    <t>Avg D13</t>
  </si>
  <si>
    <t>Avg D14</t>
  </si>
  <si>
    <t>Avg D15</t>
  </si>
  <si>
    <t>Avg D16</t>
  </si>
  <si>
    <t>Avg D17</t>
  </si>
  <si>
    <t>Avg D18</t>
  </si>
  <si>
    <t>Avg D19</t>
  </si>
  <si>
    <t>Avg D20</t>
  </si>
  <si>
    <t>Avg D21</t>
  </si>
  <si>
    <t>Avg D22</t>
  </si>
  <si>
    <t>Avg D23</t>
  </si>
  <si>
    <t>Avg D24</t>
  </si>
  <si>
    <t>Avg D25</t>
  </si>
  <si>
    <t>Avg D26</t>
  </si>
  <si>
    <t>Avg D27</t>
  </si>
  <si>
    <t>Avg D28</t>
  </si>
  <si>
    <t>Avg D29</t>
  </si>
  <si>
    <t>Avg D30</t>
  </si>
  <si>
    <t>Avg Index Score</t>
  </si>
  <si>
    <t>Grand Total</t>
  </si>
  <si>
    <t>% No Response</t>
  </si>
  <si>
    <t>Party Affiliation</t>
  </si>
  <si>
    <t>Index 1</t>
  </si>
  <si>
    <t>Index 2</t>
  </si>
  <si>
    <t>Index 4</t>
  </si>
  <si>
    <t>Index 5</t>
  </si>
  <si>
    <t>Question</t>
  </si>
  <si>
    <t>BB Avg</t>
  </si>
  <si>
    <t>PBR Avg</t>
  </si>
  <si>
    <t>Diff</t>
  </si>
  <si>
    <t>All HP</t>
  </si>
  <si>
    <t>All LP</t>
  </si>
  <si>
    <t>HP-LP</t>
  </si>
  <si>
    <t>Driver</t>
  </si>
  <si>
    <t>Correlation Rank</t>
  </si>
  <si>
    <t>Difference Rank</t>
  </si>
  <si>
    <t>Composite Score</t>
  </si>
  <si>
    <t>Driver/Index</t>
  </si>
  <si>
    <t>I2</t>
  </si>
  <si>
    <t>I1</t>
  </si>
  <si>
    <t>I4</t>
  </si>
  <si>
    <t>I5</t>
  </si>
  <si>
    <t>Question Text</t>
  </si>
  <si>
    <t>Mean</t>
  </si>
  <si>
    <t>Variance</t>
  </si>
  <si>
    <t>Observations</t>
  </si>
  <si>
    <t>Hypothesized Mean Difference</t>
  </si>
  <si>
    <t>df</t>
  </si>
  <si>
    <t>t Stat</t>
  </si>
  <si>
    <t>P(T&lt;=t) one-tail</t>
  </si>
  <si>
    <t>t Critical one-tail</t>
  </si>
  <si>
    <t>P(T&lt;=t) two-tail</t>
  </si>
  <si>
    <t>t Critical two-tail</t>
  </si>
  <si>
    <t>t-Test: Two-Sample Assuming Unequal Variances</t>
  </si>
  <si>
    <t>Stdev</t>
  </si>
  <si>
    <t>St error</t>
  </si>
  <si>
    <t>P value &gt;.05 With a 95% confidence, there is no statistically significant difference.</t>
  </si>
  <si>
    <t>Avg I1</t>
  </si>
  <si>
    <t>Avg I2</t>
  </si>
  <si>
    <t>Avg I3</t>
  </si>
  <si>
    <t>Avg I4</t>
  </si>
  <si>
    <t>Avg I5</t>
  </si>
  <si>
    <t>Avg I6</t>
  </si>
  <si>
    <t>Avg I7</t>
  </si>
  <si>
    <t>All</t>
  </si>
  <si>
    <t>BB Boeing</t>
  </si>
  <si>
    <t>I Total</t>
  </si>
  <si>
    <t>D Total Pct</t>
  </si>
  <si>
    <t>PBR Boeing</t>
  </si>
  <si>
    <t>BB FedEx</t>
  </si>
  <si>
    <t>PBR FedEx</t>
  </si>
  <si>
    <t>BB Honda</t>
  </si>
  <si>
    <t>PBR Honda</t>
  </si>
  <si>
    <t>BB Pfizer</t>
  </si>
  <si>
    <t>PBR Pfizer</t>
  </si>
  <si>
    <t>BB Shell</t>
  </si>
  <si>
    <t>PBR Shell</t>
  </si>
  <si>
    <t>BB Visa</t>
  </si>
  <si>
    <t>PBR Visa</t>
  </si>
  <si>
    <t>Total</t>
  </si>
  <si>
    <t>Average of I1</t>
  </si>
  <si>
    <t>Average of I2</t>
  </si>
  <si>
    <t>Average of I3</t>
  </si>
  <si>
    <t>Average of I4</t>
  </si>
  <si>
    <t>Average of I5</t>
  </si>
  <si>
    <t>Average of I6</t>
  </si>
  <si>
    <t>Average of I7</t>
  </si>
  <si>
    <t>Average of I Total</t>
  </si>
  <si>
    <t>Congress</t>
  </si>
  <si>
    <t>Private Sector</t>
  </si>
  <si>
    <t>N</t>
  </si>
  <si>
    <t>Average of D1</t>
  </si>
  <si>
    <t>Average of D2</t>
  </si>
  <si>
    <t>Average of D3</t>
  </si>
  <si>
    <t>Average of D4</t>
  </si>
  <si>
    <t>Average of D5</t>
  </si>
  <si>
    <t>Average of D6</t>
  </si>
  <si>
    <t>Average of D7</t>
  </si>
  <si>
    <t>Average of D8</t>
  </si>
  <si>
    <t>Average of D9</t>
  </si>
  <si>
    <t>Average of D10</t>
  </si>
  <si>
    <t>Average of D11</t>
  </si>
  <si>
    <t>Average of D12</t>
  </si>
  <si>
    <t>Average of D13</t>
  </si>
  <si>
    <t>Average of D14</t>
  </si>
  <si>
    <t>Average of D15</t>
  </si>
  <si>
    <t>Average of D16</t>
  </si>
  <si>
    <t>Average of D17</t>
  </si>
  <si>
    <t>Average of D18</t>
  </si>
  <si>
    <t>Average of D19</t>
  </si>
  <si>
    <t>Average of D20</t>
  </si>
  <si>
    <t>Average of D21</t>
  </si>
  <si>
    <t>Average of D22</t>
  </si>
  <si>
    <t>Average of D23</t>
  </si>
  <si>
    <t>Average of D24</t>
  </si>
  <si>
    <t>Average of D25</t>
  </si>
  <si>
    <t>Average of D26</t>
  </si>
  <si>
    <t>Average of D27</t>
  </si>
  <si>
    <t>Average of D28</t>
  </si>
  <si>
    <t>Average of D29</t>
  </si>
  <si>
    <t>Average of D30</t>
  </si>
  <si>
    <t>Average of D Total Pct</t>
  </si>
  <si>
    <t>Group</t>
  </si>
  <si>
    <t>Executive</t>
  </si>
  <si>
    <t>Weight</t>
  </si>
  <si>
    <t>Rank</t>
  </si>
  <si>
    <t>Hill</t>
  </si>
  <si>
    <t>Private</t>
  </si>
  <si>
    <t>I1 W</t>
  </si>
  <si>
    <t>I2 W</t>
  </si>
  <si>
    <t>I3 W</t>
  </si>
  <si>
    <t>I4 W</t>
  </si>
  <si>
    <t>I5 W</t>
  </si>
  <si>
    <t>I6 W</t>
  </si>
  <si>
    <t>I7 W</t>
  </si>
  <si>
    <t>Average of I1 W</t>
  </si>
  <si>
    <t>Average of I2 W</t>
  </si>
  <si>
    <t>Average of I3 W</t>
  </si>
  <si>
    <t>Average of I4 W</t>
  </si>
  <si>
    <t>Average of I5 W</t>
  </si>
  <si>
    <t>Average of I6 W</t>
  </si>
  <si>
    <t>Average of I7 W</t>
  </si>
  <si>
    <t>I Weighted</t>
  </si>
  <si>
    <t>Average of I Weighted</t>
  </si>
  <si>
    <t>Index 3</t>
  </si>
  <si>
    <t>Index 6</t>
  </si>
  <si>
    <t>Index 7</t>
  </si>
  <si>
    <t>Driver 1</t>
  </si>
  <si>
    <t>Driver 2</t>
  </si>
  <si>
    <t>Driver 3</t>
  </si>
  <si>
    <t>Driver 4</t>
  </si>
  <si>
    <t>Driver 5</t>
  </si>
  <si>
    <t>Driver 6</t>
  </si>
  <si>
    <t>Driver 7</t>
  </si>
  <si>
    <t>Driver 8</t>
  </si>
  <si>
    <t>Driver 9</t>
  </si>
  <si>
    <t>Driver 10</t>
  </si>
  <si>
    <t>Driver 11</t>
  </si>
  <si>
    <t>Driver 12</t>
  </si>
  <si>
    <t>Driver 13</t>
  </si>
  <si>
    <t>Driver 14</t>
  </si>
  <si>
    <t>Driver 15</t>
  </si>
  <si>
    <t>Driver 16</t>
  </si>
  <si>
    <t>Driver 17</t>
  </si>
  <si>
    <t>Driver 18</t>
  </si>
  <si>
    <t>Driver 19</t>
  </si>
  <si>
    <t>Driver 20</t>
  </si>
  <si>
    <t>Driver 21</t>
  </si>
  <si>
    <t>Driver 22</t>
  </si>
  <si>
    <t>Driver 23</t>
  </si>
  <si>
    <t>Driver 24</t>
  </si>
  <si>
    <t>Driver 25</t>
  </si>
  <si>
    <t>Driver 26</t>
  </si>
  <si>
    <t>Driver 27</t>
  </si>
  <si>
    <t>Driver 28</t>
  </si>
  <si>
    <t>Driver 29</t>
  </si>
  <si>
    <t>Driver 30</t>
  </si>
  <si>
    <t>D Total W</t>
  </si>
  <si>
    <t>H</t>
  </si>
  <si>
    <t>L</t>
  </si>
  <si>
    <t>Avg D50</t>
  </si>
  <si>
    <t>Avg D51</t>
  </si>
  <si>
    <t>Avg D52</t>
  </si>
  <si>
    <t>Avg D53</t>
  </si>
  <si>
    <t>Avg D54</t>
  </si>
  <si>
    <t>Avg D55</t>
  </si>
  <si>
    <t>Avg D56</t>
  </si>
  <si>
    <t>Avg D57</t>
  </si>
  <si>
    <t>Avg D58</t>
  </si>
  <si>
    <t>Avg D59</t>
  </si>
  <si>
    <t>Difference</t>
  </si>
  <si>
    <t>Avg Total Index</t>
  </si>
  <si>
    <t>HD17</t>
  </si>
  <si>
    <t>LD17</t>
  </si>
  <si>
    <t>HD6</t>
  </si>
  <si>
    <t>LD6</t>
  </si>
  <si>
    <t>HD7</t>
  </si>
  <si>
    <t>LD7</t>
  </si>
  <si>
    <t>HD30</t>
  </si>
  <si>
    <t>LD30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</si>
</sst>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8" x14ac:knownFonts="1">
    <font>
      <sz val="11"/>
      <name val="Calibri"/>
      <family val="2"/>
    </font>
    <font>
      <sz val="11"/>
      <color theme="1"/>
      <name val="Calibri"/>
      <family val="2"/>
      <scheme val="minor"/>
    </font>
    <font>
      <sz val="9"/>
      <color indexed="81"/>
      <name val="Tahoma"/>
      <family val="2"/>
    </font>
    <font>
      <b/>
      <sz val="9"/>
      <color indexed="81"/>
      <name val="Tahoma"/>
      <family val="2"/>
    </font>
    <font>
      <sz val="11"/>
      <name val="Calibri"/>
      <family val="2"/>
    </font>
    <font>
      <b/>
      <sz val="11"/>
      <name val="Calibri"/>
      <family val="2"/>
    </font>
    <font>
      <sz val="11"/>
      <color theme="0"/>
      <name val="Calibri"/>
      <family val="2"/>
      <scheme val="minor"/>
    </font>
    <font>
      <i/>
      <sz val="11"/>
      <name val="Calibri"/>
      <family val="2"/>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FF0000"/>
        <bgColor indexed="64"/>
      </patternFill>
    </fill>
    <fill>
      <patternFill patternType="solid">
        <fgColor theme="0" tint="-0.14999847407452621"/>
        <bgColor indexed="64"/>
      </patternFill>
    </fill>
  </fills>
  <borders count="17">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9" fontId="4" fillId="0" borderId="0" applyFont="0" applyFill="0" applyBorder="0" applyAlignment="0" applyProtection="0"/>
    <xf numFmtId="0" fontId="6" fillId="2" borderId="0" applyNumberFormat="0" applyBorder="0" applyAlignment="0" applyProtection="0"/>
    <xf numFmtId="0" fontId="1" fillId="3" borderId="0" applyNumberFormat="0" applyBorder="0" applyAlignment="0" applyProtection="0"/>
  </cellStyleXfs>
  <cellXfs count="90">
    <xf numFmtId="0" fontId="0" fillId="0" borderId="0" xfId="0">
      <alignment vertical="center"/>
    </xf>
    <xf numFmtId="1" fontId="0" fillId="0" borderId="0" xfId="0" applyNumberFormat="1">
      <alignment vertical="center"/>
    </xf>
    <xf numFmtId="14" fontId="0" fillId="0" borderId="0" xfId="0" applyNumberFormat="1">
      <alignment vertical="center"/>
    </xf>
    <xf numFmtId="0" fontId="0" fillId="0" borderId="1" xfId="0" applyBorder="1">
      <alignment vertical="center"/>
    </xf>
    <xf numFmtId="0" fontId="0" fillId="0" borderId="4" xfId="0" applyBorder="1">
      <alignment vertical="center"/>
    </xf>
    <xf numFmtId="0" fontId="5" fillId="0" borderId="2" xfId="0" applyFont="1" applyBorder="1">
      <alignment vertical="center"/>
    </xf>
    <xf numFmtId="0" fontId="5" fillId="0" borderId="3" xfId="0" applyFont="1" applyBorder="1">
      <alignment vertical="center"/>
    </xf>
    <xf numFmtId="0" fontId="5" fillId="0" borderId="5" xfId="0" applyFont="1" applyBorder="1">
      <alignment vertical="center"/>
    </xf>
    <xf numFmtId="14" fontId="5" fillId="0" borderId="2" xfId="0" applyNumberFormat="1" applyFont="1" applyBorder="1">
      <alignment vertical="center"/>
    </xf>
    <xf numFmtId="0" fontId="0" fillId="0" borderId="0" xfId="0" applyAlignment="1">
      <alignment horizontal="left" vertical="center"/>
    </xf>
    <xf numFmtId="9" fontId="0" fillId="0" borderId="0" xfId="1" applyFont="1" applyAlignment="1">
      <alignment vertical="center"/>
    </xf>
    <xf numFmtId="9" fontId="5" fillId="0" borderId="5" xfId="1" applyFont="1" applyBorder="1" applyAlignment="1">
      <alignment vertical="center"/>
    </xf>
    <xf numFmtId="9" fontId="0" fillId="0" borderId="4" xfId="1" applyFont="1" applyBorder="1" applyAlignment="1">
      <alignment vertical="center"/>
    </xf>
    <xf numFmtId="0" fontId="0" fillId="0" borderId="0" xfId="0" pivotButton="1">
      <alignment vertical="center"/>
    </xf>
    <xf numFmtId="2" fontId="0" fillId="0" borderId="0" xfId="0" applyNumberFormat="1">
      <alignment vertical="center"/>
    </xf>
    <xf numFmtId="2" fontId="5" fillId="0" borderId="0" xfId="0" applyNumberFormat="1" applyFont="1">
      <alignment vertical="center"/>
    </xf>
    <xf numFmtId="2" fontId="5" fillId="0" borderId="1" xfId="0" applyNumberFormat="1" applyFont="1" applyBorder="1" applyAlignment="1">
      <alignment vertical="center"/>
    </xf>
    <xf numFmtId="2" fontId="5" fillId="0" borderId="1" xfId="0" applyNumberFormat="1" applyFont="1" applyBorder="1">
      <alignment vertical="center"/>
    </xf>
    <xf numFmtId="2" fontId="0" fillId="0" borderId="6" xfId="0" applyNumberFormat="1" applyBorder="1">
      <alignment vertical="center"/>
    </xf>
    <xf numFmtId="2" fontId="0" fillId="0" borderId="7" xfId="0" applyNumberFormat="1" applyBorder="1">
      <alignment vertical="center"/>
    </xf>
    <xf numFmtId="2" fontId="0" fillId="0" borderId="1" xfId="0" applyNumberFormat="1" applyBorder="1">
      <alignment vertical="center"/>
    </xf>
    <xf numFmtId="2" fontId="0" fillId="0" borderId="2" xfId="0" applyNumberFormat="1" applyBorder="1">
      <alignment vertical="center"/>
    </xf>
    <xf numFmtId="2" fontId="0" fillId="0" borderId="3" xfId="0" applyNumberFormat="1" applyBorder="1">
      <alignment vertical="center"/>
    </xf>
    <xf numFmtId="164" fontId="0" fillId="0" borderId="0" xfId="0" applyNumberFormat="1">
      <alignment vertical="center"/>
    </xf>
    <xf numFmtId="2" fontId="5" fillId="0" borderId="8" xfId="0" applyNumberFormat="1" applyFont="1" applyBorder="1">
      <alignment vertical="center"/>
    </xf>
    <xf numFmtId="2" fontId="5" fillId="0" borderId="9" xfId="0" applyNumberFormat="1" applyFont="1" applyBorder="1">
      <alignment vertical="center"/>
    </xf>
    <xf numFmtId="0" fontId="0" fillId="0" borderId="2" xfId="0" applyBorder="1">
      <alignment vertical="center"/>
    </xf>
    <xf numFmtId="0" fontId="0" fillId="0" borderId="0" xfId="0" applyBorder="1">
      <alignment vertical="center"/>
    </xf>
    <xf numFmtId="2" fontId="5" fillId="0" borderId="0" xfId="0" applyNumberFormat="1" applyFont="1" applyBorder="1">
      <alignment vertical="center"/>
    </xf>
    <xf numFmtId="2" fontId="5" fillId="0" borderId="10" xfId="0" applyNumberFormat="1" applyFont="1" applyBorder="1">
      <alignment vertical="center"/>
    </xf>
    <xf numFmtId="2" fontId="0" fillId="0" borderId="0" xfId="0" applyNumberFormat="1" applyBorder="1">
      <alignment vertical="center"/>
    </xf>
    <xf numFmtId="0" fontId="5" fillId="0" borderId="0" xfId="0" applyFont="1">
      <alignment vertical="center"/>
    </xf>
    <xf numFmtId="0" fontId="6" fillId="2" borderId="0" xfId="2" applyAlignment="1">
      <alignment vertical="center"/>
    </xf>
    <xf numFmtId="0" fontId="1" fillId="3" borderId="0" xfId="3" applyAlignment="1">
      <alignment vertical="center"/>
    </xf>
    <xf numFmtId="0" fontId="0" fillId="0" borderId="6" xfId="0" applyBorder="1">
      <alignment vertical="center"/>
    </xf>
    <xf numFmtId="0" fontId="0" fillId="0" borderId="0" xfId="0" applyNumberFormat="1">
      <alignment vertical="center"/>
    </xf>
    <xf numFmtId="0" fontId="0" fillId="0" borderId="0" xfId="0">
      <alignment vertical="center"/>
    </xf>
    <xf numFmtId="0" fontId="0" fillId="0" borderId="0" xfId="0" applyFill="1" applyBorder="1" applyAlignment="1">
      <alignment vertical="center"/>
    </xf>
    <xf numFmtId="0" fontId="0" fillId="0" borderId="11" xfId="0" applyFill="1" applyBorder="1" applyAlignment="1">
      <alignment vertical="center"/>
    </xf>
    <xf numFmtId="0" fontId="7" fillId="0" borderId="12" xfId="0" applyFont="1" applyFill="1" applyBorder="1" applyAlignment="1">
      <alignment horizontal="center" vertical="center"/>
    </xf>
    <xf numFmtId="0" fontId="0" fillId="4" borderId="0" xfId="0" applyFill="1" applyBorder="1" applyAlignment="1">
      <alignment vertical="center"/>
    </xf>
    <xf numFmtId="0" fontId="5" fillId="0" borderId="2" xfId="0" applyFont="1" applyFill="1" applyBorder="1">
      <alignment vertical="center"/>
    </xf>
    <xf numFmtId="0" fontId="0" fillId="0" borderId="0" xfId="0">
      <alignment vertical="center"/>
    </xf>
    <xf numFmtId="0" fontId="5" fillId="0" borderId="0" xfId="0" applyFont="1" applyBorder="1" applyAlignment="1">
      <alignment horizontal="left" vertical="center"/>
    </xf>
    <xf numFmtId="2" fontId="5" fillId="0" borderId="2" xfId="0" applyNumberFormat="1" applyFont="1" applyBorder="1" applyAlignment="1">
      <alignment vertical="center"/>
    </xf>
    <xf numFmtId="2" fontId="5" fillId="0" borderId="3" xfId="0" applyNumberFormat="1" applyFont="1" applyBorder="1" applyAlignment="1">
      <alignment vertical="center"/>
    </xf>
    <xf numFmtId="2" fontId="5" fillId="0" borderId="9" xfId="1" applyNumberFormat="1" applyFont="1" applyBorder="1" applyAlignment="1">
      <alignment vertical="center"/>
    </xf>
    <xf numFmtId="0" fontId="0" fillId="0" borderId="0" xfId="0">
      <alignment vertical="center"/>
    </xf>
    <xf numFmtId="2" fontId="5" fillId="0" borderId="6" xfId="0" applyNumberFormat="1" applyFont="1" applyBorder="1">
      <alignment vertical="center"/>
    </xf>
    <xf numFmtId="2" fontId="5" fillId="0" borderId="13" xfId="0" applyNumberFormat="1" applyFont="1" applyBorder="1">
      <alignment vertical="center"/>
    </xf>
    <xf numFmtId="2" fontId="0" fillId="0" borderId="14" xfId="0" applyNumberFormat="1" applyBorder="1">
      <alignment vertical="center"/>
    </xf>
    <xf numFmtId="164" fontId="0" fillId="0" borderId="14" xfId="0" applyNumberFormat="1" applyBorder="1">
      <alignment vertical="center"/>
    </xf>
    <xf numFmtId="164" fontId="5" fillId="0" borderId="13" xfId="0" applyNumberFormat="1" applyFont="1" applyBorder="1">
      <alignment vertical="center"/>
    </xf>
    <xf numFmtId="164" fontId="5" fillId="0" borderId="6" xfId="0" applyNumberFormat="1" applyFont="1" applyBorder="1">
      <alignment vertical="center"/>
    </xf>
    <xf numFmtId="0" fontId="0" fillId="0" borderId="0" xfId="0" applyAlignment="1">
      <alignment horizontal="left" vertical="center" indent="1"/>
    </xf>
    <xf numFmtId="9" fontId="5" fillId="0" borderId="0" xfId="0" applyNumberFormat="1" applyFont="1">
      <alignment vertical="center"/>
    </xf>
    <xf numFmtId="2" fontId="5" fillId="0" borderId="15" xfId="0" applyNumberFormat="1" applyFont="1" applyBorder="1" applyAlignment="1">
      <alignment vertical="center"/>
    </xf>
    <xf numFmtId="2" fontId="0" fillId="0" borderId="0" xfId="0" applyNumberFormat="1" applyFill="1" applyBorder="1">
      <alignment vertical="center"/>
    </xf>
    <xf numFmtId="0" fontId="0" fillId="0" borderId="0" xfId="0" applyNumberFormat="1" applyFill="1" applyBorder="1">
      <alignment vertical="center"/>
    </xf>
    <xf numFmtId="9" fontId="5" fillId="0" borderId="6" xfId="1" applyFont="1" applyBorder="1" applyAlignment="1">
      <alignment vertical="center"/>
    </xf>
    <xf numFmtId="2" fontId="0" fillId="0" borderId="4" xfId="0" applyNumberFormat="1" applyBorder="1">
      <alignment vertical="center"/>
    </xf>
    <xf numFmtId="2" fontId="5" fillId="0" borderId="4" xfId="0" applyNumberFormat="1" applyFont="1" applyBorder="1">
      <alignment vertical="center"/>
    </xf>
    <xf numFmtId="0" fontId="5" fillId="0" borderId="15" xfId="0" applyFont="1" applyBorder="1">
      <alignment vertical="center"/>
    </xf>
    <xf numFmtId="0" fontId="0" fillId="0" borderId="15" xfId="0" applyBorder="1">
      <alignment vertical="center"/>
    </xf>
    <xf numFmtId="2" fontId="5" fillId="0" borderId="3" xfId="0" applyNumberFormat="1" applyFont="1" applyBorder="1">
      <alignment vertical="center"/>
    </xf>
    <xf numFmtId="0" fontId="0" fillId="0" borderId="0" xfId="0">
      <alignment vertical="center"/>
    </xf>
    <xf numFmtId="0" fontId="0" fillId="0" borderId="2" xfId="0" applyFont="1" applyBorder="1">
      <alignment vertical="center"/>
    </xf>
    <xf numFmtId="2" fontId="0" fillId="0" borderId="3" xfId="0" applyNumberFormat="1" applyFont="1" applyBorder="1">
      <alignment vertical="center"/>
    </xf>
    <xf numFmtId="2" fontId="0" fillId="0" borderId="2" xfId="0" applyNumberFormat="1" applyFont="1" applyBorder="1">
      <alignment vertical="center"/>
    </xf>
    <xf numFmtId="2" fontId="0" fillId="0" borderId="15" xfId="0" applyNumberFormat="1" applyFont="1" applyBorder="1">
      <alignment vertical="center"/>
    </xf>
    <xf numFmtId="2" fontId="0" fillId="0" borderId="5" xfId="0" applyNumberFormat="1" applyFont="1" applyBorder="1">
      <alignment vertical="center"/>
    </xf>
    <xf numFmtId="0" fontId="5" fillId="0" borderId="8" xfId="0" applyFont="1" applyBorder="1">
      <alignment vertical="center"/>
    </xf>
    <xf numFmtId="2" fontId="5" fillId="0" borderId="16" xfId="0" applyNumberFormat="1" applyFont="1" applyBorder="1">
      <alignment vertical="center"/>
    </xf>
    <xf numFmtId="2" fontId="5" fillId="0" borderId="7" xfId="0" applyNumberFormat="1" applyFont="1" applyBorder="1">
      <alignment vertical="center"/>
    </xf>
    <xf numFmtId="9" fontId="5" fillId="0" borderId="3" xfId="1" applyFont="1" applyBorder="1" applyAlignment="1">
      <alignment vertical="center"/>
    </xf>
    <xf numFmtId="9" fontId="0" fillId="0" borderId="1" xfId="1" applyFont="1" applyBorder="1" applyAlignment="1">
      <alignment vertical="center"/>
    </xf>
    <xf numFmtId="2" fontId="5" fillId="0" borderId="0" xfId="1" applyNumberFormat="1" applyFont="1" applyAlignment="1">
      <alignment vertical="center"/>
    </xf>
    <xf numFmtId="2" fontId="1" fillId="5" borderId="8" xfId="3" applyNumberFormat="1" applyFill="1" applyBorder="1" applyAlignment="1">
      <alignment vertical="center"/>
    </xf>
    <xf numFmtId="164" fontId="1" fillId="5" borderId="8" xfId="3" applyNumberFormat="1" applyFill="1" applyBorder="1" applyAlignment="1">
      <alignment vertical="center"/>
    </xf>
    <xf numFmtId="2" fontId="1" fillId="5" borderId="10" xfId="3" applyNumberFormat="1" applyFill="1" applyBorder="1" applyAlignment="1">
      <alignment vertical="center"/>
    </xf>
    <xf numFmtId="2" fontId="5" fillId="0" borderId="0" xfId="0" applyNumberFormat="1" applyFont="1" applyFill="1" applyBorder="1">
      <alignment vertical="center"/>
    </xf>
    <xf numFmtId="0" fontId="5" fillId="0" borderId="2" xfId="0" applyFont="1" applyBorder="1" applyAlignment="1">
      <alignment vertical="center"/>
    </xf>
    <xf numFmtId="0" fontId="5" fillId="0" borderId="6" xfId="0" applyFont="1" applyBorder="1" applyAlignment="1">
      <alignment horizontal="left" vertical="center"/>
    </xf>
    <xf numFmtId="0" fontId="5" fillId="0" borderId="0" xfId="0" applyFont="1" applyFill="1" applyBorder="1">
      <alignment vertical="center"/>
    </xf>
    <xf numFmtId="0" fontId="5" fillId="0" borderId="10" xfId="0" applyFont="1" applyBorder="1">
      <alignment vertical="center"/>
    </xf>
    <xf numFmtId="0" fontId="5" fillId="0" borderId="0" xfId="0" applyFont="1" applyBorder="1">
      <alignment vertical="center"/>
    </xf>
    <xf numFmtId="9" fontId="0" fillId="0" borderId="0" xfId="1" applyFont="1" applyBorder="1" applyAlignment="1">
      <alignment vertical="center"/>
    </xf>
    <xf numFmtId="0" fontId="0" fillId="0" borderId="16" xfId="0" applyBorder="1">
      <alignment vertical="center"/>
    </xf>
    <xf numFmtId="0" fontId="5" fillId="0" borderId="9" xfId="0" applyFont="1" applyBorder="1">
      <alignment vertical="center"/>
    </xf>
    <xf numFmtId="0" fontId="5" fillId="0" borderId="16" xfId="0" applyFont="1" applyBorder="1">
      <alignment vertical="center"/>
    </xf>
  </cellXfs>
  <cellStyles count="4">
    <cellStyle name="20% - Accent1" xfId="3" builtinId="30"/>
    <cellStyle name="Accent1" xfId="2" builtinId="29"/>
    <cellStyle name="Normal" xfId="0" builtinId="0" customBuiltin="1"/>
    <cellStyle name="Percent" xfId="1" builtinId="5"/>
  </cellStyles>
  <dxfs count="37">
    <dxf>
      <font>
        <b/>
      </font>
    </dxf>
    <dxf>
      <font>
        <b/>
      </font>
    </dxf>
    <dxf>
      <numFmt numFmtId="13" formatCode="0%"/>
    </dxf>
    <dxf>
      <numFmt numFmtId="0" formatCode="General"/>
    </dxf>
    <dxf>
      <numFmt numFmtId="2" formatCode="0.00"/>
    </dxf>
    <dxf>
      <font>
        <b/>
      </font>
    </dxf>
    <dxf>
      <font>
        <b/>
      </font>
    </dxf>
    <dxf>
      <numFmt numFmtId="13" formatCode="0%"/>
    </dxf>
    <dxf>
      <numFmt numFmtId="0" formatCode="General"/>
    </dxf>
    <dxf>
      <numFmt numFmtId="2" formatCode="0.00"/>
    </dxf>
    <dxf>
      <font>
        <b/>
      </font>
    </dxf>
    <dxf>
      <font>
        <b/>
      </font>
    </dxf>
    <dxf>
      <numFmt numFmtId="13" formatCode="0%"/>
    </dxf>
    <dxf>
      <numFmt numFmtId="0" formatCode="General"/>
    </dxf>
    <dxf>
      <numFmt numFmtId="2" formatCode="0.00"/>
    </dxf>
    <dxf>
      <font>
        <b/>
      </font>
    </dxf>
    <dxf>
      <font>
        <b/>
      </font>
    </dxf>
    <dxf>
      <numFmt numFmtId="13" formatCode="0%"/>
    </dxf>
    <dxf>
      <numFmt numFmtId="0" formatCode="General"/>
    </dxf>
    <dxf>
      <numFmt numFmtId="2" formatCode="0.00"/>
    </dxf>
    <dxf>
      <font>
        <b/>
      </font>
    </dxf>
    <dxf>
      <font>
        <b/>
      </font>
    </dxf>
    <dxf>
      <numFmt numFmtId="13" formatCode="0%"/>
    </dxf>
    <dxf>
      <numFmt numFmtId="0" formatCode="General"/>
    </dxf>
    <dxf>
      <numFmt numFmtId="2" formatCode="0.00"/>
    </dxf>
    <dxf>
      <font>
        <b/>
      </font>
    </dxf>
    <dxf>
      <font>
        <b/>
      </font>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t>HD vs LD</a:t>
            </a:r>
            <a:endParaRPr lang="en-US"/>
          </a:p>
        </c:rich>
      </c:tx>
      <c:layout/>
      <c:overlay val="0"/>
    </c:title>
    <c:autoTitleDeleted val="0"/>
    <c:plotArea>
      <c:layout/>
      <c:lineChart>
        <c:grouping val="standard"/>
        <c:varyColors val="0"/>
        <c:ser>
          <c:idx val="0"/>
          <c:order val="0"/>
          <c:tx>
            <c:strRef>
              <c:f>'D17 t-test'!$E$18</c:f>
              <c:strCache>
                <c:ptCount val="1"/>
                <c:pt idx="0">
                  <c:v>Mean</c:v>
                </c:pt>
              </c:strCache>
            </c:strRef>
          </c:tx>
          <c:spPr>
            <a:ln>
              <a:noFill/>
            </a:ln>
          </c:spPr>
          <c:errBars>
            <c:errDir val="y"/>
            <c:errBarType val="both"/>
            <c:errValType val="cust"/>
            <c:noEndCap val="0"/>
            <c:plus>
              <c:numRef>
                <c:f>'D17 t-test'!$G$19:$G$20</c:f>
                <c:numCache>
                  <c:formatCode>General</c:formatCode>
                  <c:ptCount val="2"/>
                  <c:pt idx="0">
                    <c:v>0.86171681316874349</c:v>
                  </c:pt>
                  <c:pt idx="1">
                    <c:v>0.78114093673330531</c:v>
                  </c:pt>
                </c:numCache>
              </c:numRef>
            </c:plus>
            <c:minus>
              <c:numRef>
                <c:f>'D17 t-test'!$G$19:$G$20</c:f>
                <c:numCache>
                  <c:formatCode>General</c:formatCode>
                  <c:ptCount val="2"/>
                  <c:pt idx="0">
                    <c:v>0.86171681316874349</c:v>
                  </c:pt>
                  <c:pt idx="1">
                    <c:v>0.78114093673330531</c:v>
                  </c:pt>
                </c:numCache>
              </c:numRef>
            </c:minus>
          </c:errBars>
          <c:cat>
            <c:strRef>
              <c:f>'D17 t-test'!$D$19:$D$20</c:f>
              <c:strCache>
                <c:ptCount val="2"/>
                <c:pt idx="0">
                  <c:v>HD17</c:v>
                </c:pt>
                <c:pt idx="1">
                  <c:v>LD17</c:v>
                </c:pt>
              </c:strCache>
            </c:strRef>
          </c:cat>
          <c:val>
            <c:numRef>
              <c:f>'D17 t-test'!$E$19:$E$20</c:f>
              <c:numCache>
                <c:formatCode>General</c:formatCode>
                <c:ptCount val="2"/>
                <c:pt idx="0">
                  <c:v>8.3181143324760338</c:v>
                </c:pt>
                <c:pt idx="1">
                  <c:v>7.5022854804769699</c:v>
                </c:pt>
              </c:numCache>
            </c:numRef>
          </c:val>
          <c:smooth val="0"/>
        </c:ser>
        <c:dLbls>
          <c:showLegendKey val="0"/>
          <c:showVal val="0"/>
          <c:showCatName val="0"/>
          <c:showSerName val="0"/>
          <c:showPercent val="0"/>
          <c:showBubbleSize val="0"/>
        </c:dLbls>
        <c:marker val="1"/>
        <c:smooth val="0"/>
        <c:axId val="131401600"/>
        <c:axId val="131403136"/>
      </c:lineChart>
      <c:catAx>
        <c:axId val="131401600"/>
        <c:scaling>
          <c:orientation val="minMax"/>
        </c:scaling>
        <c:delete val="0"/>
        <c:axPos val="b"/>
        <c:numFmt formatCode="General" sourceLinked="1"/>
        <c:majorTickMark val="none"/>
        <c:minorTickMark val="none"/>
        <c:tickLblPos val="nextTo"/>
        <c:crossAx val="131403136"/>
        <c:crosses val="autoZero"/>
        <c:auto val="1"/>
        <c:lblAlgn val="ctr"/>
        <c:lblOffset val="100"/>
        <c:noMultiLvlLbl val="0"/>
      </c:catAx>
      <c:valAx>
        <c:axId val="131403136"/>
        <c:scaling>
          <c:orientation val="minMax"/>
        </c:scaling>
        <c:delete val="0"/>
        <c:axPos val="l"/>
        <c:majorGridlines/>
        <c:title>
          <c:tx>
            <c:rich>
              <a:bodyPr/>
              <a:lstStyle/>
              <a:p>
                <a:pPr>
                  <a:defRPr/>
                </a:pPr>
                <a:r>
                  <a:rPr lang="en-US"/>
                  <a:t>Score</a:t>
                </a:r>
              </a:p>
            </c:rich>
          </c:tx>
          <c:layout/>
          <c:overlay val="0"/>
        </c:title>
        <c:numFmt formatCode="General" sourceLinked="1"/>
        <c:majorTickMark val="none"/>
        <c:minorTickMark val="none"/>
        <c:tickLblPos val="nextTo"/>
        <c:crossAx val="1314016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t>HD vs LD</a:t>
            </a:r>
            <a:endParaRPr lang="en-US"/>
          </a:p>
        </c:rich>
      </c:tx>
      <c:layout/>
      <c:overlay val="0"/>
    </c:title>
    <c:autoTitleDeleted val="0"/>
    <c:plotArea>
      <c:layout/>
      <c:lineChart>
        <c:grouping val="standard"/>
        <c:varyColors val="0"/>
        <c:ser>
          <c:idx val="0"/>
          <c:order val="0"/>
          <c:tx>
            <c:strRef>
              <c:f>'D6 t-test'!$E$18</c:f>
              <c:strCache>
                <c:ptCount val="1"/>
                <c:pt idx="0">
                  <c:v>Mean</c:v>
                </c:pt>
              </c:strCache>
            </c:strRef>
          </c:tx>
          <c:spPr>
            <a:ln>
              <a:noFill/>
            </a:ln>
          </c:spPr>
          <c:errBars>
            <c:errDir val="y"/>
            <c:errBarType val="both"/>
            <c:errValType val="cust"/>
            <c:noEndCap val="0"/>
            <c:plus>
              <c:numRef>
                <c:f>'D6 t-test'!$G$19:$G$20</c:f>
                <c:numCache>
                  <c:formatCode>General</c:formatCode>
                  <c:ptCount val="2"/>
                  <c:pt idx="0">
                    <c:v>0.38046431606916864</c:v>
                  </c:pt>
                  <c:pt idx="1">
                    <c:v>0.78588690502958147</c:v>
                  </c:pt>
                </c:numCache>
              </c:numRef>
            </c:plus>
            <c:minus>
              <c:numRef>
                <c:f>'D6 t-test'!$G$19:$G$20</c:f>
                <c:numCache>
                  <c:formatCode>General</c:formatCode>
                  <c:ptCount val="2"/>
                  <c:pt idx="0">
                    <c:v>0.38046431606916864</c:v>
                  </c:pt>
                  <c:pt idx="1">
                    <c:v>0.78588690502958147</c:v>
                  </c:pt>
                </c:numCache>
              </c:numRef>
            </c:minus>
          </c:errBars>
          <c:cat>
            <c:strRef>
              <c:f>'D6 t-test'!$D$19:$D$20</c:f>
              <c:strCache>
                <c:ptCount val="2"/>
                <c:pt idx="0">
                  <c:v>HD6</c:v>
                </c:pt>
                <c:pt idx="1">
                  <c:v>LD6</c:v>
                </c:pt>
              </c:strCache>
            </c:strRef>
          </c:cat>
          <c:val>
            <c:numRef>
              <c:f>'D6 t-test'!$E$19:$E$20</c:f>
              <c:numCache>
                <c:formatCode>General</c:formatCode>
                <c:ptCount val="2"/>
                <c:pt idx="0">
                  <c:v>4.7684997272231318</c:v>
                </c:pt>
                <c:pt idx="1">
                  <c:v>6.2099999999999991</c:v>
                </c:pt>
              </c:numCache>
            </c:numRef>
          </c:val>
          <c:smooth val="0"/>
        </c:ser>
        <c:dLbls>
          <c:showLegendKey val="0"/>
          <c:showVal val="0"/>
          <c:showCatName val="0"/>
          <c:showSerName val="0"/>
          <c:showPercent val="0"/>
          <c:showBubbleSize val="0"/>
        </c:dLbls>
        <c:marker val="1"/>
        <c:smooth val="0"/>
        <c:axId val="136569600"/>
        <c:axId val="136571136"/>
      </c:lineChart>
      <c:catAx>
        <c:axId val="136569600"/>
        <c:scaling>
          <c:orientation val="minMax"/>
        </c:scaling>
        <c:delete val="0"/>
        <c:axPos val="b"/>
        <c:numFmt formatCode="General" sourceLinked="1"/>
        <c:majorTickMark val="none"/>
        <c:minorTickMark val="none"/>
        <c:tickLblPos val="nextTo"/>
        <c:crossAx val="136571136"/>
        <c:crosses val="autoZero"/>
        <c:auto val="1"/>
        <c:lblAlgn val="ctr"/>
        <c:lblOffset val="100"/>
        <c:noMultiLvlLbl val="0"/>
      </c:catAx>
      <c:valAx>
        <c:axId val="136571136"/>
        <c:scaling>
          <c:orientation val="minMax"/>
        </c:scaling>
        <c:delete val="0"/>
        <c:axPos val="l"/>
        <c:majorGridlines/>
        <c:title>
          <c:tx>
            <c:rich>
              <a:bodyPr/>
              <a:lstStyle/>
              <a:p>
                <a:pPr>
                  <a:defRPr/>
                </a:pPr>
                <a:r>
                  <a:rPr lang="en-US"/>
                  <a:t>Score</a:t>
                </a:r>
              </a:p>
            </c:rich>
          </c:tx>
          <c:layout/>
          <c:overlay val="0"/>
        </c:title>
        <c:numFmt formatCode="General" sourceLinked="1"/>
        <c:majorTickMark val="none"/>
        <c:minorTickMark val="none"/>
        <c:tickLblPos val="nextTo"/>
        <c:crossAx val="1365696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t>HD vs LD</a:t>
            </a:r>
            <a:endParaRPr lang="en-US"/>
          </a:p>
        </c:rich>
      </c:tx>
      <c:layout/>
      <c:overlay val="0"/>
    </c:title>
    <c:autoTitleDeleted val="0"/>
    <c:plotArea>
      <c:layout/>
      <c:lineChart>
        <c:grouping val="standard"/>
        <c:varyColors val="0"/>
        <c:ser>
          <c:idx val="0"/>
          <c:order val="0"/>
          <c:tx>
            <c:strRef>
              <c:f>'D30 t-test'!$E$18</c:f>
              <c:strCache>
                <c:ptCount val="1"/>
                <c:pt idx="0">
                  <c:v>Mean</c:v>
                </c:pt>
              </c:strCache>
            </c:strRef>
          </c:tx>
          <c:spPr>
            <a:ln>
              <a:noFill/>
            </a:ln>
          </c:spPr>
          <c:errBars>
            <c:errDir val="y"/>
            <c:errBarType val="both"/>
            <c:errValType val="cust"/>
            <c:noEndCap val="0"/>
            <c:plus>
              <c:numRef>
                <c:f>'D30 t-test'!$G$19:$G$20</c:f>
                <c:numCache>
                  <c:formatCode>General</c:formatCode>
                  <c:ptCount val="2"/>
                  <c:pt idx="0">
                    <c:v>0.54487820646086293</c:v>
                  </c:pt>
                  <c:pt idx="1">
                    <c:v>0.68651524153874199</c:v>
                  </c:pt>
                </c:numCache>
              </c:numRef>
            </c:plus>
            <c:minus>
              <c:numRef>
                <c:f>'D30 t-test'!$G$19:$G$20</c:f>
                <c:numCache>
                  <c:formatCode>General</c:formatCode>
                  <c:ptCount val="2"/>
                  <c:pt idx="0">
                    <c:v>0.54487820646086293</c:v>
                  </c:pt>
                  <c:pt idx="1">
                    <c:v>0.68651524153874199</c:v>
                  </c:pt>
                </c:numCache>
              </c:numRef>
            </c:minus>
          </c:errBars>
          <c:cat>
            <c:strRef>
              <c:f>'D30 t-test'!$D$19:$D$20</c:f>
              <c:strCache>
                <c:ptCount val="2"/>
                <c:pt idx="0">
                  <c:v>HD30</c:v>
                </c:pt>
                <c:pt idx="1">
                  <c:v>LD30</c:v>
                </c:pt>
              </c:strCache>
            </c:strRef>
          </c:cat>
          <c:val>
            <c:numRef>
              <c:f>'D30 t-test'!$E$19:$E$20</c:f>
              <c:numCache>
                <c:formatCode>General</c:formatCode>
                <c:ptCount val="2"/>
                <c:pt idx="0">
                  <c:v>7.2850756955810141</c:v>
                </c:pt>
                <c:pt idx="1">
                  <c:v>7.3807027414075277</c:v>
                </c:pt>
              </c:numCache>
            </c:numRef>
          </c:val>
          <c:smooth val="0"/>
        </c:ser>
        <c:dLbls>
          <c:showLegendKey val="0"/>
          <c:showVal val="0"/>
          <c:showCatName val="0"/>
          <c:showSerName val="0"/>
          <c:showPercent val="0"/>
          <c:showBubbleSize val="0"/>
        </c:dLbls>
        <c:marker val="1"/>
        <c:smooth val="0"/>
        <c:axId val="137080192"/>
        <c:axId val="137090176"/>
      </c:lineChart>
      <c:catAx>
        <c:axId val="137080192"/>
        <c:scaling>
          <c:orientation val="minMax"/>
        </c:scaling>
        <c:delete val="0"/>
        <c:axPos val="b"/>
        <c:numFmt formatCode="General" sourceLinked="1"/>
        <c:majorTickMark val="none"/>
        <c:minorTickMark val="none"/>
        <c:tickLblPos val="nextTo"/>
        <c:crossAx val="137090176"/>
        <c:crosses val="autoZero"/>
        <c:auto val="1"/>
        <c:lblAlgn val="ctr"/>
        <c:lblOffset val="100"/>
        <c:noMultiLvlLbl val="0"/>
      </c:catAx>
      <c:valAx>
        <c:axId val="137090176"/>
        <c:scaling>
          <c:orientation val="minMax"/>
        </c:scaling>
        <c:delete val="0"/>
        <c:axPos val="l"/>
        <c:majorGridlines/>
        <c:title>
          <c:tx>
            <c:rich>
              <a:bodyPr/>
              <a:lstStyle/>
              <a:p>
                <a:pPr>
                  <a:defRPr/>
                </a:pPr>
                <a:r>
                  <a:rPr lang="en-US"/>
                  <a:t>Score</a:t>
                </a:r>
              </a:p>
            </c:rich>
          </c:tx>
          <c:layout/>
          <c:overlay val="0"/>
        </c:title>
        <c:numFmt formatCode="General" sourceLinked="1"/>
        <c:majorTickMark val="none"/>
        <c:minorTickMark val="none"/>
        <c:tickLblPos val="nextTo"/>
        <c:crossAx val="137080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t>HD vs LD</a:t>
            </a:r>
            <a:endParaRPr lang="en-US"/>
          </a:p>
        </c:rich>
      </c:tx>
      <c:layout/>
      <c:overlay val="0"/>
    </c:title>
    <c:autoTitleDeleted val="0"/>
    <c:plotArea>
      <c:layout/>
      <c:lineChart>
        <c:grouping val="standard"/>
        <c:varyColors val="0"/>
        <c:ser>
          <c:idx val="0"/>
          <c:order val="0"/>
          <c:tx>
            <c:strRef>
              <c:f>'D7 t-test'!$E$18</c:f>
              <c:strCache>
                <c:ptCount val="1"/>
                <c:pt idx="0">
                  <c:v>Mean</c:v>
                </c:pt>
              </c:strCache>
            </c:strRef>
          </c:tx>
          <c:spPr>
            <a:ln>
              <a:noFill/>
            </a:ln>
          </c:spPr>
          <c:errBars>
            <c:errDir val="y"/>
            <c:errBarType val="both"/>
            <c:errValType val="cust"/>
            <c:noEndCap val="0"/>
            <c:plus>
              <c:numRef>
                <c:f>'D7 t-test'!$G$19:$G$20</c:f>
                <c:numCache>
                  <c:formatCode>General</c:formatCode>
                  <c:ptCount val="2"/>
                  <c:pt idx="0">
                    <c:v>0.73590275946449879</c:v>
                  </c:pt>
                  <c:pt idx="1">
                    <c:v>0.76333434994853255</c:v>
                  </c:pt>
                </c:numCache>
              </c:numRef>
            </c:plus>
            <c:minus>
              <c:numRef>
                <c:f>'D7 t-test'!$G$19:$G$20</c:f>
                <c:numCache>
                  <c:formatCode>General</c:formatCode>
                  <c:ptCount val="2"/>
                  <c:pt idx="0">
                    <c:v>0.73590275946449879</c:v>
                  </c:pt>
                  <c:pt idx="1">
                    <c:v>0.76333434994853255</c:v>
                  </c:pt>
                </c:numCache>
              </c:numRef>
            </c:minus>
          </c:errBars>
          <c:cat>
            <c:strRef>
              <c:f>'D7 t-test'!$D$19:$D$20</c:f>
              <c:strCache>
                <c:ptCount val="2"/>
                <c:pt idx="0">
                  <c:v>HD7</c:v>
                </c:pt>
                <c:pt idx="1">
                  <c:v>LD7</c:v>
                </c:pt>
              </c:strCache>
            </c:strRef>
          </c:cat>
          <c:val>
            <c:numRef>
              <c:f>'D7 t-test'!$E$19:$E$20</c:f>
              <c:numCache>
                <c:formatCode>General</c:formatCode>
                <c:ptCount val="2"/>
                <c:pt idx="0">
                  <c:v>6.8127162730886139</c:v>
                </c:pt>
                <c:pt idx="1">
                  <c:v>7.0919248304886597</c:v>
                </c:pt>
              </c:numCache>
            </c:numRef>
          </c:val>
          <c:smooth val="0"/>
        </c:ser>
        <c:dLbls>
          <c:showLegendKey val="0"/>
          <c:showVal val="0"/>
          <c:showCatName val="0"/>
          <c:showSerName val="0"/>
          <c:showPercent val="0"/>
          <c:showBubbleSize val="0"/>
        </c:dLbls>
        <c:marker val="1"/>
        <c:smooth val="0"/>
        <c:axId val="61180544"/>
        <c:axId val="60973440"/>
      </c:lineChart>
      <c:catAx>
        <c:axId val="61180544"/>
        <c:scaling>
          <c:orientation val="minMax"/>
        </c:scaling>
        <c:delete val="0"/>
        <c:axPos val="b"/>
        <c:numFmt formatCode="General" sourceLinked="1"/>
        <c:majorTickMark val="none"/>
        <c:minorTickMark val="none"/>
        <c:tickLblPos val="nextTo"/>
        <c:crossAx val="60973440"/>
        <c:crosses val="autoZero"/>
        <c:auto val="1"/>
        <c:lblAlgn val="ctr"/>
        <c:lblOffset val="100"/>
        <c:noMultiLvlLbl val="0"/>
      </c:catAx>
      <c:valAx>
        <c:axId val="60973440"/>
        <c:scaling>
          <c:orientation val="minMax"/>
        </c:scaling>
        <c:delete val="0"/>
        <c:axPos val="l"/>
        <c:majorGridlines/>
        <c:title>
          <c:tx>
            <c:rich>
              <a:bodyPr/>
              <a:lstStyle/>
              <a:p>
                <a:pPr>
                  <a:defRPr/>
                </a:pPr>
                <a:r>
                  <a:rPr lang="en-US"/>
                  <a:t>Score</a:t>
                </a:r>
              </a:p>
            </c:rich>
          </c:tx>
          <c:layout/>
          <c:overlay val="0"/>
        </c:title>
        <c:numFmt formatCode="General" sourceLinked="1"/>
        <c:majorTickMark val="none"/>
        <c:minorTickMark val="none"/>
        <c:tickLblPos val="nextTo"/>
        <c:crossAx val="61180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13</xdr:col>
      <xdr:colOff>0</xdr:colOff>
      <xdr:row>11</xdr:row>
      <xdr:rowOff>190499</xdr:rowOff>
    </xdr:to>
    <mc:AlternateContent xmlns:mc="http://schemas.openxmlformats.org/markup-compatibility/2006" xmlns:a14="http://schemas.microsoft.com/office/drawing/2010/main">
      <mc:Choice Requires="a14">
        <xdr:graphicFrame macro="">
          <xdr:nvGraphicFramePr>
            <xdr:cNvPr id="2" name="Brand"/>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0106025" y="190500"/>
              <a:ext cx="1219200" cy="20954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895349</xdr:colOff>
      <xdr:row>1</xdr:row>
      <xdr:rowOff>1</xdr:rowOff>
    </xdr:from>
    <xdr:to>
      <xdr:col>11</xdr:col>
      <xdr:colOff>962024</xdr:colOff>
      <xdr:row>12</xdr:row>
      <xdr:rowOff>0</xdr:rowOff>
    </xdr:to>
    <mc:AlternateContent xmlns:mc="http://schemas.openxmlformats.org/markup-compatibility/2006" xmlns:a14="http://schemas.microsoft.com/office/drawing/2010/main">
      <mc:Choice Requires="a14">
        <xdr:graphicFrame macro="">
          <xdr:nvGraphicFramePr>
            <xdr:cNvPr id="2" name="Brand 1"/>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10629899" y="190501"/>
              <a:ext cx="1857375" cy="20954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600075</xdr:colOff>
      <xdr:row>20</xdr:row>
      <xdr:rowOff>119062</xdr:rowOff>
    </xdr:from>
    <xdr:to>
      <xdr:col>7</xdr:col>
      <xdr:colOff>523875</xdr:colOff>
      <xdr:row>37</xdr:row>
      <xdr:rowOff>4762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600075</xdr:colOff>
      <xdr:row>20</xdr:row>
      <xdr:rowOff>119062</xdr:rowOff>
    </xdr:from>
    <xdr:to>
      <xdr:col>7</xdr:col>
      <xdr:colOff>523875</xdr:colOff>
      <xdr:row>37</xdr:row>
      <xdr:rowOff>4762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600075</xdr:colOff>
      <xdr:row>20</xdr:row>
      <xdr:rowOff>119062</xdr:rowOff>
    </xdr:from>
    <xdr:to>
      <xdr:col>7</xdr:col>
      <xdr:colOff>523875</xdr:colOff>
      <xdr:row>37</xdr:row>
      <xdr:rowOff>4762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600075</xdr:colOff>
      <xdr:row>20</xdr:row>
      <xdr:rowOff>119062</xdr:rowOff>
    </xdr:from>
    <xdr:to>
      <xdr:col>7</xdr:col>
      <xdr:colOff>523875</xdr:colOff>
      <xdr:row>37</xdr:row>
      <xdr:rowOff>4762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waddell/Downloads/PBR%20Initial%20Survey%20Results%20(3)%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urvey Questions"/>
      <sheetName val="Data"/>
      <sheetName val="By Brand"/>
      <sheetName val="By Brand Tp"/>
      <sheetName val="D22 t-test"/>
      <sheetName val="D11 t-test"/>
      <sheetName val="D23 t-test"/>
      <sheetName val="Index Breakdown"/>
      <sheetName val="Drivers Breakdown"/>
    </sheetNames>
    <sheetDataSet>
      <sheetData sheetId="0" refreshError="1"/>
      <sheetData sheetId="1" refreshError="1"/>
      <sheetData sheetId="2">
        <row r="2">
          <cell r="D2" t="str">
            <v>Boeing</v>
          </cell>
          <cell r="E2" t="str">
            <v>Visa</v>
          </cell>
          <cell r="F2">
            <v>7</v>
          </cell>
          <cell r="G2">
            <v>4</v>
          </cell>
          <cell r="H2">
            <v>8</v>
          </cell>
          <cell r="I2">
            <v>9</v>
          </cell>
          <cell r="J2">
            <v>3</v>
          </cell>
          <cell r="K2">
            <v>5</v>
          </cell>
          <cell r="L2">
            <v>6</v>
          </cell>
          <cell r="M2">
            <v>42</v>
          </cell>
          <cell r="N2">
            <v>8</v>
          </cell>
          <cell r="O2">
            <v>8</v>
          </cell>
          <cell r="P2">
            <v>9</v>
          </cell>
          <cell r="Q2" t="str">
            <v>NR</v>
          </cell>
          <cell r="R2">
            <v>9</v>
          </cell>
          <cell r="S2" t="str">
            <v>NR</v>
          </cell>
          <cell r="T2">
            <v>8</v>
          </cell>
          <cell r="U2">
            <v>8</v>
          </cell>
          <cell r="V2">
            <v>8</v>
          </cell>
          <cell r="W2">
            <v>8</v>
          </cell>
          <cell r="X2">
            <v>1</v>
          </cell>
          <cell r="Y2">
            <v>1</v>
          </cell>
          <cell r="Z2">
            <v>7</v>
          </cell>
          <cell r="AA2">
            <v>7</v>
          </cell>
          <cell r="AB2">
            <v>8</v>
          </cell>
          <cell r="AC2" t="str">
            <v>NR</v>
          </cell>
          <cell r="AD2">
            <v>10</v>
          </cell>
          <cell r="AE2">
            <v>7</v>
          </cell>
          <cell r="AF2">
            <v>9</v>
          </cell>
          <cell r="AG2">
            <v>8</v>
          </cell>
          <cell r="AH2" t="str">
            <v>NR</v>
          </cell>
          <cell r="AI2">
            <v>2</v>
          </cell>
          <cell r="AJ2" t="str">
            <v>NR</v>
          </cell>
          <cell r="AK2">
            <v>8</v>
          </cell>
          <cell r="AL2">
            <v>8</v>
          </cell>
          <cell r="AM2">
            <v>10</v>
          </cell>
          <cell r="AN2">
            <v>7</v>
          </cell>
          <cell r="AO2">
            <v>9</v>
          </cell>
          <cell r="AP2">
            <v>6</v>
          </cell>
          <cell r="AQ2">
            <v>6</v>
          </cell>
          <cell r="AS2">
            <v>8</v>
          </cell>
          <cell r="AT2">
            <v>9</v>
          </cell>
          <cell r="AU2">
            <v>2</v>
          </cell>
          <cell r="AV2">
            <v>5</v>
          </cell>
          <cell r="AW2">
            <v>6</v>
          </cell>
          <cell r="AX2">
            <v>6</v>
          </cell>
          <cell r="AY2">
            <v>5</v>
          </cell>
          <cell r="AZ2">
            <v>41</v>
          </cell>
          <cell r="BA2" t="str">
            <v>NR</v>
          </cell>
          <cell r="BB2" t="str">
            <v>NR</v>
          </cell>
          <cell r="BC2" t="str">
            <v>NR</v>
          </cell>
          <cell r="BD2" t="str">
            <v>NR</v>
          </cell>
          <cell r="BE2" t="str">
            <v>NR</v>
          </cell>
          <cell r="BF2" t="str">
            <v>NR</v>
          </cell>
          <cell r="BG2" t="str">
            <v>NR</v>
          </cell>
          <cell r="BH2" t="str">
            <v>NR</v>
          </cell>
          <cell r="BI2" t="str">
            <v>NR</v>
          </cell>
          <cell r="BJ2">
            <v>5</v>
          </cell>
          <cell r="BK2">
            <v>8</v>
          </cell>
          <cell r="BL2">
            <v>8</v>
          </cell>
          <cell r="BM2">
            <v>8</v>
          </cell>
          <cell r="BN2" t="str">
            <v>NR</v>
          </cell>
          <cell r="BO2" t="str">
            <v>NR</v>
          </cell>
          <cell r="BP2" t="str">
            <v>NR</v>
          </cell>
          <cell r="BQ2" t="str">
            <v>NR</v>
          </cell>
          <cell r="BR2" t="str">
            <v>NR</v>
          </cell>
          <cell r="BS2" t="str">
            <v>NR</v>
          </cell>
          <cell r="BT2" t="str">
            <v>NR</v>
          </cell>
          <cell r="BU2" t="str">
            <v>NR</v>
          </cell>
          <cell r="BV2" t="str">
            <v>NR</v>
          </cell>
          <cell r="BW2" t="str">
            <v>NR</v>
          </cell>
          <cell r="BX2" t="str">
            <v>NR</v>
          </cell>
          <cell r="BY2" t="str">
            <v>NR</v>
          </cell>
          <cell r="BZ2">
            <v>7</v>
          </cell>
          <cell r="CA2">
            <v>8</v>
          </cell>
          <cell r="CB2" t="str">
            <v>NR</v>
          </cell>
          <cell r="CC2" t="str">
            <v>NR</v>
          </cell>
          <cell r="CD2" t="str">
            <v>NR</v>
          </cell>
        </row>
        <row r="3">
          <cell r="D3" t="str">
            <v>Boeing</v>
          </cell>
          <cell r="E3" t="str">
            <v>Visa</v>
          </cell>
          <cell r="F3">
            <v>8</v>
          </cell>
          <cell r="G3">
            <v>9</v>
          </cell>
          <cell r="H3">
            <v>9</v>
          </cell>
          <cell r="I3">
            <v>8</v>
          </cell>
          <cell r="J3">
            <v>9</v>
          </cell>
          <cell r="K3">
            <v>8</v>
          </cell>
          <cell r="L3">
            <v>8</v>
          </cell>
          <cell r="M3">
            <v>59</v>
          </cell>
          <cell r="N3" t="str">
            <v>NR</v>
          </cell>
          <cell r="O3" t="str">
            <v>NR</v>
          </cell>
          <cell r="P3" t="str">
            <v>NR</v>
          </cell>
          <cell r="Q3" t="str">
            <v>NR</v>
          </cell>
          <cell r="R3" t="str">
            <v>NR</v>
          </cell>
          <cell r="S3" t="str">
            <v>NR</v>
          </cell>
          <cell r="T3" t="str">
            <v>NR</v>
          </cell>
          <cell r="U3" t="str">
            <v>NR</v>
          </cell>
          <cell r="V3" t="str">
            <v>NR</v>
          </cell>
          <cell r="W3" t="str">
            <v>NR</v>
          </cell>
          <cell r="X3" t="str">
            <v>NR</v>
          </cell>
          <cell r="Y3" t="str">
            <v>NR</v>
          </cell>
          <cell r="Z3" t="str">
            <v>NR</v>
          </cell>
          <cell r="AA3" t="str">
            <v>NR</v>
          </cell>
          <cell r="AB3" t="str">
            <v>NR</v>
          </cell>
          <cell r="AC3" t="str">
            <v>NR</v>
          </cell>
          <cell r="AD3" t="str">
            <v>NR</v>
          </cell>
          <cell r="AE3" t="str">
            <v>NR</v>
          </cell>
          <cell r="AF3" t="str">
            <v>NR</v>
          </cell>
          <cell r="AG3" t="str">
            <v>NR</v>
          </cell>
          <cell r="AH3" t="str">
            <v>NR</v>
          </cell>
          <cell r="AI3" t="str">
            <v>NR</v>
          </cell>
          <cell r="AJ3" t="str">
            <v>NR</v>
          </cell>
          <cell r="AK3" t="str">
            <v>NR</v>
          </cell>
          <cell r="AL3" t="str">
            <v>NR</v>
          </cell>
          <cell r="AM3" t="str">
            <v>NR</v>
          </cell>
          <cell r="AN3" t="str">
            <v>NR</v>
          </cell>
          <cell r="AO3" t="str">
            <v>NR</v>
          </cell>
          <cell r="AP3" t="str">
            <v>NR</v>
          </cell>
          <cell r="AQ3" t="str">
            <v>NR</v>
          </cell>
          <cell r="AS3">
            <v>5</v>
          </cell>
          <cell r="AT3">
            <v>5</v>
          </cell>
          <cell r="AU3">
            <v>2</v>
          </cell>
          <cell r="AV3">
            <v>4</v>
          </cell>
          <cell r="AW3">
            <v>5</v>
          </cell>
          <cell r="AX3">
            <v>5</v>
          </cell>
          <cell r="AY3">
            <v>5</v>
          </cell>
          <cell r="AZ3">
            <v>31</v>
          </cell>
          <cell r="BA3" t="str">
            <v>NR</v>
          </cell>
          <cell r="BB3" t="str">
            <v>NR</v>
          </cell>
          <cell r="BC3" t="str">
            <v>NR</v>
          </cell>
          <cell r="BD3" t="str">
            <v>NR</v>
          </cell>
          <cell r="BE3" t="str">
            <v>NR</v>
          </cell>
          <cell r="BF3" t="str">
            <v>NR</v>
          </cell>
          <cell r="BG3" t="str">
            <v>NR</v>
          </cell>
          <cell r="BH3" t="str">
            <v>NR</v>
          </cell>
          <cell r="BI3" t="str">
            <v>NR</v>
          </cell>
          <cell r="BJ3" t="str">
            <v>NR</v>
          </cell>
          <cell r="BK3" t="str">
            <v>NR</v>
          </cell>
          <cell r="BL3" t="str">
            <v>NR</v>
          </cell>
          <cell r="BM3" t="str">
            <v>NR</v>
          </cell>
          <cell r="BN3" t="str">
            <v>NR</v>
          </cell>
          <cell r="BO3" t="str">
            <v>NR</v>
          </cell>
          <cell r="BP3" t="str">
            <v>NR</v>
          </cell>
          <cell r="BQ3" t="str">
            <v>NR</v>
          </cell>
          <cell r="BR3" t="str">
            <v>NR</v>
          </cell>
          <cell r="BS3" t="str">
            <v>NR</v>
          </cell>
          <cell r="BT3" t="str">
            <v>NR</v>
          </cell>
          <cell r="BU3" t="str">
            <v>NR</v>
          </cell>
          <cell r="BV3" t="str">
            <v>NR</v>
          </cell>
          <cell r="BW3" t="str">
            <v>NR</v>
          </cell>
          <cell r="BX3" t="str">
            <v>NR</v>
          </cell>
          <cell r="BY3" t="str">
            <v>NR</v>
          </cell>
          <cell r="BZ3" t="str">
            <v>NR</v>
          </cell>
          <cell r="CA3" t="str">
            <v>NR</v>
          </cell>
          <cell r="CB3" t="str">
            <v>NR</v>
          </cell>
          <cell r="CC3" t="str">
            <v>NR</v>
          </cell>
          <cell r="CD3" t="str">
            <v>NR</v>
          </cell>
        </row>
        <row r="4">
          <cell r="D4" t="str">
            <v>Boeing</v>
          </cell>
          <cell r="E4" t="str">
            <v>Visa</v>
          </cell>
          <cell r="F4">
            <v>8</v>
          </cell>
          <cell r="G4">
            <v>5</v>
          </cell>
          <cell r="H4">
            <v>5</v>
          </cell>
          <cell r="I4">
            <v>5</v>
          </cell>
          <cell r="J4">
            <v>5</v>
          </cell>
          <cell r="K4">
            <v>5</v>
          </cell>
          <cell r="L4">
            <v>3</v>
          </cell>
          <cell r="M4">
            <v>36</v>
          </cell>
          <cell r="N4" t="str">
            <v>NR</v>
          </cell>
          <cell r="O4" t="str">
            <v>NR</v>
          </cell>
          <cell r="P4">
            <v>7</v>
          </cell>
          <cell r="Q4" t="str">
            <v>NR</v>
          </cell>
          <cell r="R4" t="str">
            <v>NR</v>
          </cell>
          <cell r="S4" t="str">
            <v>NR</v>
          </cell>
          <cell r="T4" t="str">
            <v>NR</v>
          </cell>
          <cell r="U4" t="str">
            <v>NR</v>
          </cell>
          <cell r="V4" t="str">
            <v>NR</v>
          </cell>
          <cell r="W4" t="str">
            <v>NR</v>
          </cell>
          <cell r="X4" t="str">
            <v>NR</v>
          </cell>
          <cell r="Y4" t="str">
            <v>NR</v>
          </cell>
          <cell r="Z4" t="str">
            <v>NR</v>
          </cell>
          <cell r="AA4" t="str">
            <v>NR</v>
          </cell>
          <cell r="AB4" t="str">
            <v>NR</v>
          </cell>
          <cell r="AC4" t="str">
            <v/>
          </cell>
          <cell r="AD4" t="str">
            <v/>
          </cell>
          <cell r="AE4" t="str">
            <v/>
          </cell>
          <cell r="AF4" t="str">
            <v/>
          </cell>
          <cell r="AG4" t="str">
            <v/>
          </cell>
          <cell r="AH4" t="str">
            <v/>
          </cell>
          <cell r="AI4" t="str">
            <v/>
          </cell>
          <cell r="AJ4" t="str">
            <v/>
          </cell>
          <cell r="AK4" t="str">
            <v/>
          </cell>
          <cell r="AL4" t="str">
            <v/>
          </cell>
          <cell r="AM4" t="str">
            <v/>
          </cell>
          <cell r="AN4" t="str">
            <v/>
          </cell>
          <cell r="AO4" t="str">
            <v/>
          </cell>
          <cell r="AP4" t="str">
            <v/>
          </cell>
          <cell r="AQ4" t="str">
            <v/>
          </cell>
          <cell r="AS4" t="str">
            <v/>
          </cell>
          <cell r="AT4" t="str">
            <v/>
          </cell>
          <cell r="AU4" t="str">
            <v/>
          </cell>
          <cell r="AV4" t="str">
            <v/>
          </cell>
          <cell r="AW4" t="str">
            <v/>
          </cell>
          <cell r="AX4" t="str">
            <v/>
          </cell>
          <cell r="AY4" t="str">
            <v/>
          </cell>
          <cell r="AZ4" t="str">
            <v/>
          </cell>
          <cell r="BA4" t="str">
            <v/>
          </cell>
          <cell r="BB4" t="str">
            <v/>
          </cell>
          <cell r="BC4" t="str">
            <v/>
          </cell>
          <cell r="BD4" t="str">
            <v/>
          </cell>
          <cell r="BE4" t="str">
            <v/>
          </cell>
          <cell r="BF4" t="str">
            <v/>
          </cell>
          <cell r="BG4" t="str">
            <v/>
          </cell>
          <cell r="BH4" t="str">
            <v/>
          </cell>
          <cell r="BI4" t="str">
            <v/>
          </cell>
          <cell r="BJ4" t="str">
            <v/>
          </cell>
          <cell r="BK4" t="str">
            <v/>
          </cell>
          <cell r="BL4" t="str">
            <v/>
          </cell>
          <cell r="BM4" t="str">
            <v/>
          </cell>
          <cell r="BN4" t="str">
            <v/>
          </cell>
          <cell r="BO4" t="str">
            <v/>
          </cell>
          <cell r="BP4" t="str">
            <v/>
          </cell>
          <cell r="BQ4" t="str">
            <v/>
          </cell>
          <cell r="BR4" t="str">
            <v/>
          </cell>
          <cell r="BS4" t="str">
            <v/>
          </cell>
          <cell r="BT4" t="str">
            <v/>
          </cell>
          <cell r="BU4" t="str">
            <v/>
          </cell>
          <cell r="BV4" t="str">
            <v/>
          </cell>
          <cell r="BW4" t="str">
            <v/>
          </cell>
          <cell r="BX4" t="str">
            <v/>
          </cell>
          <cell r="BY4" t="str">
            <v/>
          </cell>
          <cell r="BZ4" t="str">
            <v/>
          </cell>
          <cell r="CA4" t="str">
            <v/>
          </cell>
          <cell r="CB4" t="str">
            <v/>
          </cell>
          <cell r="CC4" t="str">
            <v/>
          </cell>
          <cell r="CD4" t="str">
            <v/>
          </cell>
        </row>
        <row r="5">
          <cell r="D5" t="str">
            <v>Boeing</v>
          </cell>
          <cell r="E5" t="str">
            <v>Visa</v>
          </cell>
          <cell r="F5">
            <v>7</v>
          </cell>
          <cell r="G5">
            <v>7</v>
          </cell>
          <cell r="H5">
            <v>8</v>
          </cell>
          <cell r="I5">
            <v>8</v>
          </cell>
          <cell r="J5">
            <v>8</v>
          </cell>
          <cell r="K5">
            <v>5</v>
          </cell>
          <cell r="L5">
            <v>5</v>
          </cell>
          <cell r="M5">
            <v>48</v>
          </cell>
          <cell r="N5">
            <v>7</v>
          </cell>
          <cell r="O5" t="str">
            <v>NR</v>
          </cell>
          <cell r="P5">
            <v>7</v>
          </cell>
          <cell r="Q5">
            <v>8</v>
          </cell>
          <cell r="R5">
            <v>7</v>
          </cell>
          <cell r="S5">
            <v>7</v>
          </cell>
          <cell r="T5">
            <v>7</v>
          </cell>
          <cell r="U5">
            <v>8</v>
          </cell>
          <cell r="V5">
            <v>8</v>
          </cell>
          <cell r="W5">
            <v>6</v>
          </cell>
          <cell r="X5">
            <v>8</v>
          </cell>
          <cell r="Y5">
            <v>8</v>
          </cell>
          <cell r="Z5">
            <v>7</v>
          </cell>
          <cell r="AA5">
            <v>6</v>
          </cell>
          <cell r="AB5">
            <v>8</v>
          </cell>
          <cell r="AC5">
            <v>7</v>
          </cell>
          <cell r="AD5">
            <v>8</v>
          </cell>
          <cell r="AE5">
            <v>7</v>
          </cell>
          <cell r="AF5">
            <v>7</v>
          </cell>
          <cell r="AG5">
            <v>6</v>
          </cell>
          <cell r="AH5">
            <v>6</v>
          </cell>
          <cell r="AI5">
            <v>7</v>
          </cell>
          <cell r="AJ5">
            <v>8</v>
          </cell>
          <cell r="AK5">
            <v>8</v>
          </cell>
          <cell r="AL5">
            <v>8</v>
          </cell>
          <cell r="AM5">
            <v>8</v>
          </cell>
          <cell r="AN5" t="str">
            <v>NR</v>
          </cell>
          <cell r="AO5">
            <v>7</v>
          </cell>
          <cell r="AP5" t="str">
            <v>NR</v>
          </cell>
          <cell r="AQ5">
            <v>8</v>
          </cell>
          <cell r="AS5">
            <v>5</v>
          </cell>
          <cell r="AT5">
            <v>5</v>
          </cell>
          <cell r="AU5">
            <v>5</v>
          </cell>
          <cell r="AV5">
            <v>4</v>
          </cell>
          <cell r="AW5">
            <v>4</v>
          </cell>
          <cell r="AX5">
            <v>5</v>
          </cell>
          <cell r="AY5">
            <v>4</v>
          </cell>
          <cell r="AZ5">
            <v>32</v>
          </cell>
          <cell r="BA5" t="str">
            <v>NR</v>
          </cell>
          <cell r="BB5" t="str">
            <v>NR</v>
          </cell>
          <cell r="BC5" t="str">
            <v>NR</v>
          </cell>
          <cell r="BD5" t="str">
            <v>NR</v>
          </cell>
          <cell r="BE5" t="str">
            <v>NR</v>
          </cell>
          <cell r="BF5" t="str">
            <v>NR</v>
          </cell>
          <cell r="BG5" t="str">
            <v>NR</v>
          </cell>
          <cell r="BH5" t="str">
            <v>NR</v>
          </cell>
          <cell r="BI5" t="str">
            <v>NR</v>
          </cell>
          <cell r="BJ5">
            <v>5</v>
          </cell>
          <cell r="BK5" t="str">
            <v>NR</v>
          </cell>
          <cell r="BL5" t="str">
            <v>NR</v>
          </cell>
          <cell r="BM5">
            <v>4</v>
          </cell>
          <cell r="BN5" t="str">
            <v>NR</v>
          </cell>
          <cell r="BO5" t="str">
            <v>NR</v>
          </cell>
          <cell r="BP5" t="str">
            <v>NR</v>
          </cell>
          <cell r="BQ5" t="str">
            <v>NR</v>
          </cell>
          <cell r="BR5" t="str">
            <v>NR</v>
          </cell>
          <cell r="BS5" t="str">
            <v>NR</v>
          </cell>
          <cell r="BT5" t="str">
            <v>NR</v>
          </cell>
          <cell r="BU5" t="str">
            <v>NR</v>
          </cell>
          <cell r="BV5" t="str">
            <v>NR</v>
          </cell>
          <cell r="BW5" t="str">
            <v>NR</v>
          </cell>
          <cell r="BX5" t="str">
            <v>NR</v>
          </cell>
          <cell r="BY5" t="str">
            <v>NR</v>
          </cell>
          <cell r="BZ5" t="str">
            <v>NR</v>
          </cell>
          <cell r="CA5" t="str">
            <v>NR</v>
          </cell>
          <cell r="CB5" t="str">
            <v>NR</v>
          </cell>
          <cell r="CC5" t="str">
            <v>NR</v>
          </cell>
          <cell r="CD5" t="str">
            <v>NR</v>
          </cell>
        </row>
        <row r="6">
          <cell r="D6" t="str">
            <v>Boeing</v>
          </cell>
          <cell r="E6" t="str">
            <v>Visa</v>
          </cell>
          <cell r="F6">
            <v>7</v>
          </cell>
          <cell r="G6">
            <v>7</v>
          </cell>
          <cell r="H6">
            <v>2</v>
          </cell>
          <cell r="I6">
            <v>6</v>
          </cell>
          <cell r="J6">
            <v>5</v>
          </cell>
          <cell r="K6">
            <v>5</v>
          </cell>
          <cell r="L6">
            <v>3</v>
          </cell>
          <cell r="M6">
            <v>35</v>
          </cell>
          <cell r="N6">
            <v>4</v>
          </cell>
          <cell r="O6" t="str">
            <v>NR</v>
          </cell>
          <cell r="P6" t="str">
            <v>NR</v>
          </cell>
          <cell r="Q6" t="str">
            <v>NR</v>
          </cell>
          <cell r="R6" t="str">
            <v>NR</v>
          </cell>
          <cell r="S6" t="str">
            <v>NR</v>
          </cell>
          <cell r="T6" t="str">
            <v>NR</v>
          </cell>
          <cell r="U6" t="str">
            <v>NR</v>
          </cell>
          <cell r="V6" t="str">
            <v>NR</v>
          </cell>
          <cell r="W6" t="str">
            <v>NR</v>
          </cell>
          <cell r="X6" t="str">
            <v>NR</v>
          </cell>
          <cell r="Y6" t="str">
            <v>NR</v>
          </cell>
          <cell r="Z6" t="str">
            <v>NR</v>
          </cell>
          <cell r="AA6" t="str">
            <v>NR</v>
          </cell>
          <cell r="AB6" t="str">
            <v>NR</v>
          </cell>
          <cell r="AC6" t="str">
            <v>NR</v>
          </cell>
          <cell r="AD6" t="str">
            <v>NR</v>
          </cell>
          <cell r="AE6" t="str">
            <v>NR</v>
          </cell>
          <cell r="AF6" t="str">
            <v>NR</v>
          </cell>
          <cell r="AG6" t="str">
            <v>NR</v>
          </cell>
          <cell r="AH6" t="str">
            <v>NR</v>
          </cell>
          <cell r="AI6" t="str">
            <v>NR</v>
          </cell>
          <cell r="AJ6" t="str">
            <v>NR</v>
          </cell>
          <cell r="AK6" t="str">
            <v>NR</v>
          </cell>
          <cell r="AL6" t="str">
            <v>NR</v>
          </cell>
          <cell r="AM6" t="str">
            <v>NR</v>
          </cell>
          <cell r="AN6" t="str">
            <v>NR</v>
          </cell>
          <cell r="AO6" t="str">
            <v>NR</v>
          </cell>
          <cell r="AP6" t="str">
            <v>NR</v>
          </cell>
          <cell r="AQ6" t="str">
            <v>NR</v>
          </cell>
          <cell r="AS6">
            <v>8</v>
          </cell>
          <cell r="AT6">
            <v>8</v>
          </cell>
          <cell r="AU6">
            <v>8</v>
          </cell>
          <cell r="AV6">
            <v>8</v>
          </cell>
          <cell r="AW6">
            <v>5</v>
          </cell>
          <cell r="AX6">
            <v>9</v>
          </cell>
          <cell r="AY6">
            <v>7</v>
          </cell>
          <cell r="AZ6">
            <v>53</v>
          </cell>
          <cell r="BA6">
            <v>5</v>
          </cell>
          <cell r="BB6">
            <v>6</v>
          </cell>
          <cell r="BC6">
            <v>6</v>
          </cell>
          <cell r="BD6" t="str">
            <v>NR</v>
          </cell>
          <cell r="BE6" t="str">
            <v>NR</v>
          </cell>
          <cell r="BF6" t="str">
            <v>NR</v>
          </cell>
          <cell r="BG6">
            <v>6</v>
          </cell>
          <cell r="BH6">
            <v>7</v>
          </cell>
          <cell r="BI6">
            <v>7</v>
          </cell>
          <cell r="BJ6">
            <v>7</v>
          </cell>
          <cell r="BK6" t="str">
            <v>NR</v>
          </cell>
          <cell r="BL6" t="str">
            <v>NR</v>
          </cell>
          <cell r="BM6" t="str">
            <v>NR</v>
          </cell>
          <cell r="BN6">
            <v>7</v>
          </cell>
          <cell r="BO6">
            <v>7</v>
          </cell>
          <cell r="BP6" t="str">
            <v/>
          </cell>
          <cell r="BQ6" t="str">
            <v/>
          </cell>
          <cell r="BR6" t="str">
            <v/>
          </cell>
          <cell r="BS6" t="str">
            <v/>
          </cell>
          <cell r="BT6" t="str">
            <v/>
          </cell>
          <cell r="BU6" t="str">
            <v/>
          </cell>
          <cell r="BV6" t="str">
            <v/>
          </cell>
          <cell r="BW6" t="str">
            <v/>
          </cell>
          <cell r="BX6" t="str">
            <v/>
          </cell>
          <cell r="BY6" t="str">
            <v/>
          </cell>
          <cell r="BZ6" t="str">
            <v/>
          </cell>
          <cell r="CA6" t="str">
            <v/>
          </cell>
          <cell r="CB6" t="str">
            <v/>
          </cell>
          <cell r="CC6" t="str">
            <v/>
          </cell>
          <cell r="CD6" t="str">
            <v/>
          </cell>
        </row>
        <row r="7">
          <cell r="D7" t="str">
            <v>Boeing</v>
          </cell>
          <cell r="E7" t="str">
            <v>Visa</v>
          </cell>
          <cell r="F7">
            <v>8</v>
          </cell>
          <cell r="G7">
            <v>8</v>
          </cell>
          <cell r="H7">
            <v>8</v>
          </cell>
          <cell r="I7">
            <v>6</v>
          </cell>
          <cell r="J7">
            <v>6</v>
          </cell>
          <cell r="K7">
            <v>6</v>
          </cell>
          <cell r="L7">
            <v>6</v>
          </cell>
          <cell r="M7">
            <v>48</v>
          </cell>
          <cell r="N7" t="str">
            <v/>
          </cell>
          <cell r="O7" t="str">
            <v/>
          </cell>
          <cell r="P7" t="str">
            <v/>
          </cell>
          <cell r="Q7" t="str">
            <v/>
          </cell>
          <cell r="R7" t="str">
            <v/>
          </cell>
          <cell r="S7" t="str">
            <v/>
          </cell>
          <cell r="T7" t="str">
            <v/>
          </cell>
          <cell r="U7" t="str">
            <v/>
          </cell>
          <cell r="V7" t="str">
            <v/>
          </cell>
          <cell r="W7" t="str">
            <v/>
          </cell>
          <cell r="X7" t="str">
            <v/>
          </cell>
          <cell r="Y7" t="str">
            <v/>
          </cell>
          <cell r="Z7" t="str">
            <v/>
          </cell>
          <cell r="AA7" t="str">
            <v/>
          </cell>
          <cell r="AB7" t="str">
            <v/>
          </cell>
          <cell r="AC7" t="str">
            <v/>
          </cell>
          <cell r="AD7" t="str">
            <v/>
          </cell>
          <cell r="AE7" t="str">
            <v/>
          </cell>
          <cell r="AF7" t="str">
            <v/>
          </cell>
          <cell r="AG7" t="str">
            <v/>
          </cell>
          <cell r="AH7" t="str">
            <v/>
          </cell>
          <cell r="AI7" t="str">
            <v/>
          </cell>
          <cell r="AJ7" t="str">
            <v/>
          </cell>
          <cell r="AK7" t="str">
            <v/>
          </cell>
          <cell r="AL7" t="str">
            <v/>
          </cell>
          <cell r="AM7" t="str">
            <v/>
          </cell>
          <cell r="AN7" t="str">
            <v/>
          </cell>
          <cell r="AO7" t="str">
            <v/>
          </cell>
          <cell r="AP7" t="str">
            <v/>
          </cell>
          <cell r="AQ7" t="str">
            <v/>
          </cell>
          <cell r="AS7" t="str">
            <v/>
          </cell>
          <cell r="AT7" t="str">
            <v/>
          </cell>
          <cell r="AU7" t="str">
            <v/>
          </cell>
          <cell r="AV7" t="str">
            <v/>
          </cell>
          <cell r="AW7" t="str">
            <v/>
          </cell>
          <cell r="AX7" t="str">
            <v/>
          </cell>
          <cell r="AY7" t="str">
            <v/>
          </cell>
          <cell r="AZ7" t="str">
            <v/>
          </cell>
          <cell r="BA7" t="str">
            <v/>
          </cell>
          <cell r="BB7" t="str">
            <v/>
          </cell>
          <cell r="BC7" t="str">
            <v/>
          </cell>
          <cell r="BD7" t="str">
            <v/>
          </cell>
          <cell r="BE7" t="str">
            <v/>
          </cell>
          <cell r="BF7" t="str">
            <v/>
          </cell>
          <cell r="BG7" t="str">
            <v/>
          </cell>
          <cell r="BH7" t="str">
            <v/>
          </cell>
          <cell r="BI7" t="str">
            <v/>
          </cell>
          <cell r="BJ7" t="str">
            <v/>
          </cell>
          <cell r="BK7" t="str">
            <v/>
          </cell>
          <cell r="BL7" t="str">
            <v/>
          </cell>
          <cell r="BM7" t="str">
            <v/>
          </cell>
          <cell r="BN7" t="str">
            <v/>
          </cell>
          <cell r="BO7" t="str">
            <v/>
          </cell>
          <cell r="BP7" t="str">
            <v/>
          </cell>
          <cell r="BQ7" t="str">
            <v/>
          </cell>
          <cell r="BR7" t="str">
            <v/>
          </cell>
          <cell r="BS7" t="str">
            <v/>
          </cell>
          <cell r="BT7" t="str">
            <v/>
          </cell>
          <cell r="BU7" t="str">
            <v/>
          </cell>
          <cell r="BV7" t="str">
            <v/>
          </cell>
          <cell r="BW7" t="str">
            <v/>
          </cell>
          <cell r="BX7" t="str">
            <v/>
          </cell>
          <cell r="BY7" t="str">
            <v/>
          </cell>
          <cell r="BZ7" t="str">
            <v/>
          </cell>
          <cell r="CA7" t="str">
            <v/>
          </cell>
          <cell r="CB7" t="str">
            <v/>
          </cell>
          <cell r="CC7" t="str">
            <v/>
          </cell>
          <cell r="CD7" t="str">
            <v/>
          </cell>
        </row>
        <row r="8">
          <cell r="D8" t="str">
            <v>Boeing</v>
          </cell>
          <cell r="E8" t="str">
            <v>Visa</v>
          </cell>
          <cell r="F8">
            <v>8</v>
          </cell>
          <cell r="G8">
            <v>6</v>
          </cell>
          <cell r="H8">
            <v>7</v>
          </cell>
          <cell r="I8">
            <v>6</v>
          </cell>
          <cell r="J8">
            <v>7</v>
          </cell>
          <cell r="K8">
            <v>1</v>
          </cell>
          <cell r="L8">
            <v>7</v>
          </cell>
          <cell r="M8">
            <v>42</v>
          </cell>
          <cell r="N8" t="str">
            <v>NR</v>
          </cell>
          <cell r="O8" t="str">
            <v>NR</v>
          </cell>
          <cell r="P8">
            <v>8</v>
          </cell>
          <cell r="Q8" t="str">
            <v>NR</v>
          </cell>
          <cell r="R8">
            <v>7</v>
          </cell>
          <cell r="S8">
            <v>7</v>
          </cell>
          <cell r="T8" t="str">
            <v>NR</v>
          </cell>
          <cell r="U8">
            <v>7</v>
          </cell>
          <cell r="V8" t="str">
            <v>NR</v>
          </cell>
          <cell r="W8">
            <v>7</v>
          </cell>
          <cell r="X8">
            <v>8</v>
          </cell>
          <cell r="Y8">
            <v>6</v>
          </cell>
          <cell r="Z8">
            <v>6</v>
          </cell>
          <cell r="AA8">
            <v>8</v>
          </cell>
          <cell r="AB8" t="str">
            <v>NR</v>
          </cell>
          <cell r="AC8" t="str">
            <v>NR</v>
          </cell>
          <cell r="AD8">
            <v>9</v>
          </cell>
          <cell r="AE8">
            <v>6</v>
          </cell>
          <cell r="AF8">
            <v>7</v>
          </cell>
          <cell r="AG8">
            <v>5</v>
          </cell>
          <cell r="AH8" t="str">
            <v/>
          </cell>
          <cell r="AI8" t="str">
            <v/>
          </cell>
          <cell r="AJ8" t="str">
            <v/>
          </cell>
          <cell r="AK8" t="str">
            <v/>
          </cell>
          <cell r="AL8" t="str">
            <v/>
          </cell>
          <cell r="AM8" t="str">
            <v/>
          </cell>
          <cell r="AN8" t="str">
            <v/>
          </cell>
          <cell r="AO8" t="str">
            <v/>
          </cell>
          <cell r="AP8" t="str">
            <v/>
          </cell>
          <cell r="AQ8" t="str">
            <v/>
          </cell>
          <cell r="AS8" t="str">
            <v/>
          </cell>
          <cell r="AT8" t="str">
            <v/>
          </cell>
          <cell r="AU8" t="str">
            <v/>
          </cell>
          <cell r="AV8" t="str">
            <v/>
          </cell>
          <cell r="AW8" t="str">
            <v/>
          </cell>
          <cell r="AX8" t="str">
            <v/>
          </cell>
          <cell r="AY8" t="str">
            <v/>
          </cell>
          <cell r="AZ8" t="str">
            <v/>
          </cell>
          <cell r="BA8" t="str">
            <v/>
          </cell>
          <cell r="BB8" t="str">
            <v/>
          </cell>
          <cell r="BC8" t="str">
            <v/>
          </cell>
          <cell r="BD8" t="str">
            <v/>
          </cell>
          <cell r="BE8" t="str">
            <v/>
          </cell>
          <cell r="BF8" t="str">
            <v/>
          </cell>
          <cell r="BG8" t="str">
            <v/>
          </cell>
          <cell r="BH8" t="str">
            <v/>
          </cell>
          <cell r="BI8" t="str">
            <v/>
          </cell>
          <cell r="BJ8" t="str">
            <v/>
          </cell>
          <cell r="BK8" t="str">
            <v/>
          </cell>
          <cell r="BL8" t="str">
            <v/>
          </cell>
          <cell r="BM8" t="str">
            <v/>
          </cell>
          <cell r="BN8" t="str">
            <v/>
          </cell>
          <cell r="BO8" t="str">
            <v/>
          </cell>
          <cell r="BP8" t="str">
            <v/>
          </cell>
          <cell r="BQ8" t="str">
            <v/>
          </cell>
          <cell r="BR8" t="str">
            <v/>
          </cell>
          <cell r="BS8" t="str">
            <v/>
          </cell>
          <cell r="BT8" t="str">
            <v/>
          </cell>
          <cell r="BU8" t="str">
            <v/>
          </cell>
          <cell r="BV8" t="str">
            <v/>
          </cell>
          <cell r="BW8" t="str">
            <v/>
          </cell>
          <cell r="BX8" t="str">
            <v/>
          </cell>
          <cell r="BY8" t="str">
            <v/>
          </cell>
          <cell r="BZ8" t="str">
            <v/>
          </cell>
          <cell r="CA8" t="str">
            <v/>
          </cell>
          <cell r="CB8" t="str">
            <v/>
          </cell>
          <cell r="CC8" t="str">
            <v/>
          </cell>
          <cell r="CD8" t="str">
            <v/>
          </cell>
        </row>
        <row r="9">
          <cell r="D9" t="str">
            <v>Boeing</v>
          </cell>
          <cell r="E9" t="str">
            <v>Visa</v>
          </cell>
          <cell r="F9">
            <v>3</v>
          </cell>
          <cell r="G9">
            <v>5</v>
          </cell>
          <cell r="H9">
            <v>8</v>
          </cell>
          <cell r="I9">
            <v>7</v>
          </cell>
          <cell r="J9">
            <v>7</v>
          </cell>
          <cell r="K9">
            <v>7</v>
          </cell>
          <cell r="L9">
            <v>5</v>
          </cell>
          <cell r="M9">
            <v>42</v>
          </cell>
          <cell r="N9" t="str">
            <v>NR</v>
          </cell>
          <cell r="O9" t="str">
            <v>NR</v>
          </cell>
          <cell r="P9">
            <v>8</v>
          </cell>
          <cell r="Q9">
            <v>2</v>
          </cell>
          <cell r="R9">
            <v>8</v>
          </cell>
          <cell r="S9">
            <v>7</v>
          </cell>
          <cell r="T9" t="str">
            <v>NR</v>
          </cell>
          <cell r="U9">
            <v>8</v>
          </cell>
          <cell r="V9">
            <v>6</v>
          </cell>
          <cell r="W9">
            <v>4</v>
          </cell>
          <cell r="X9">
            <v>2</v>
          </cell>
          <cell r="Y9">
            <v>2</v>
          </cell>
          <cell r="Z9">
            <v>7</v>
          </cell>
          <cell r="AA9" t="str">
            <v>NR</v>
          </cell>
          <cell r="AB9">
            <v>8</v>
          </cell>
          <cell r="AC9" t="str">
            <v>NR</v>
          </cell>
          <cell r="AD9" t="str">
            <v>NR</v>
          </cell>
          <cell r="AE9" t="str">
            <v>NR</v>
          </cell>
          <cell r="AF9">
            <v>8</v>
          </cell>
          <cell r="AG9">
            <v>8</v>
          </cell>
          <cell r="AH9">
            <v>7</v>
          </cell>
          <cell r="AI9">
            <v>8</v>
          </cell>
          <cell r="AJ9" t="str">
            <v>NR</v>
          </cell>
          <cell r="AK9">
            <v>8</v>
          </cell>
          <cell r="AL9">
            <v>9</v>
          </cell>
          <cell r="AM9">
            <v>8</v>
          </cell>
          <cell r="AN9" t="str">
            <v>NR</v>
          </cell>
          <cell r="AO9">
            <v>7</v>
          </cell>
          <cell r="AP9" t="str">
            <v>NR</v>
          </cell>
          <cell r="AQ9">
            <v>7</v>
          </cell>
          <cell r="AS9">
            <v>5</v>
          </cell>
          <cell r="AT9">
            <v>6</v>
          </cell>
          <cell r="AU9">
            <v>4</v>
          </cell>
          <cell r="AV9">
            <v>2</v>
          </cell>
          <cell r="AW9">
            <v>4</v>
          </cell>
          <cell r="AX9">
            <v>6</v>
          </cell>
          <cell r="AY9">
            <v>4</v>
          </cell>
          <cell r="AZ9">
            <v>31</v>
          </cell>
          <cell r="BA9" t="str">
            <v>NR</v>
          </cell>
          <cell r="BB9" t="str">
            <v>NR</v>
          </cell>
          <cell r="BC9">
            <v>7</v>
          </cell>
          <cell r="BD9" t="str">
            <v>NR</v>
          </cell>
          <cell r="BE9">
            <v>4</v>
          </cell>
          <cell r="BF9">
            <v>5</v>
          </cell>
          <cell r="BG9" t="str">
            <v>NR</v>
          </cell>
          <cell r="BH9">
            <v>8</v>
          </cell>
          <cell r="BI9">
            <v>8</v>
          </cell>
          <cell r="BJ9">
            <v>3</v>
          </cell>
          <cell r="BK9">
            <v>3</v>
          </cell>
          <cell r="BL9">
            <v>3</v>
          </cell>
          <cell r="BM9">
            <v>4</v>
          </cell>
          <cell r="BN9" t="str">
            <v>NR</v>
          </cell>
          <cell r="BO9">
            <v>7</v>
          </cell>
          <cell r="BP9" t="str">
            <v>NR</v>
          </cell>
          <cell r="BQ9" t="str">
            <v>NR</v>
          </cell>
          <cell r="BR9" t="str">
            <v>NR</v>
          </cell>
          <cell r="BS9">
            <v>4</v>
          </cell>
          <cell r="BT9">
            <v>2</v>
          </cell>
          <cell r="BU9" t="str">
            <v>NR</v>
          </cell>
          <cell r="BV9">
            <v>7</v>
          </cell>
          <cell r="BW9" t="str">
            <v>NR</v>
          </cell>
          <cell r="BX9">
            <v>8</v>
          </cell>
          <cell r="BY9">
            <v>9</v>
          </cell>
          <cell r="BZ9">
            <v>7</v>
          </cell>
          <cell r="CA9" t="str">
            <v>NR</v>
          </cell>
          <cell r="CB9" t="str">
            <v>NR</v>
          </cell>
          <cell r="CC9">
            <v>7</v>
          </cell>
          <cell r="CD9">
            <v>8</v>
          </cell>
        </row>
        <row r="10">
          <cell r="D10" t="str">
            <v>Boeing</v>
          </cell>
          <cell r="E10" t="str">
            <v>Visa</v>
          </cell>
          <cell r="F10">
            <v>5</v>
          </cell>
          <cell r="G10">
            <v>7</v>
          </cell>
          <cell r="H10">
            <v>5</v>
          </cell>
          <cell r="I10">
            <v>5</v>
          </cell>
          <cell r="J10">
            <v>1</v>
          </cell>
          <cell r="K10">
            <v>1</v>
          </cell>
          <cell r="L10">
            <v>1</v>
          </cell>
          <cell r="M10">
            <v>25</v>
          </cell>
          <cell r="N10" t="str">
            <v>NR</v>
          </cell>
          <cell r="O10" t="str">
            <v>NR</v>
          </cell>
          <cell r="P10" t="str">
            <v>NR</v>
          </cell>
          <cell r="Q10" t="str">
            <v>NR</v>
          </cell>
          <cell r="R10" t="str">
            <v>NR</v>
          </cell>
          <cell r="S10" t="str">
            <v>NR</v>
          </cell>
          <cell r="T10" t="str">
            <v>NR</v>
          </cell>
          <cell r="U10" t="str">
            <v>NR</v>
          </cell>
          <cell r="V10" t="str">
            <v>NR</v>
          </cell>
          <cell r="W10" t="str">
            <v>NR</v>
          </cell>
          <cell r="X10">
            <v>5</v>
          </cell>
          <cell r="Y10">
            <v>6</v>
          </cell>
          <cell r="Z10">
            <v>6</v>
          </cell>
          <cell r="AA10" t="str">
            <v>NR</v>
          </cell>
          <cell r="AB10">
            <v>6</v>
          </cell>
          <cell r="AC10">
            <v>6</v>
          </cell>
          <cell r="AD10">
            <v>7</v>
          </cell>
          <cell r="AE10">
            <v>5</v>
          </cell>
          <cell r="AF10">
            <v>6</v>
          </cell>
          <cell r="AG10">
            <v>5</v>
          </cell>
          <cell r="AH10">
            <v>4</v>
          </cell>
          <cell r="AI10" t="str">
            <v>NR</v>
          </cell>
          <cell r="AJ10">
            <v>7</v>
          </cell>
          <cell r="AK10">
            <v>6</v>
          </cell>
          <cell r="AL10">
            <v>6</v>
          </cell>
          <cell r="AM10">
            <v>4</v>
          </cell>
          <cell r="AN10">
            <v>6</v>
          </cell>
          <cell r="AO10">
            <v>6</v>
          </cell>
          <cell r="AP10">
            <v>6</v>
          </cell>
          <cell r="AQ10">
            <v>6</v>
          </cell>
          <cell r="AS10">
            <v>5</v>
          </cell>
          <cell r="AT10">
            <v>10</v>
          </cell>
          <cell r="AU10">
            <v>1</v>
          </cell>
          <cell r="AV10">
            <v>5</v>
          </cell>
          <cell r="AW10">
            <v>5</v>
          </cell>
          <cell r="AX10">
            <v>5</v>
          </cell>
          <cell r="AY10">
            <v>5</v>
          </cell>
          <cell r="AZ10">
            <v>36</v>
          </cell>
          <cell r="BA10">
            <v>6</v>
          </cell>
          <cell r="BB10" t="str">
            <v>NR</v>
          </cell>
          <cell r="BC10">
            <v>6</v>
          </cell>
          <cell r="BD10">
            <v>6</v>
          </cell>
          <cell r="BE10">
            <v>5</v>
          </cell>
          <cell r="BF10">
            <v>5</v>
          </cell>
          <cell r="BG10">
            <v>5</v>
          </cell>
          <cell r="BH10">
            <v>6</v>
          </cell>
          <cell r="BI10">
            <v>5</v>
          </cell>
          <cell r="BJ10">
            <v>8</v>
          </cell>
          <cell r="BK10">
            <v>7</v>
          </cell>
          <cell r="BL10">
            <v>8</v>
          </cell>
          <cell r="BM10">
            <v>8</v>
          </cell>
          <cell r="BN10">
            <v>8</v>
          </cell>
          <cell r="BO10">
            <v>5</v>
          </cell>
          <cell r="BP10">
            <v>8</v>
          </cell>
          <cell r="BQ10">
            <v>8</v>
          </cell>
          <cell r="BR10">
            <v>8</v>
          </cell>
          <cell r="BS10">
            <v>8</v>
          </cell>
          <cell r="BT10">
            <v>8</v>
          </cell>
          <cell r="BU10">
            <v>5</v>
          </cell>
          <cell r="BV10">
            <v>5</v>
          </cell>
          <cell r="BW10">
            <v>5</v>
          </cell>
          <cell r="BX10">
            <v>5</v>
          </cell>
          <cell r="BY10">
            <v>5</v>
          </cell>
          <cell r="BZ10">
            <v>7</v>
          </cell>
          <cell r="CA10">
            <v>5</v>
          </cell>
          <cell r="CB10">
            <v>5</v>
          </cell>
          <cell r="CC10">
            <v>6</v>
          </cell>
          <cell r="CD10">
            <v>6</v>
          </cell>
        </row>
        <row r="11">
          <cell r="D11" t="str">
            <v>Boeing</v>
          </cell>
          <cell r="E11" t="str">
            <v>Visa</v>
          </cell>
          <cell r="F11">
            <v>9</v>
          </cell>
          <cell r="G11">
            <v>9</v>
          </cell>
          <cell r="H11">
            <v>8</v>
          </cell>
          <cell r="I11">
            <v>7</v>
          </cell>
          <cell r="J11">
            <v>8</v>
          </cell>
          <cell r="K11">
            <v>9</v>
          </cell>
          <cell r="L11">
            <v>9</v>
          </cell>
          <cell r="M11">
            <v>59</v>
          </cell>
          <cell r="N11" t="str">
            <v>NR</v>
          </cell>
          <cell r="O11" t="str">
            <v>NR</v>
          </cell>
          <cell r="P11" t="str">
            <v>NR</v>
          </cell>
          <cell r="Q11" t="str">
            <v>NR</v>
          </cell>
          <cell r="R11">
            <v>7</v>
          </cell>
          <cell r="S11">
            <v>8</v>
          </cell>
          <cell r="T11" t="str">
            <v>NR</v>
          </cell>
          <cell r="U11">
            <v>7</v>
          </cell>
          <cell r="V11">
            <v>7</v>
          </cell>
          <cell r="W11" t="str">
            <v>NR</v>
          </cell>
          <cell r="X11">
            <v>7</v>
          </cell>
          <cell r="Y11">
            <v>7</v>
          </cell>
          <cell r="Z11">
            <v>6</v>
          </cell>
          <cell r="AA11">
            <v>5</v>
          </cell>
          <cell r="AB11" t="str">
            <v>NR</v>
          </cell>
          <cell r="AC11">
            <v>7</v>
          </cell>
          <cell r="AD11">
            <v>7</v>
          </cell>
          <cell r="AE11">
            <v>9</v>
          </cell>
          <cell r="AF11">
            <v>9</v>
          </cell>
          <cell r="AG11">
            <v>6</v>
          </cell>
          <cell r="AH11">
            <v>5</v>
          </cell>
          <cell r="AI11">
            <v>6</v>
          </cell>
          <cell r="AJ11">
            <v>9</v>
          </cell>
          <cell r="AK11">
            <v>7</v>
          </cell>
          <cell r="AL11" t="str">
            <v>NR</v>
          </cell>
          <cell r="AM11">
            <v>9</v>
          </cell>
          <cell r="AN11">
            <v>8</v>
          </cell>
          <cell r="AO11">
            <v>6</v>
          </cell>
          <cell r="AP11">
            <v>6</v>
          </cell>
          <cell r="AQ11">
            <v>6</v>
          </cell>
          <cell r="AS11">
            <v>5</v>
          </cell>
          <cell r="AT11">
            <v>5</v>
          </cell>
          <cell r="AU11">
            <v>4</v>
          </cell>
          <cell r="AV11">
            <v>3</v>
          </cell>
          <cell r="AW11">
            <v>3</v>
          </cell>
          <cell r="AX11">
            <v>3</v>
          </cell>
          <cell r="AY11">
            <v>5</v>
          </cell>
          <cell r="AZ11">
            <v>28</v>
          </cell>
          <cell r="BA11" t="str">
            <v>NR</v>
          </cell>
          <cell r="BB11" t="str">
            <v>NR</v>
          </cell>
          <cell r="BC11">
            <v>7</v>
          </cell>
          <cell r="BD11" t="str">
            <v>NR</v>
          </cell>
          <cell r="BE11">
            <v>3</v>
          </cell>
          <cell r="BF11">
            <v>3</v>
          </cell>
          <cell r="BG11">
            <v>3</v>
          </cell>
          <cell r="BH11">
            <v>8</v>
          </cell>
          <cell r="BI11">
            <v>5</v>
          </cell>
          <cell r="BJ11">
            <v>3</v>
          </cell>
          <cell r="BK11">
            <v>4</v>
          </cell>
          <cell r="BL11">
            <v>5</v>
          </cell>
          <cell r="BM11">
            <v>6</v>
          </cell>
          <cell r="BN11">
            <v>5</v>
          </cell>
          <cell r="BO11">
            <v>7</v>
          </cell>
          <cell r="BP11">
            <v>6</v>
          </cell>
          <cell r="BQ11">
            <v>7</v>
          </cell>
          <cell r="BR11">
            <v>4</v>
          </cell>
          <cell r="BS11">
            <v>3</v>
          </cell>
          <cell r="BT11">
            <v>4</v>
          </cell>
          <cell r="BU11">
            <v>3</v>
          </cell>
          <cell r="BV11">
            <v>5</v>
          </cell>
          <cell r="BW11">
            <v>6</v>
          </cell>
          <cell r="BX11">
            <v>9</v>
          </cell>
          <cell r="BY11">
            <v>5</v>
          </cell>
          <cell r="BZ11">
            <v>5</v>
          </cell>
          <cell r="CA11">
            <v>5</v>
          </cell>
          <cell r="CB11">
            <v>7</v>
          </cell>
          <cell r="CC11">
            <v>6</v>
          </cell>
          <cell r="CD11">
            <v>7</v>
          </cell>
        </row>
        <row r="12">
          <cell r="D12" t="str">
            <v>Boeing</v>
          </cell>
          <cell r="E12" t="str">
            <v>Visa</v>
          </cell>
          <cell r="F12">
            <v>1</v>
          </cell>
          <cell r="G12">
            <v>1</v>
          </cell>
          <cell r="H12">
            <v>1</v>
          </cell>
          <cell r="I12">
            <v>1</v>
          </cell>
          <cell r="J12">
            <v>1</v>
          </cell>
          <cell r="K12">
            <v>1</v>
          </cell>
          <cell r="L12">
            <v>1</v>
          </cell>
          <cell r="M12">
            <v>7</v>
          </cell>
          <cell r="N12">
            <v>1</v>
          </cell>
          <cell r="O12">
            <v>1</v>
          </cell>
          <cell r="P12">
            <v>1</v>
          </cell>
          <cell r="Q12">
            <v>1</v>
          </cell>
          <cell r="R12">
            <v>1</v>
          </cell>
          <cell r="S12">
            <v>1</v>
          </cell>
          <cell r="T12">
            <v>1</v>
          </cell>
          <cell r="U12">
            <v>1</v>
          </cell>
          <cell r="V12">
            <v>1</v>
          </cell>
          <cell r="W12">
            <v>1</v>
          </cell>
          <cell r="X12">
            <v>1</v>
          </cell>
          <cell r="Y12">
            <v>1</v>
          </cell>
          <cell r="Z12">
            <v>1</v>
          </cell>
          <cell r="AA12">
            <v>1</v>
          </cell>
          <cell r="AB12">
            <v>1</v>
          </cell>
          <cell r="AC12">
            <v>1</v>
          </cell>
          <cell r="AD12">
            <v>1</v>
          </cell>
          <cell r="AE12">
            <v>1</v>
          </cell>
          <cell r="AF12">
            <v>1</v>
          </cell>
          <cell r="AG12">
            <v>1</v>
          </cell>
          <cell r="AH12">
            <v>1</v>
          </cell>
          <cell r="AI12">
            <v>1</v>
          </cell>
          <cell r="AJ12">
            <v>1</v>
          </cell>
          <cell r="AK12">
            <v>1</v>
          </cell>
          <cell r="AL12">
            <v>1</v>
          </cell>
          <cell r="AM12">
            <v>1</v>
          </cell>
          <cell r="AN12">
            <v>1</v>
          </cell>
          <cell r="AO12">
            <v>1</v>
          </cell>
          <cell r="AP12">
            <v>1</v>
          </cell>
          <cell r="AQ12">
            <v>1</v>
          </cell>
          <cell r="AS12">
            <v>1</v>
          </cell>
          <cell r="AT12">
            <v>1</v>
          </cell>
          <cell r="AU12">
            <v>1</v>
          </cell>
          <cell r="AV12">
            <v>1</v>
          </cell>
          <cell r="AW12">
            <v>1</v>
          </cell>
          <cell r="AX12">
            <v>1</v>
          </cell>
          <cell r="AY12">
            <v>1</v>
          </cell>
          <cell r="AZ12">
            <v>7</v>
          </cell>
          <cell r="BA12">
            <v>1</v>
          </cell>
          <cell r="BB12">
            <v>1</v>
          </cell>
          <cell r="BC12">
            <v>1</v>
          </cell>
          <cell r="BD12">
            <v>1</v>
          </cell>
          <cell r="BE12">
            <v>1</v>
          </cell>
          <cell r="BF12">
            <v>1</v>
          </cell>
          <cell r="BG12">
            <v>1</v>
          </cell>
          <cell r="BH12">
            <v>1</v>
          </cell>
          <cell r="BI12">
            <v>1</v>
          </cell>
          <cell r="BJ12">
            <v>1</v>
          </cell>
          <cell r="BK12">
            <v>1</v>
          </cell>
          <cell r="BL12">
            <v>1</v>
          </cell>
          <cell r="BM12">
            <v>1</v>
          </cell>
          <cell r="BN12">
            <v>1</v>
          </cell>
          <cell r="BO12">
            <v>1</v>
          </cell>
          <cell r="BP12">
            <v>1</v>
          </cell>
          <cell r="BQ12">
            <v>1</v>
          </cell>
          <cell r="BR12">
            <v>1</v>
          </cell>
          <cell r="BS12">
            <v>1</v>
          </cell>
          <cell r="BT12">
            <v>1</v>
          </cell>
          <cell r="BU12">
            <v>1</v>
          </cell>
          <cell r="BV12">
            <v>1</v>
          </cell>
          <cell r="BW12">
            <v>1</v>
          </cell>
          <cell r="BX12">
            <v>1</v>
          </cell>
          <cell r="BY12">
            <v>1</v>
          </cell>
          <cell r="BZ12">
            <v>1</v>
          </cell>
          <cell r="CA12">
            <v>1</v>
          </cell>
          <cell r="CB12">
            <v>1</v>
          </cell>
          <cell r="CC12">
            <v>1</v>
          </cell>
          <cell r="CD12">
            <v>1</v>
          </cell>
        </row>
        <row r="13">
          <cell r="D13" t="str">
            <v>Boeing</v>
          </cell>
          <cell r="E13" t="str">
            <v>Visa</v>
          </cell>
          <cell r="F13">
            <v>5</v>
          </cell>
          <cell r="G13">
            <v>5</v>
          </cell>
          <cell r="H13">
            <v>5</v>
          </cell>
          <cell r="I13">
            <v>5</v>
          </cell>
          <cell r="J13">
            <v>5</v>
          </cell>
          <cell r="K13">
            <v>5</v>
          </cell>
          <cell r="L13">
            <v>5</v>
          </cell>
          <cell r="M13">
            <v>35</v>
          </cell>
          <cell r="N13">
            <v>10</v>
          </cell>
          <cell r="O13">
            <v>9</v>
          </cell>
          <cell r="P13">
            <v>9</v>
          </cell>
          <cell r="Q13">
            <v>5</v>
          </cell>
          <cell r="R13" t="str">
            <v>NR</v>
          </cell>
          <cell r="S13" t="str">
            <v>NR</v>
          </cell>
          <cell r="T13">
            <v>8</v>
          </cell>
          <cell r="U13">
            <v>10</v>
          </cell>
          <cell r="V13" t="str">
            <v>NR</v>
          </cell>
          <cell r="W13" t="str">
            <v>NR</v>
          </cell>
          <cell r="X13" t="str">
            <v>NR</v>
          </cell>
          <cell r="Y13">
            <v>5</v>
          </cell>
          <cell r="Z13">
            <v>7</v>
          </cell>
          <cell r="AA13">
            <v>10</v>
          </cell>
          <cell r="AB13">
            <v>9</v>
          </cell>
          <cell r="AC13" t="str">
            <v>NR</v>
          </cell>
          <cell r="AD13" t="str">
            <v>NR</v>
          </cell>
          <cell r="AE13" t="str">
            <v>NR</v>
          </cell>
          <cell r="AF13" t="str">
            <v>NR</v>
          </cell>
          <cell r="AG13">
            <v>6</v>
          </cell>
          <cell r="AH13" t="str">
            <v>NR</v>
          </cell>
          <cell r="AI13">
            <v>6</v>
          </cell>
          <cell r="AJ13" t="str">
            <v>NR</v>
          </cell>
          <cell r="AK13">
            <v>4</v>
          </cell>
          <cell r="AL13" t="str">
            <v>NR</v>
          </cell>
          <cell r="AM13">
            <v>4</v>
          </cell>
          <cell r="AN13" t="str">
            <v>NR</v>
          </cell>
          <cell r="AO13" t="str">
            <v>NR</v>
          </cell>
          <cell r="AP13">
            <v>3</v>
          </cell>
          <cell r="AQ13">
            <v>5</v>
          </cell>
          <cell r="AS13">
            <v>7</v>
          </cell>
          <cell r="AT13">
            <v>7</v>
          </cell>
          <cell r="AU13">
            <v>7</v>
          </cell>
          <cell r="AV13">
            <v>5</v>
          </cell>
          <cell r="AW13">
            <v>5</v>
          </cell>
          <cell r="AX13">
            <v>7</v>
          </cell>
          <cell r="AY13">
            <v>7</v>
          </cell>
          <cell r="AZ13">
            <v>45</v>
          </cell>
          <cell r="BA13">
            <v>1</v>
          </cell>
          <cell r="BB13" t="str">
            <v>NR</v>
          </cell>
          <cell r="BC13" t="str">
            <v>NR</v>
          </cell>
          <cell r="BD13" t="str">
            <v>NR</v>
          </cell>
          <cell r="BE13" t="str">
            <v>NR</v>
          </cell>
          <cell r="BF13" t="str">
            <v>NR</v>
          </cell>
          <cell r="BG13" t="str">
            <v>NR</v>
          </cell>
          <cell r="BH13" t="str">
            <v>NR</v>
          </cell>
          <cell r="BI13" t="str">
            <v>NR</v>
          </cell>
          <cell r="BJ13">
            <v>7</v>
          </cell>
          <cell r="BK13" t="str">
            <v>NR</v>
          </cell>
          <cell r="BL13" t="str">
            <v>NR</v>
          </cell>
          <cell r="BM13">
            <v>5</v>
          </cell>
          <cell r="BN13" t="str">
            <v>NR</v>
          </cell>
          <cell r="BO13" t="str">
            <v>NR</v>
          </cell>
          <cell r="BP13" t="str">
            <v>NR</v>
          </cell>
          <cell r="BQ13" t="str">
            <v>NR</v>
          </cell>
          <cell r="BR13" t="str">
            <v>NR</v>
          </cell>
          <cell r="BS13" t="str">
            <v>NR</v>
          </cell>
          <cell r="BT13" t="str">
            <v>NR</v>
          </cell>
          <cell r="BU13" t="str">
            <v>NR</v>
          </cell>
          <cell r="BV13">
            <v>5</v>
          </cell>
          <cell r="BW13" t="str">
            <v>NR</v>
          </cell>
          <cell r="BX13" t="str">
            <v>NR</v>
          </cell>
          <cell r="BY13" t="str">
            <v>NR</v>
          </cell>
          <cell r="BZ13">
            <v>4</v>
          </cell>
          <cell r="CA13" t="str">
            <v>NR</v>
          </cell>
          <cell r="CB13" t="str">
            <v>NR</v>
          </cell>
          <cell r="CC13" t="str">
            <v>NR</v>
          </cell>
          <cell r="CD13" t="str">
            <v>NR</v>
          </cell>
        </row>
        <row r="14">
          <cell r="D14" t="str">
            <v>Boeing</v>
          </cell>
          <cell r="E14" t="str">
            <v>Visa</v>
          </cell>
          <cell r="F14">
            <v>6</v>
          </cell>
          <cell r="G14">
            <v>5</v>
          </cell>
          <cell r="H14">
            <v>8</v>
          </cell>
          <cell r="I14">
            <v>7</v>
          </cell>
          <cell r="J14">
            <v>7</v>
          </cell>
          <cell r="K14">
            <v>8</v>
          </cell>
          <cell r="L14">
            <v>5</v>
          </cell>
          <cell r="M14">
            <v>46</v>
          </cell>
          <cell r="N14" t="str">
            <v>NR</v>
          </cell>
          <cell r="O14" t="str">
            <v>NR</v>
          </cell>
          <cell r="P14">
            <v>8</v>
          </cell>
          <cell r="Q14" t="str">
            <v>NR</v>
          </cell>
          <cell r="R14" t="str">
            <v>NR</v>
          </cell>
          <cell r="S14" t="str">
            <v/>
          </cell>
          <cell r="T14" t="str">
            <v/>
          </cell>
          <cell r="U14" t="str">
            <v/>
          </cell>
          <cell r="V14" t="str">
            <v/>
          </cell>
          <cell r="W14" t="str">
            <v/>
          </cell>
          <cell r="X14" t="str">
            <v/>
          </cell>
          <cell r="Y14" t="str">
            <v/>
          </cell>
          <cell r="Z14" t="str">
            <v/>
          </cell>
          <cell r="AA14" t="str">
            <v/>
          </cell>
          <cell r="AB14" t="str">
            <v/>
          </cell>
          <cell r="AC14" t="str">
            <v/>
          </cell>
          <cell r="AD14" t="str">
            <v/>
          </cell>
          <cell r="AE14" t="str">
            <v/>
          </cell>
          <cell r="AF14" t="str">
            <v/>
          </cell>
          <cell r="AG14" t="str">
            <v/>
          </cell>
          <cell r="AH14" t="str">
            <v/>
          </cell>
          <cell r="AI14" t="str">
            <v/>
          </cell>
          <cell r="AJ14" t="str">
            <v/>
          </cell>
          <cell r="AK14" t="str">
            <v/>
          </cell>
          <cell r="AL14" t="str">
            <v/>
          </cell>
          <cell r="AM14" t="str">
            <v/>
          </cell>
          <cell r="AN14" t="str">
            <v/>
          </cell>
          <cell r="AO14" t="str">
            <v/>
          </cell>
          <cell r="AP14" t="str">
            <v/>
          </cell>
          <cell r="AQ14" t="str">
            <v/>
          </cell>
          <cell r="AS14" t="str">
            <v/>
          </cell>
          <cell r="AT14" t="str">
            <v/>
          </cell>
          <cell r="AU14" t="str">
            <v/>
          </cell>
          <cell r="AV14" t="str">
            <v/>
          </cell>
          <cell r="AW14" t="str">
            <v/>
          </cell>
          <cell r="AX14" t="str">
            <v/>
          </cell>
          <cell r="AY14" t="str">
            <v/>
          </cell>
          <cell r="AZ14" t="str">
            <v/>
          </cell>
          <cell r="BA14" t="str">
            <v/>
          </cell>
          <cell r="BB14" t="str">
            <v/>
          </cell>
          <cell r="BC14" t="str">
            <v/>
          </cell>
          <cell r="BD14" t="str">
            <v/>
          </cell>
          <cell r="BE14" t="str">
            <v/>
          </cell>
          <cell r="BF14" t="str">
            <v/>
          </cell>
          <cell r="BG14" t="str">
            <v/>
          </cell>
          <cell r="BH14" t="str">
            <v/>
          </cell>
          <cell r="BI14" t="str">
            <v/>
          </cell>
          <cell r="BJ14" t="str">
            <v/>
          </cell>
          <cell r="BK14" t="str">
            <v/>
          </cell>
          <cell r="BL14" t="str">
            <v/>
          </cell>
          <cell r="BM14" t="str">
            <v/>
          </cell>
          <cell r="BN14" t="str">
            <v/>
          </cell>
          <cell r="BO14" t="str">
            <v/>
          </cell>
          <cell r="BP14" t="str">
            <v/>
          </cell>
          <cell r="BQ14" t="str">
            <v/>
          </cell>
          <cell r="BR14" t="str">
            <v/>
          </cell>
          <cell r="BS14" t="str">
            <v/>
          </cell>
          <cell r="BT14" t="str">
            <v/>
          </cell>
          <cell r="BU14" t="str">
            <v/>
          </cell>
          <cell r="BV14" t="str">
            <v/>
          </cell>
          <cell r="BW14" t="str">
            <v/>
          </cell>
          <cell r="BX14" t="str">
            <v/>
          </cell>
          <cell r="BY14" t="str">
            <v/>
          </cell>
          <cell r="BZ14" t="str">
            <v/>
          </cell>
          <cell r="CA14" t="str">
            <v/>
          </cell>
          <cell r="CB14" t="str">
            <v/>
          </cell>
          <cell r="CC14" t="str">
            <v/>
          </cell>
          <cell r="CD14" t="str">
            <v/>
          </cell>
        </row>
        <row r="15">
          <cell r="D15" t="str">
            <v>Boeing</v>
          </cell>
          <cell r="E15" t="str">
            <v>Visa</v>
          </cell>
          <cell r="F15">
            <v>7</v>
          </cell>
          <cell r="G15">
            <v>5</v>
          </cell>
          <cell r="H15">
            <v>10</v>
          </cell>
          <cell r="I15">
            <v>5</v>
          </cell>
          <cell r="J15">
            <v>5</v>
          </cell>
          <cell r="K15">
            <v>9</v>
          </cell>
          <cell r="L15">
            <v>8</v>
          </cell>
          <cell r="M15">
            <v>49</v>
          </cell>
          <cell r="N15">
            <v>8</v>
          </cell>
          <cell r="O15">
            <v>8</v>
          </cell>
          <cell r="P15">
            <v>9</v>
          </cell>
          <cell r="Q15">
            <v>9</v>
          </cell>
          <cell r="R15">
            <v>6</v>
          </cell>
          <cell r="S15">
            <v>7</v>
          </cell>
          <cell r="T15">
            <v>8</v>
          </cell>
          <cell r="U15">
            <v>9</v>
          </cell>
          <cell r="V15">
            <v>9</v>
          </cell>
          <cell r="W15">
            <v>8</v>
          </cell>
          <cell r="X15">
            <v>6</v>
          </cell>
          <cell r="Y15">
            <v>6</v>
          </cell>
          <cell r="Z15">
            <v>7</v>
          </cell>
          <cell r="AA15">
            <v>5</v>
          </cell>
          <cell r="AB15">
            <v>8</v>
          </cell>
          <cell r="AC15" t="str">
            <v/>
          </cell>
          <cell r="AD15" t="str">
            <v/>
          </cell>
          <cell r="AE15" t="str">
            <v/>
          </cell>
          <cell r="AF15" t="str">
            <v/>
          </cell>
          <cell r="AG15" t="str">
            <v/>
          </cell>
          <cell r="AH15" t="str">
            <v/>
          </cell>
          <cell r="AI15" t="str">
            <v/>
          </cell>
          <cell r="AJ15" t="str">
            <v/>
          </cell>
          <cell r="AK15" t="str">
            <v/>
          </cell>
          <cell r="AL15" t="str">
            <v/>
          </cell>
          <cell r="AM15" t="str">
            <v/>
          </cell>
          <cell r="AN15" t="str">
            <v/>
          </cell>
          <cell r="AO15" t="str">
            <v/>
          </cell>
          <cell r="AP15" t="str">
            <v/>
          </cell>
          <cell r="AQ15" t="str">
            <v/>
          </cell>
          <cell r="AS15" t="str">
            <v/>
          </cell>
          <cell r="AT15" t="str">
            <v/>
          </cell>
          <cell r="AU15" t="str">
            <v/>
          </cell>
          <cell r="AV15" t="str">
            <v/>
          </cell>
          <cell r="AW15" t="str">
            <v/>
          </cell>
          <cell r="AX15" t="str">
            <v/>
          </cell>
          <cell r="AY15" t="str">
            <v/>
          </cell>
          <cell r="AZ15" t="str">
            <v/>
          </cell>
          <cell r="BA15" t="str">
            <v/>
          </cell>
          <cell r="BB15" t="str">
            <v/>
          </cell>
          <cell r="BC15" t="str">
            <v/>
          </cell>
          <cell r="BD15" t="str">
            <v/>
          </cell>
          <cell r="BE15" t="str">
            <v/>
          </cell>
          <cell r="BF15" t="str">
            <v/>
          </cell>
          <cell r="BG15" t="str">
            <v/>
          </cell>
          <cell r="BH15" t="str">
            <v/>
          </cell>
          <cell r="BI15" t="str">
            <v/>
          </cell>
          <cell r="BJ15" t="str">
            <v/>
          </cell>
          <cell r="BK15" t="str">
            <v/>
          </cell>
          <cell r="BL15" t="str">
            <v/>
          </cell>
          <cell r="BM15" t="str">
            <v/>
          </cell>
          <cell r="BN15" t="str">
            <v/>
          </cell>
          <cell r="BO15" t="str">
            <v/>
          </cell>
          <cell r="BP15" t="str">
            <v/>
          </cell>
          <cell r="BQ15" t="str">
            <v/>
          </cell>
          <cell r="BR15" t="str">
            <v/>
          </cell>
          <cell r="BS15" t="str">
            <v/>
          </cell>
          <cell r="BT15" t="str">
            <v/>
          </cell>
          <cell r="BU15" t="str">
            <v/>
          </cell>
          <cell r="BV15" t="str">
            <v/>
          </cell>
          <cell r="BW15" t="str">
            <v/>
          </cell>
          <cell r="BX15" t="str">
            <v/>
          </cell>
          <cell r="BY15" t="str">
            <v/>
          </cell>
          <cell r="BZ15" t="str">
            <v/>
          </cell>
          <cell r="CA15" t="str">
            <v/>
          </cell>
          <cell r="CB15" t="str">
            <v/>
          </cell>
          <cell r="CC15" t="str">
            <v/>
          </cell>
          <cell r="CD15" t="str">
            <v/>
          </cell>
        </row>
        <row r="16">
          <cell r="D16" t="str">
            <v>Boeing</v>
          </cell>
          <cell r="E16" t="str">
            <v>Visa</v>
          </cell>
          <cell r="F16">
            <v>5</v>
          </cell>
          <cell r="G16">
            <v>5</v>
          </cell>
          <cell r="H16">
            <v>1</v>
          </cell>
          <cell r="I16">
            <v>5</v>
          </cell>
          <cell r="J16">
            <v>2</v>
          </cell>
          <cell r="K16">
            <v>2</v>
          </cell>
          <cell r="L16">
            <v>2</v>
          </cell>
          <cell r="M16">
            <v>22</v>
          </cell>
          <cell r="N16" t="str">
            <v>NR</v>
          </cell>
          <cell r="O16" t="str">
            <v>NR</v>
          </cell>
          <cell r="P16" t="str">
            <v>NR</v>
          </cell>
          <cell r="Q16" t="str">
            <v>NR</v>
          </cell>
          <cell r="R16" t="str">
            <v>NR</v>
          </cell>
          <cell r="S16" t="str">
            <v>NR</v>
          </cell>
          <cell r="T16" t="str">
            <v>NR</v>
          </cell>
          <cell r="U16" t="str">
            <v>NR</v>
          </cell>
          <cell r="V16" t="str">
            <v>NR</v>
          </cell>
          <cell r="W16" t="str">
            <v>NR</v>
          </cell>
          <cell r="X16" t="str">
            <v>NR</v>
          </cell>
          <cell r="Y16" t="str">
            <v>NR</v>
          </cell>
          <cell r="Z16" t="str">
            <v>NR</v>
          </cell>
          <cell r="AA16" t="str">
            <v>NR</v>
          </cell>
          <cell r="AB16" t="str">
            <v>NR</v>
          </cell>
          <cell r="AC16" t="str">
            <v/>
          </cell>
          <cell r="AD16" t="str">
            <v/>
          </cell>
          <cell r="AE16" t="str">
            <v/>
          </cell>
          <cell r="AF16" t="str">
            <v/>
          </cell>
          <cell r="AG16" t="str">
            <v/>
          </cell>
          <cell r="AH16" t="str">
            <v/>
          </cell>
          <cell r="AI16" t="str">
            <v/>
          </cell>
          <cell r="AJ16" t="str">
            <v/>
          </cell>
          <cell r="AK16" t="str">
            <v/>
          </cell>
          <cell r="AL16" t="str">
            <v/>
          </cell>
          <cell r="AM16" t="str">
            <v/>
          </cell>
          <cell r="AN16" t="str">
            <v/>
          </cell>
          <cell r="AO16" t="str">
            <v/>
          </cell>
          <cell r="AP16" t="str">
            <v/>
          </cell>
          <cell r="AQ16" t="str">
            <v/>
          </cell>
          <cell r="AS16" t="str">
            <v/>
          </cell>
          <cell r="AT16" t="str">
            <v/>
          </cell>
          <cell r="AU16" t="str">
            <v/>
          </cell>
          <cell r="AV16" t="str">
            <v/>
          </cell>
          <cell r="AW16" t="str">
            <v/>
          </cell>
          <cell r="AX16" t="str">
            <v/>
          </cell>
          <cell r="AY16" t="str">
            <v/>
          </cell>
          <cell r="AZ16" t="str">
            <v/>
          </cell>
          <cell r="BA16" t="str">
            <v/>
          </cell>
          <cell r="BB16" t="str">
            <v/>
          </cell>
          <cell r="BC16" t="str">
            <v/>
          </cell>
          <cell r="BD16" t="str">
            <v/>
          </cell>
          <cell r="BE16" t="str">
            <v/>
          </cell>
          <cell r="BF16" t="str">
            <v/>
          </cell>
          <cell r="BG16" t="str">
            <v/>
          </cell>
          <cell r="BH16" t="str">
            <v/>
          </cell>
          <cell r="BI16" t="str">
            <v/>
          </cell>
          <cell r="BJ16" t="str">
            <v/>
          </cell>
          <cell r="BK16" t="str">
            <v/>
          </cell>
          <cell r="BL16" t="str">
            <v/>
          </cell>
          <cell r="BM16" t="str">
            <v/>
          </cell>
          <cell r="BN16" t="str">
            <v/>
          </cell>
          <cell r="BO16" t="str">
            <v/>
          </cell>
          <cell r="BP16" t="str">
            <v/>
          </cell>
          <cell r="BQ16" t="str">
            <v/>
          </cell>
          <cell r="BR16" t="str">
            <v/>
          </cell>
          <cell r="BS16" t="str">
            <v/>
          </cell>
          <cell r="BT16" t="str">
            <v/>
          </cell>
          <cell r="BU16" t="str">
            <v/>
          </cell>
          <cell r="BV16" t="str">
            <v/>
          </cell>
          <cell r="BW16" t="str">
            <v/>
          </cell>
          <cell r="BX16" t="str">
            <v/>
          </cell>
          <cell r="BY16" t="str">
            <v/>
          </cell>
          <cell r="BZ16" t="str">
            <v/>
          </cell>
          <cell r="CA16" t="str">
            <v/>
          </cell>
          <cell r="CB16" t="str">
            <v/>
          </cell>
          <cell r="CC16" t="str">
            <v/>
          </cell>
          <cell r="CD16" t="str">
            <v/>
          </cell>
        </row>
        <row r="17">
          <cell r="D17" t="str">
            <v>Boeing</v>
          </cell>
          <cell r="E17" t="str">
            <v>Visa</v>
          </cell>
          <cell r="F17">
            <v>10</v>
          </cell>
          <cell r="G17">
            <v>10</v>
          </cell>
          <cell r="H17">
            <v>7</v>
          </cell>
          <cell r="I17">
            <v>8</v>
          </cell>
          <cell r="J17">
            <v>8</v>
          </cell>
          <cell r="K17">
            <v>8</v>
          </cell>
          <cell r="L17">
            <v>5</v>
          </cell>
          <cell r="M17">
            <v>56</v>
          </cell>
          <cell r="N17" t="str">
            <v/>
          </cell>
          <cell r="O17" t="str">
            <v/>
          </cell>
          <cell r="P17" t="str">
            <v/>
          </cell>
          <cell r="Q17" t="str">
            <v/>
          </cell>
          <cell r="R17" t="str">
            <v/>
          </cell>
          <cell r="S17" t="str">
            <v/>
          </cell>
          <cell r="T17" t="str">
            <v/>
          </cell>
          <cell r="U17" t="str">
            <v/>
          </cell>
          <cell r="V17" t="str">
            <v/>
          </cell>
          <cell r="W17" t="str">
            <v/>
          </cell>
          <cell r="X17" t="str">
            <v/>
          </cell>
          <cell r="Y17" t="str">
            <v/>
          </cell>
          <cell r="Z17" t="str">
            <v/>
          </cell>
          <cell r="AA17" t="str">
            <v/>
          </cell>
          <cell r="AB17" t="str">
            <v/>
          </cell>
          <cell r="AC17" t="str">
            <v/>
          </cell>
          <cell r="AD17" t="str">
            <v/>
          </cell>
          <cell r="AE17" t="str">
            <v/>
          </cell>
          <cell r="AF17" t="str">
            <v/>
          </cell>
          <cell r="AG17" t="str">
            <v/>
          </cell>
          <cell r="AH17" t="str">
            <v/>
          </cell>
          <cell r="AI17" t="str">
            <v/>
          </cell>
          <cell r="AJ17" t="str">
            <v/>
          </cell>
          <cell r="AK17" t="str">
            <v/>
          </cell>
          <cell r="AL17" t="str">
            <v/>
          </cell>
          <cell r="AM17" t="str">
            <v/>
          </cell>
          <cell r="AN17" t="str">
            <v/>
          </cell>
          <cell r="AO17" t="str">
            <v/>
          </cell>
          <cell r="AP17" t="str">
            <v/>
          </cell>
          <cell r="AQ17" t="str">
            <v/>
          </cell>
          <cell r="AS17" t="str">
            <v/>
          </cell>
          <cell r="AT17" t="str">
            <v/>
          </cell>
          <cell r="AU17" t="str">
            <v/>
          </cell>
          <cell r="AV17" t="str">
            <v/>
          </cell>
          <cell r="AW17" t="str">
            <v/>
          </cell>
          <cell r="AX17" t="str">
            <v/>
          </cell>
          <cell r="AY17" t="str">
            <v/>
          </cell>
          <cell r="AZ17" t="str">
            <v/>
          </cell>
          <cell r="BA17" t="str">
            <v/>
          </cell>
          <cell r="BB17" t="str">
            <v/>
          </cell>
          <cell r="BC17" t="str">
            <v/>
          </cell>
          <cell r="BD17" t="str">
            <v/>
          </cell>
          <cell r="BE17" t="str">
            <v/>
          </cell>
          <cell r="BF17" t="str">
            <v/>
          </cell>
          <cell r="BG17" t="str">
            <v/>
          </cell>
          <cell r="BH17" t="str">
            <v/>
          </cell>
          <cell r="BI17" t="str">
            <v/>
          </cell>
          <cell r="BJ17" t="str">
            <v/>
          </cell>
          <cell r="BK17" t="str">
            <v/>
          </cell>
          <cell r="BL17" t="str">
            <v/>
          </cell>
          <cell r="BM17" t="str">
            <v/>
          </cell>
          <cell r="BN17" t="str">
            <v/>
          </cell>
          <cell r="BO17" t="str">
            <v/>
          </cell>
          <cell r="BP17" t="str">
            <v/>
          </cell>
          <cell r="BQ17" t="str">
            <v/>
          </cell>
          <cell r="BR17" t="str">
            <v/>
          </cell>
          <cell r="BS17" t="str">
            <v/>
          </cell>
          <cell r="BT17" t="str">
            <v/>
          </cell>
          <cell r="BU17" t="str">
            <v/>
          </cell>
          <cell r="BV17" t="str">
            <v/>
          </cell>
          <cell r="BW17" t="str">
            <v/>
          </cell>
          <cell r="BX17" t="str">
            <v/>
          </cell>
          <cell r="BY17" t="str">
            <v/>
          </cell>
          <cell r="BZ17" t="str">
            <v/>
          </cell>
          <cell r="CA17" t="str">
            <v/>
          </cell>
          <cell r="CB17" t="str">
            <v/>
          </cell>
          <cell r="CC17" t="str">
            <v/>
          </cell>
          <cell r="CD17" t="str">
            <v/>
          </cell>
        </row>
        <row r="18">
          <cell r="D18" t="str">
            <v>Boeing</v>
          </cell>
          <cell r="E18" t="str">
            <v>Visa</v>
          </cell>
          <cell r="F18">
            <v>5</v>
          </cell>
          <cell r="G18">
            <v>7</v>
          </cell>
          <cell r="H18">
            <v>7</v>
          </cell>
          <cell r="I18">
            <v>5</v>
          </cell>
          <cell r="J18">
            <v>5</v>
          </cell>
          <cell r="K18">
            <v>1</v>
          </cell>
          <cell r="L18">
            <v>3</v>
          </cell>
          <cell r="M18">
            <v>33</v>
          </cell>
          <cell r="N18">
            <v>1</v>
          </cell>
          <cell r="O18">
            <v>1</v>
          </cell>
          <cell r="P18" t="str">
            <v>NR</v>
          </cell>
          <cell r="Q18" t="str">
            <v>NR</v>
          </cell>
          <cell r="R18">
            <v>5</v>
          </cell>
          <cell r="S18">
            <v>5</v>
          </cell>
          <cell r="T18" t="str">
            <v>NR</v>
          </cell>
          <cell r="U18" t="str">
            <v>NR</v>
          </cell>
          <cell r="V18" t="str">
            <v>NR</v>
          </cell>
          <cell r="W18">
            <v>5</v>
          </cell>
          <cell r="X18" t="str">
            <v>NR</v>
          </cell>
          <cell r="Y18">
            <v>5</v>
          </cell>
          <cell r="Z18" t="str">
            <v>NR</v>
          </cell>
          <cell r="AA18">
            <v>5</v>
          </cell>
          <cell r="AB18" t="str">
            <v>NR</v>
          </cell>
          <cell r="AC18" t="str">
            <v>NR</v>
          </cell>
          <cell r="AD18" t="str">
            <v>NR</v>
          </cell>
          <cell r="AE18" t="str">
            <v>NR</v>
          </cell>
          <cell r="AF18">
            <v>5</v>
          </cell>
          <cell r="AG18">
            <v>5</v>
          </cell>
          <cell r="AH18" t="str">
            <v>NR</v>
          </cell>
          <cell r="AI18" t="str">
            <v>NR</v>
          </cell>
          <cell r="AJ18">
            <v>5</v>
          </cell>
          <cell r="AK18" t="str">
            <v>NR</v>
          </cell>
          <cell r="AL18">
            <v>5</v>
          </cell>
          <cell r="AM18">
            <v>5</v>
          </cell>
          <cell r="AN18" t="str">
            <v>NR</v>
          </cell>
          <cell r="AO18" t="str">
            <v>NR</v>
          </cell>
          <cell r="AP18" t="str">
            <v>NR</v>
          </cell>
          <cell r="AQ18" t="str">
            <v>NR</v>
          </cell>
          <cell r="AS18">
            <v>8</v>
          </cell>
          <cell r="AT18">
            <v>8</v>
          </cell>
          <cell r="AU18">
            <v>3</v>
          </cell>
          <cell r="AV18">
            <v>5</v>
          </cell>
          <cell r="AW18">
            <v>3</v>
          </cell>
          <cell r="AX18">
            <v>1</v>
          </cell>
          <cell r="AY18">
            <v>1</v>
          </cell>
          <cell r="AZ18">
            <v>29</v>
          </cell>
          <cell r="BA18">
            <v>1</v>
          </cell>
          <cell r="BB18">
            <v>1</v>
          </cell>
          <cell r="BC18">
            <v>5</v>
          </cell>
          <cell r="BD18" t="str">
            <v>NR</v>
          </cell>
          <cell r="BE18" t="str">
            <v>NR</v>
          </cell>
          <cell r="BF18" t="str">
            <v>NR</v>
          </cell>
          <cell r="BG18" t="str">
            <v>NR</v>
          </cell>
          <cell r="BH18" t="str">
            <v>NR</v>
          </cell>
          <cell r="BI18" t="str">
            <v>NR</v>
          </cell>
          <cell r="BJ18">
            <v>5</v>
          </cell>
          <cell r="BK18">
            <v>5</v>
          </cell>
          <cell r="BL18" t="str">
            <v>NR</v>
          </cell>
          <cell r="BM18" t="str">
            <v>NR</v>
          </cell>
          <cell r="BN18" t="str">
            <v>NR</v>
          </cell>
          <cell r="BO18" t="str">
            <v>NR</v>
          </cell>
          <cell r="BP18" t="str">
            <v>NR</v>
          </cell>
          <cell r="BQ18" t="str">
            <v>NR</v>
          </cell>
          <cell r="BR18" t="str">
            <v>NR</v>
          </cell>
          <cell r="BS18" t="str">
            <v>NR</v>
          </cell>
          <cell r="BT18" t="str">
            <v>NR</v>
          </cell>
          <cell r="BU18" t="str">
            <v>NR</v>
          </cell>
          <cell r="BV18" t="str">
            <v>NR</v>
          </cell>
          <cell r="BW18" t="str">
            <v>NR</v>
          </cell>
          <cell r="BX18" t="str">
            <v>NR</v>
          </cell>
          <cell r="BY18" t="str">
            <v>NR</v>
          </cell>
          <cell r="BZ18">
            <v>5</v>
          </cell>
          <cell r="CA18" t="str">
            <v>NR</v>
          </cell>
          <cell r="CB18" t="str">
            <v>NR</v>
          </cell>
          <cell r="CC18">
            <v>5</v>
          </cell>
          <cell r="CD18" t="str">
            <v>NR</v>
          </cell>
        </row>
        <row r="19">
          <cell r="D19" t="str">
            <v>Boeing</v>
          </cell>
          <cell r="E19" t="str">
            <v>Visa</v>
          </cell>
          <cell r="F19">
            <v>8</v>
          </cell>
          <cell r="G19">
            <v>8</v>
          </cell>
          <cell r="H19">
            <v>3</v>
          </cell>
          <cell r="I19">
            <v>3</v>
          </cell>
          <cell r="J19">
            <v>6</v>
          </cell>
          <cell r="K19">
            <v>8</v>
          </cell>
          <cell r="L19">
            <v>3</v>
          </cell>
          <cell r="M19">
            <v>39</v>
          </cell>
          <cell r="N19" t="str">
            <v>NR</v>
          </cell>
          <cell r="O19" t="str">
            <v>NR</v>
          </cell>
          <cell r="P19">
            <v>8</v>
          </cell>
          <cell r="Q19" t="str">
            <v>NR</v>
          </cell>
          <cell r="R19" t="str">
            <v>NR</v>
          </cell>
          <cell r="S19">
            <v>8</v>
          </cell>
          <cell r="T19" t="str">
            <v>NR</v>
          </cell>
          <cell r="U19" t="str">
            <v>NR</v>
          </cell>
          <cell r="V19" t="str">
            <v>NR</v>
          </cell>
          <cell r="W19">
            <v>8</v>
          </cell>
          <cell r="X19">
            <v>8</v>
          </cell>
          <cell r="Y19">
            <v>8</v>
          </cell>
          <cell r="Z19">
            <v>8</v>
          </cell>
          <cell r="AA19" t="str">
            <v>NR</v>
          </cell>
          <cell r="AB19">
            <v>8</v>
          </cell>
          <cell r="AC19" t="str">
            <v>NR</v>
          </cell>
          <cell r="AD19" t="str">
            <v>NR</v>
          </cell>
          <cell r="AE19">
            <v>8</v>
          </cell>
          <cell r="AF19" t="str">
            <v>NR</v>
          </cell>
          <cell r="AG19">
            <v>8</v>
          </cell>
          <cell r="AH19" t="str">
            <v>NR</v>
          </cell>
          <cell r="AI19">
            <v>8</v>
          </cell>
          <cell r="AJ19">
            <v>8</v>
          </cell>
          <cell r="AK19">
            <v>8</v>
          </cell>
          <cell r="AL19">
            <v>8</v>
          </cell>
          <cell r="AM19">
            <v>10</v>
          </cell>
          <cell r="AN19" t="str">
            <v>NR</v>
          </cell>
          <cell r="AO19">
            <v>8</v>
          </cell>
          <cell r="AP19">
            <v>8</v>
          </cell>
          <cell r="AQ19">
            <v>8</v>
          </cell>
          <cell r="AS19">
            <v>5</v>
          </cell>
          <cell r="AT19">
            <v>8</v>
          </cell>
          <cell r="AU19">
            <v>1</v>
          </cell>
          <cell r="AV19">
            <v>1</v>
          </cell>
          <cell r="AW19">
            <v>5</v>
          </cell>
          <cell r="AX19">
            <v>5</v>
          </cell>
          <cell r="AY19">
            <v>1</v>
          </cell>
          <cell r="AZ19">
            <v>26</v>
          </cell>
          <cell r="BA19" t="str">
            <v>NR</v>
          </cell>
          <cell r="BB19" t="str">
            <v>NR</v>
          </cell>
          <cell r="BC19" t="str">
            <v>NR</v>
          </cell>
          <cell r="BD19" t="str">
            <v>NR</v>
          </cell>
          <cell r="BE19" t="str">
            <v>NR</v>
          </cell>
          <cell r="BF19" t="str">
            <v>NR</v>
          </cell>
          <cell r="BG19">
            <v>5</v>
          </cell>
          <cell r="BH19" t="str">
            <v>NR</v>
          </cell>
          <cell r="BI19">
            <v>5</v>
          </cell>
          <cell r="BJ19">
            <v>5</v>
          </cell>
          <cell r="BK19" t="str">
            <v>NR</v>
          </cell>
          <cell r="BL19" t="str">
            <v>NR</v>
          </cell>
          <cell r="BM19" t="str">
            <v>NR</v>
          </cell>
          <cell r="BN19" t="str">
            <v>NR</v>
          </cell>
          <cell r="BO19" t="str">
            <v>NR</v>
          </cell>
          <cell r="BP19" t="str">
            <v>NR</v>
          </cell>
          <cell r="BQ19" t="str">
            <v>NR</v>
          </cell>
          <cell r="BR19" t="str">
            <v>NR</v>
          </cell>
          <cell r="BS19" t="str">
            <v>NR</v>
          </cell>
          <cell r="BT19" t="str">
            <v>NR</v>
          </cell>
          <cell r="BU19" t="str">
            <v>NR</v>
          </cell>
          <cell r="BV19" t="str">
            <v>NR</v>
          </cell>
          <cell r="BW19">
            <v>5</v>
          </cell>
          <cell r="BX19" t="str">
            <v>NR</v>
          </cell>
          <cell r="BY19" t="str">
            <v>NR</v>
          </cell>
          <cell r="BZ19">
            <v>5</v>
          </cell>
          <cell r="CA19" t="str">
            <v>NR</v>
          </cell>
          <cell r="CB19" t="str">
            <v>NR</v>
          </cell>
          <cell r="CC19" t="str">
            <v>NR</v>
          </cell>
          <cell r="CD19" t="str">
            <v>NR</v>
          </cell>
        </row>
        <row r="20">
          <cell r="D20" t="str">
            <v>Boeing</v>
          </cell>
          <cell r="E20" t="str">
            <v>Visa</v>
          </cell>
          <cell r="F20">
            <v>6</v>
          </cell>
          <cell r="G20">
            <v>6</v>
          </cell>
          <cell r="H20">
            <v>8</v>
          </cell>
          <cell r="I20">
            <v>5</v>
          </cell>
          <cell r="J20">
            <v>5</v>
          </cell>
          <cell r="K20">
            <v>5</v>
          </cell>
          <cell r="L20">
            <v>7</v>
          </cell>
          <cell r="M20">
            <v>42</v>
          </cell>
          <cell r="N20">
            <v>5</v>
          </cell>
          <cell r="O20">
            <v>5</v>
          </cell>
          <cell r="P20">
            <v>6</v>
          </cell>
          <cell r="Q20" t="str">
            <v>NR</v>
          </cell>
          <cell r="R20">
            <v>5</v>
          </cell>
          <cell r="S20">
            <v>6</v>
          </cell>
          <cell r="T20">
            <v>3</v>
          </cell>
          <cell r="U20">
            <v>5</v>
          </cell>
          <cell r="V20">
            <v>3</v>
          </cell>
          <cell r="W20">
            <v>3</v>
          </cell>
          <cell r="X20">
            <v>3</v>
          </cell>
          <cell r="Y20">
            <v>4</v>
          </cell>
          <cell r="Z20">
            <v>2</v>
          </cell>
          <cell r="AA20">
            <v>2</v>
          </cell>
          <cell r="AB20">
            <v>3</v>
          </cell>
          <cell r="AC20">
            <v>3</v>
          </cell>
          <cell r="AD20">
            <v>5</v>
          </cell>
          <cell r="AE20">
            <v>3</v>
          </cell>
          <cell r="AF20">
            <v>3</v>
          </cell>
          <cell r="AG20">
            <v>3</v>
          </cell>
          <cell r="AH20" t="str">
            <v>NR</v>
          </cell>
          <cell r="AI20">
            <v>4</v>
          </cell>
          <cell r="AJ20">
            <v>4</v>
          </cell>
          <cell r="AK20">
            <v>6</v>
          </cell>
          <cell r="AL20">
            <v>6</v>
          </cell>
          <cell r="AM20">
            <v>3</v>
          </cell>
          <cell r="AN20">
            <v>4</v>
          </cell>
          <cell r="AO20">
            <v>3</v>
          </cell>
          <cell r="AP20">
            <v>3</v>
          </cell>
          <cell r="AQ20">
            <v>4</v>
          </cell>
          <cell r="AS20">
            <v>2</v>
          </cell>
          <cell r="AT20">
            <v>1</v>
          </cell>
          <cell r="AU20">
            <v>1</v>
          </cell>
          <cell r="AV20">
            <v>1</v>
          </cell>
          <cell r="AW20">
            <v>2</v>
          </cell>
          <cell r="AX20">
            <v>2</v>
          </cell>
          <cell r="AY20">
            <v>1</v>
          </cell>
          <cell r="AZ20">
            <v>10</v>
          </cell>
          <cell r="BA20">
            <v>7</v>
          </cell>
          <cell r="BB20">
            <v>2</v>
          </cell>
          <cell r="BC20">
            <v>1</v>
          </cell>
          <cell r="BD20">
            <v>1</v>
          </cell>
          <cell r="BE20">
            <v>1</v>
          </cell>
          <cell r="BF20">
            <v>1</v>
          </cell>
          <cell r="BG20">
            <v>2</v>
          </cell>
          <cell r="BH20">
            <v>3</v>
          </cell>
          <cell r="BI20">
            <v>2</v>
          </cell>
          <cell r="BJ20">
            <v>1</v>
          </cell>
          <cell r="BK20">
            <v>1</v>
          </cell>
          <cell r="BL20">
            <v>1</v>
          </cell>
          <cell r="BM20">
            <v>1</v>
          </cell>
          <cell r="BN20">
            <v>2</v>
          </cell>
          <cell r="BO20">
            <v>1</v>
          </cell>
          <cell r="BP20">
            <v>1</v>
          </cell>
          <cell r="BQ20">
            <v>1</v>
          </cell>
          <cell r="BR20">
            <v>1</v>
          </cell>
          <cell r="BS20">
            <v>1</v>
          </cell>
          <cell r="BT20">
            <v>1</v>
          </cell>
          <cell r="BU20">
            <v>1</v>
          </cell>
          <cell r="BV20">
            <v>2</v>
          </cell>
          <cell r="BW20">
            <v>2</v>
          </cell>
          <cell r="BX20">
            <v>5</v>
          </cell>
          <cell r="BY20">
            <v>5</v>
          </cell>
          <cell r="BZ20">
            <v>1</v>
          </cell>
          <cell r="CA20">
            <v>1</v>
          </cell>
          <cell r="CB20">
            <v>1</v>
          </cell>
          <cell r="CC20">
            <v>1</v>
          </cell>
          <cell r="CD20">
            <v>1</v>
          </cell>
        </row>
        <row r="21">
          <cell r="D21" t="str">
            <v>Boeing</v>
          </cell>
          <cell r="E21" t="str">
            <v>Visa</v>
          </cell>
          <cell r="F21">
            <v>8</v>
          </cell>
          <cell r="G21">
            <v>8</v>
          </cell>
          <cell r="H21">
            <v>7</v>
          </cell>
          <cell r="I21">
            <v>8</v>
          </cell>
          <cell r="J21">
            <v>5</v>
          </cell>
          <cell r="K21">
            <v>4</v>
          </cell>
          <cell r="L21">
            <v>2</v>
          </cell>
          <cell r="M21">
            <v>42</v>
          </cell>
          <cell r="N21" t="str">
            <v/>
          </cell>
          <cell r="O21" t="str">
            <v/>
          </cell>
          <cell r="P21" t="str">
            <v/>
          </cell>
          <cell r="Q21" t="str">
            <v/>
          </cell>
          <cell r="R21" t="str">
            <v/>
          </cell>
          <cell r="S21" t="str">
            <v/>
          </cell>
          <cell r="T21" t="str">
            <v/>
          </cell>
          <cell r="U21" t="str">
            <v/>
          </cell>
          <cell r="V21" t="str">
            <v/>
          </cell>
          <cell r="W21" t="str">
            <v/>
          </cell>
          <cell r="X21" t="str">
            <v/>
          </cell>
          <cell r="Y21" t="str">
            <v/>
          </cell>
          <cell r="Z21" t="str">
            <v/>
          </cell>
          <cell r="AA21" t="str">
            <v/>
          </cell>
          <cell r="AB21" t="str">
            <v/>
          </cell>
          <cell r="AC21" t="str">
            <v/>
          </cell>
          <cell r="AD21" t="str">
            <v/>
          </cell>
          <cell r="AE21" t="str">
            <v/>
          </cell>
          <cell r="AF21" t="str">
            <v/>
          </cell>
          <cell r="AG21" t="str">
            <v/>
          </cell>
          <cell r="AH21" t="str">
            <v/>
          </cell>
          <cell r="AI21" t="str">
            <v/>
          </cell>
          <cell r="AJ21" t="str">
            <v/>
          </cell>
          <cell r="AK21" t="str">
            <v/>
          </cell>
          <cell r="AL21" t="str">
            <v/>
          </cell>
          <cell r="AM21" t="str">
            <v/>
          </cell>
          <cell r="AN21" t="str">
            <v/>
          </cell>
          <cell r="AO21" t="str">
            <v/>
          </cell>
          <cell r="AP21" t="str">
            <v/>
          </cell>
          <cell r="AQ21" t="str">
            <v/>
          </cell>
          <cell r="AS21" t="str">
            <v/>
          </cell>
          <cell r="AT21" t="str">
            <v/>
          </cell>
          <cell r="AU21" t="str">
            <v/>
          </cell>
          <cell r="AV21" t="str">
            <v/>
          </cell>
          <cell r="AW21" t="str">
            <v/>
          </cell>
          <cell r="AX21" t="str">
            <v/>
          </cell>
          <cell r="AY21" t="str">
            <v/>
          </cell>
          <cell r="AZ21" t="str">
            <v/>
          </cell>
          <cell r="BA21" t="str">
            <v/>
          </cell>
          <cell r="BB21" t="str">
            <v/>
          </cell>
          <cell r="BC21" t="str">
            <v/>
          </cell>
          <cell r="BD21" t="str">
            <v/>
          </cell>
          <cell r="BE21" t="str">
            <v/>
          </cell>
          <cell r="BF21" t="str">
            <v/>
          </cell>
          <cell r="BG21" t="str">
            <v/>
          </cell>
          <cell r="BH21" t="str">
            <v/>
          </cell>
          <cell r="BI21" t="str">
            <v/>
          </cell>
          <cell r="BJ21" t="str">
            <v/>
          </cell>
          <cell r="BK21" t="str">
            <v/>
          </cell>
          <cell r="BL21" t="str">
            <v/>
          </cell>
          <cell r="BM21" t="str">
            <v/>
          </cell>
          <cell r="BN21" t="str">
            <v/>
          </cell>
          <cell r="BO21" t="str">
            <v/>
          </cell>
          <cell r="BP21" t="str">
            <v/>
          </cell>
          <cell r="BQ21" t="str">
            <v/>
          </cell>
          <cell r="BR21" t="str">
            <v/>
          </cell>
          <cell r="BS21" t="str">
            <v/>
          </cell>
          <cell r="BT21" t="str">
            <v/>
          </cell>
          <cell r="BU21" t="str">
            <v/>
          </cell>
          <cell r="BV21" t="str">
            <v/>
          </cell>
          <cell r="BW21" t="str">
            <v/>
          </cell>
          <cell r="BX21" t="str">
            <v/>
          </cell>
          <cell r="BY21" t="str">
            <v/>
          </cell>
          <cell r="BZ21" t="str">
            <v/>
          </cell>
          <cell r="CA21" t="str">
            <v/>
          </cell>
          <cell r="CB21" t="str">
            <v/>
          </cell>
          <cell r="CC21" t="str">
            <v/>
          </cell>
          <cell r="CD21" t="str">
            <v/>
          </cell>
        </row>
        <row r="22">
          <cell r="D22" t="str">
            <v>Boeing</v>
          </cell>
          <cell r="E22" t="str">
            <v>Visa</v>
          </cell>
          <cell r="F22">
            <v>3</v>
          </cell>
          <cell r="G22">
            <v>7</v>
          </cell>
          <cell r="H22">
            <v>3</v>
          </cell>
          <cell r="I22">
            <v>3</v>
          </cell>
          <cell r="J22">
            <v>3</v>
          </cell>
          <cell r="K22">
            <v>5</v>
          </cell>
          <cell r="L22">
            <v>3</v>
          </cell>
          <cell r="M22">
            <v>27</v>
          </cell>
          <cell r="N22">
            <v>5</v>
          </cell>
          <cell r="O22">
            <v>6</v>
          </cell>
          <cell r="P22">
            <v>2</v>
          </cell>
          <cell r="Q22" t="str">
            <v>NR</v>
          </cell>
          <cell r="R22">
            <v>3</v>
          </cell>
          <cell r="S22">
            <v>4</v>
          </cell>
          <cell r="T22">
            <v>4</v>
          </cell>
          <cell r="U22">
            <v>3</v>
          </cell>
          <cell r="V22" t="str">
            <v>NR</v>
          </cell>
          <cell r="W22">
            <v>6</v>
          </cell>
          <cell r="X22">
            <v>4</v>
          </cell>
          <cell r="Y22">
            <v>6</v>
          </cell>
          <cell r="Z22">
            <v>3</v>
          </cell>
          <cell r="AA22">
            <v>4</v>
          </cell>
          <cell r="AB22">
            <v>4</v>
          </cell>
          <cell r="AC22">
            <v>5</v>
          </cell>
          <cell r="AD22">
            <v>4</v>
          </cell>
          <cell r="AE22">
            <v>4</v>
          </cell>
          <cell r="AF22">
            <v>3</v>
          </cell>
          <cell r="AG22">
            <v>4</v>
          </cell>
          <cell r="AH22">
            <v>3</v>
          </cell>
          <cell r="AI22" t="str">
            <v>NR</v>
          </cell>
          <cell r="AJ22" t="str">
            <v>NR</v>
          </cell>
          <cell r="AK22">
            <v>4</v>
          </cell>
          <cell r="AL22" t="str">
            <v>NR</v>
          </cell>
          <cell r="AM22">
            <v>3</v>
          </cell>
          <cell r="AN22" t="str">
            <v>NR</v>
          </cell>
          <cell r="AO22">
            <v>4</v>
          </cell>
          <cell r="AP22">
            <v>3</v>
          </cell>
          <cell r="AQ22" t="str">
            <v>NR</v>
          </cell>
          <cell r="AS22" t="str">
            <v/>
          </cell>
          <cell r="AT22" t="str">
            <v/>
          </cell>
          <cell r="AU22" t="str">
            <v/>
          </cell>
          <cell r="AV22" t="str">
            <v/>
          </cell>
          <cell r="AW22" t="str">
            <v/>
          </cell>
          <cell r="AX22" t="str">
            <v/>
          </cell>
          <cell r="AY22" t="str">
            <v/>
          </cell>
          <cell r="AZ22" t="str">
            <v/>
          </cell>
          <cell r="BA22" t="str">
            <v/>
          </cell>
          <cell r="BB22" t="str">
            <v/>
          </cell>
          <cell r="BC22" t="str">
            <v/>
          </cell>
          <cell r="BD22" t="str">
            <v/>
          </cell>
          <cell r="BE22" t="str">
            <v/>
          </cell>
          <cell r="BF22" t="str">
            <v/>
          </cell>
          <cell r="BG22" t="str">
            <v/>
          </cell>
          <cell r="BH22" t="str">
            <v/>
          </cell>
          <cell r="BI22" t="str">
            <v/>
          </cell>
          <cell r="BJ22" t="str">
            <v/>
          </cell>
          <cell r="BK22" t="str">
            <v/>
          </cell>
          <cell r="BL22" t="str">
            <v/>
          </cell>
          <cell r="BM22" t="str">
            <v/>
          </cell>
          <cell r="BN22" t="str">
            <v/>
          </cell>
          <cell r="BO22" t="str">
            <v/>
          </cell>
          <cell r="BP22" t="str">
            <v/>
          </cell>
          <cell r="BQ22" t="str">
            <v/>
          </cell>
          <cell r="BR22" t="str">
            <v/>
          </cell>
          <cell r="BS22" t="str">
            <v/>
          </cell>
          <cell r="BT22" t="str">
            <v/>
          </cell>
          <cell r="BU22" t="str">
            <v/>
          </cell>
          <cell r="BV22" t="str">
            <v/>
          </cell>
          <cell r="BW22" t="str">
            <v/>
          </cell>
          <cell r="BX22" t="str">
            <v/>
          </cell>
          <cell r="BY22" t="str">
            <v/>
          </cell>
          <cell r="BZ22" t="str">
            <v/>
          </cell>
          <cell r="CA22" t="str">
            <v/>
          </cell>
          <cell r="CB22" t="str">
            <v/>
          </cell>
          <cell r="CC22" t="str">
            <v/>
          </cell>
          <cell r="CD22" t="str">
            <v/>
          </cell>
        </row>
        <row r="23">
          <cell r="D23" t="str">
            <v>Boeing</v>
          </cell>
          <cell r="E23" t="str">
            <v>Visa</v>
          </cell>
          <cell r="F23">
            <v>5</v>
          </cell>
          <cell r="G23">
            <v>5</v>
          </cell>
          <cell r="H23">
            <v>5</v>
          </cell>
          <cell r="I23">
            <v>5</v>
          </cell>
          <cell r="J23">
            <v>5</v>
          </cell>
          <cell r="K23">
            <v>5</v>
          </cell>
          <cell r="L23">
            <v>5</v>
          </cell>
          <cell r="M23">
            <v>35</v>
          </cell>
          <cell r="N23" t="str">
            <v>NR</v>
          </cell>
          <cell r="O23" t="str">
            <v>NR</v>
          </cell>
          <cell r="P23" t="str">
            <v>NR</v>
          </cell>
          <cell r="Q23" t="str">
            <v>NR</v>
          </cell>
          <cell r="R23" t="str">
            <v>NR</v>
          </cell>
          <cell r="S23" t="str">
            <v>NR</v>
          </cell>
          <cell r="T23" t="str">
            <v>NR</v>
          </cell>
          <cell r="U23" t="str">
            <v>NR</v>
          </cell>
          <cell r="V23" t="str">
            <v>NR</v>
          </cell>
          <cell r="W23" t="str">
            <v>NR</v>
          </cell>
          <cell r="X23" t="str">
            <v>NR</v>
          </cell>
          <cell r="Y23" t="str">
            <v>NR</v>
          </cell>
          <cell r="Z23" t="str">
            <v>NR</v>
          </cell>
          <cell r="AA23" t="str">
            <v>NR</v>
          </cell>
          <cell r="AB23" t="str">
            <v>NR</v>
          </cell>
          <cell r="AC23" t="str">
            <v>NR</v>
          </cell>
          <cell r="AD23" t="str">
            <v>NR</v>
          </cell>
          <cell r="AE23" t="str">
            <v>NR</v>
          </cell>
          <cell r="AF23" t="str">
            <v>NR</v>
          </cell>
          <cell r="AG23" t="str">
            <v>NR</v>
          </cell>
          <cell r="AH23" t="str">
            <v>NR</v>
          </cell>
          <cell r="AI23" t="str">
            <v>NR</v>
          </cell>
          <cell r="AJ23" t="str">
            <v>NR</v>
          </cell>
          <cell r="AK23" t="str">
            <v>NR</v>
          </cell>
          <cell r="AL23" t="str">
            <v>NR</v>
          </cell>
          <cell r="AM23" t="str">
            <v>NR</v>
          </cell>
          <cell r="AN23" t="str">
            <v>NR</v>
          </cell>
          <cell r="AO23" t="str">
            <v>NR</v>
          </cell>
          <cell r="AP23" t="str">
            <v>NR</v>
          </cell>
          <cell r="AQ23" t="str">
            <v>NR</v>
          </cell>
          <cell r="AS23">
            <v>5</v>
          </cell>
          <cell r="AT23">
            <v>5</v>
          </cell>
          <cell r="AU23">
            <v>5</v>
          </cell>
          <cell r="AV23">
            <v>5</v>
          </cell>
          <cell r="AW23">
            <v>5</v>
          </cell>
          <cell r="AX23">
            <v>5</v>
          </cell>
          <cell r="AY23">
            <v>5</v>
          </cell>
          <cell r="AZ23">
            <v>35</v>
          </cell>
          <cell r="BA23" t="str">
            <v>NR</v>
          </cell>
          <cell r="BB23" t="str">
            <v>NR</v>
          </cell>
          <cell r="BC23" t="str">
            <v>NR</v>
          </cell>
          <cell r="BD23" t="str">
            <v>NR</v>
          </cell>
          <cell r="BE23" t="str">
            <v>NR</v>
          </cell>
          <cell r="BF23" t="str">
            <v>NR</v>
          </cell>
          <cell r="BG23" t="str">
            <v>NR</v>
          </cell>
          <cell r="BH23" t="str">
            <v>NR</v>
          </cell>
          <cell r="BI23" t="str">
            <v>NR</v>
          </cell>
          <cell r="BJ23" t="str">
            <v>NR</v>
          </cell>
          <cell r="BK23" t="str">
            <v>NR</v>
          </cell>
          <cell r="BL23" t="str">
            <v>NR</v>
          </cell>
          <cell r="BM23" t="str">
            <v>NR</v>
          </cell>
          <cell r="BN23" t="str">
            <v>NR</v>
          </cell>
          <cell r="BO23" t="str">
            <v>NR</v>
          </cell>
          <cell r="BP23" t="str">
            <v>NR</v>
          </cell>
          <cell r="BQ23" t="str">
            <v>NR</v>
          </cell>
          <cell r="BR23" t="str">
            <v>NR</v>
          </cell>
          <cell r="BS23" t="str">
            <v>NR</v>
          </cell>
          <cell r="BT23" t="str">
            <v>NR</v>
          </cell>
          <cell r="BU23" t="str">
            <v>NR</v>
          </cell>
          <cell r="BV23" t="str">
            <v>NR</v>
          </cell>
          <cell r="BW23" t="str">
            <v>NR</v>
          </cell>
          <cell r="BX23" t="str">
            <v>NR</v>
          </cell>
          <cell r="BY23" t="str">
            <v>NR</v>
          </cell>
          <cell r="BZ23" t="str">
            <v>NR</v>
          </cell>
          <cell r="CA23" t="str">
            <v>NR</v>
          </cell>
          <cell r="CB23" t="str">
            <v>NR</v>
          </cell>
          <cell r="CC23" t="str">
            <v>NR</v>
          </cell>
          <cell r="CD23" t="str">
            <v>NR</v>
          </cell>
        </row>
        <row r="24">
          <cell r="D24" t="str">
            <v>Boeing</v>
          </cell>
          <cell r="E24" t="str">
            <v>Visa</v>
          </cell>
          <cell r="F24">
            <v>7</v>
          </cell>
          <cell r="G24">
            <v>7</v>
          </cell>
          <cell r="H24">
            <v>5</v>
          </cell>
          <cell r="I24">
            <v>5</v>
          </cell>
          <cell r="J24">
            <v>5</v>
          </cell>
          <cell r="K24">
            <v>4</v>
          </cell>
          <cell r="L24">
            <v>1</v>
          </cell>
          <cell r="M24">
            <v>34</v>
          </cell>
          <cell r="N24" t="str">
            <v>NR</v>
          </cell>
          <cell r="O24" t="str">
            <v>NR</v>
          </cell>
          <cell r="P24" t="str">
            <v>NR</v>
          </cell>
          <cell r="Q24" t="str">
            <v>NR</v>
          </cell>
          <cell r="R24" t="str">
            <v>NR</v>
          </cell>
          <cell r="S24" t="str">
            <v>NR</v>
          </cell>
          <cell r="T24" t="str">
            <v>NR</v>
          </cell>
          <cell r="U24" t="str">
            <v>NR</v>
          </cell>
          <cell r="V24" t="str">
            <v>NR</v>
          </cell>
          <cell r="W24" t="str">
            <v>NR</v>
          </cell>
          <cell r="X24" t="str">
            <v>NR</v>
          </cell>
          <cell r="Y24" t="str">
            <v>NR</v>
          </cell>
          <cell r="Z24" t="str">
            <v>NR</v>
          </cell>
          <cell r="AA24" t="str">
            <v>NR</v>
          </cell>
          <cell r="AB24" t="str">
            <v>NR</v>
          </cell>
          <cell r="AC24" t="str">
            <v>NR</v>
          </cell>
          <cell r="AD24">
            <v>1</v>
          </cell>
          <cell r="AE24" t="str">
            <v>NR</v>
          </cell>
          <cell r="AF24" t="str">
            <v>NR</v>
          </cell>
          <cell r="AG24" t="str">
            <v>NR</v>
          </cell>
          <cell r="AH24" t="str">
            <v>NR</v>
          </cell>
          <cell r="AI24" t="str">
            <v>NR</v>
          </cell>
          <cell r="AJ24" t="str">
            <v>NR</v>
          </cell>
          <cell r="AK24" t="str">
            <v>NR</v>
          </cell>
          <cell r="AL24" t="str">
            <v>NR</v>
          </cell>
          <cell r="AM24">
            <v>5</v>
          </cell>
          <cell r="AN24" t="str">
            <v>NR</v>
          </cell>
          <cell r="AO24" t="str">
            <v>NR</v>
          </cell>
          <cell r="AP24" t="str">
            <v>NR</v>
          </cell>
          <cell r="AQ24" t="str">
            <v>NR</v>
          </cell>
          <cell r="AS24">
            <v>6</v>
          </cell>
          <cell r="AT24">
            <v>5</v>
          </cell>
          <cell r="AU24">
            <v>5</v>
          </cell>
          <cell r="AV24">
            <v>5</v>
          </cell>
          <cell r="AW24">
            <v>5</v>
          </cell>
          <cell r="AX24">
            <v>1</v>
          </cell>
          <cell r="AY24">
            <v>1</v>
          </cell>
          <cell r="AZ24">
            <v>28</v>
          </cell>
          <cell r="BA24">
            <v>1</v>
          </cell>
          <cell r="BB24" t="str">
            <v>NR</v>
          </cell>
          <cell r="BC24" t="str">
            <v>NR</v>
          </cell>
          <cell r="BD24" t="str">
            <v>NR</v>
          </cell>
          <cell r="BE24" t="str">
            <v>NR</v>
          </cell>
          <cell r="BF24" t="str">
            <v>NR</v>
          </cell>
          <cell r="BG24" t="str">
            <v>NR</v>
          </cell>
          <cell r="BH24" t="str">
            <v>NR</v>
          </cell>
          <cell r="BI24" t="str">
            <v>NR</v>
          </cell>
          <cell r="BJ24" t="str">
            <v>NR</v>
          </cell>
          <cell r="BK24">
            <v>5</v>
          </cell>
          <cell r="BL24">
            <v>3</v>
          </cell>
          <cell r="BM24">
            <v>2</v>
          </cell>
          <cell r="BN24" t="str">
            <v>NR</v>
          </cell>
          <cell r="BO24" t="str">
            <v>NR</v>
          </cell>
          <cell r="BP24" t="str">
            <v>NR</v>
          </cell>
          <cell r="BQ24">
            <v>1</v>
          </cell>
          <cell r="BR24" t="str">
            <v>NR</v>
          </cell>
          <cell r="BS24" t="str">
            <v>NR</v>
          </cell>
          <cell r="BT24" t="str">
            <v>NR</v>
          </cell>
          <cell r="BU24" t="str">
            <v>NR</v>
          </cell>
          <cell r="BV24" t="str">
            <v>NR</v>
          </cell>
          <cell r="BW24" t="str">
            <v>NR</v>
          </cell>
          <cell r="BX24" t="str">
            <v>NR</v>
          </cell>
          <cell r="BY24" t="str">
            <v>NR</v>
          </cell>
          <cell r="BZ24">
            <v>5</v>
          </cell>
          <cell r="CA24" t="str">
            <v>NR</v>
          </cell>
          <cell r="CB24" t="str">
            <v>NR</v>
          </cell>
          <cell r="CC24" t="str">
            <v>NR</v>
          </cell>
          <cell r="CD24" t="str">
            <v>NR</v>
          </cell>
        </row>
        <row r="25">
          <cell r="D25" t="str">
            <v>Boeing</v>
          </cell>
          <cell r="E25" t="str">
            <v>Visa</v>
          </cell>
          <cell r="F25">
            <v>3</v>
          </cell>
          <cell r="G25">
            <v>2</v>
          </cell>
          <cell r="H25">
            <v>5</v>
          </cell>
          <cell r="I25">
            <v>4</v>
          </cell>
          <cell r="J25">
            <v>4</v>
          </cell>
          <cell r="K25">
            <v>6</v>
          </cell>
          <cell r="L25">
            <v>6</v>
          </cell>
          <cell r="M25">
            <v>30</v>
          </cell>
          <cell r="N25" t="str">
            <v/>
          </cell>
          <cell r="O25" t="str">
            <v/>
          </cell>
          <cell r="P25" t="str">
            <v/>
          </cell>
          <cell r="Q25" t="str">
            <v/>
          </cell>
          <cell r="R25" t="str">
            <v/>
          </cell>
          <cell r="S25" t="str">
            <v/>
          </cell>
          <cell r="T25" t="str">
            <v/>
          </cell>
          <cell r="U25" t="str">
            <v/>
          </cell>
          <cell r="V25" t="str">
            <v/>
          </cell>
          <cell r="W25" t="str">
            <v/>
          </cell>
          <cell r="X25" t="str">
            <v/>
          </cell>
          <cell r="Y25" t="str">
            <v/>
          </cell>
          <cell r="Z25" t="str">
            <v/>
          </cell>
          <cell r="AA25" t="str">
            <v/>
          </cell>
          <cell r="AB25" t="str">
            <v/>
          </cell>
          <cell r="AC25" t="str">
            <v/>
          </cell>
          <cell r="AD25" t="str">
            <v/>
          </cell>
          <cell r="AE25" t="str">
            <v/>
          </cell>
          <cell r="AF25" t="str">
            <v/>
          </cell>
          <cell r="AG25" t="str">
            <v/>
          </cell>
          <cell r="AH25" t="str">
            <v/>
          </cell>
          <cell r="AI25" t="str">
            <v/>
          </cell>
          <cell r="AJ25" t="str">
            <v/>
          </cell>
          <cell r="AK25" t="str">
            <v/>
          </cell>
          <cell r="AL25" t="str">
            <v/>
          </cell>
          <cell r="AM25" t="str">
            <v/>
          </cell>
          <cell r="AN25" t="str">
            <v/>
          </cell>
          <cell r="AO25" t="str">
            <v/>
          </cell>
          <cell r="AP25" t="str">
            <v/>
          </cell>
          <cell r="AQ25" t="str">
            <v/>
          </cell>
          <cell r="AS25" t="str">
            <v/>
          </cell>
          <cell r="AT25" t="str">
            <v/>
          </cell>
          <cell r="AU25" t="str">
            <v/>
          </cell>
          <cell r="AV25" t="str">
            <v/>
          </cell>
          <cell r="AW25" t="str">
            <v/>
          </cell>
          <cell r="AX25" t="str">
            <v/>
          </cell>
          <cell r="AY25" t="str">
            <v/>
          </cell>
          <cell r="AZ25" t="str">
            <v/>
          </cell>
          <cell r="BA25" t="str">
            <v/>
          </cell>
          <cell r="BB25" t="str">
            <v/>
          </cell>
          <cell r="BC25" t="str">
            <v/>
          </cell>
          <cell r="BD25" t="str">
            <v/>
          </cell>
          <cell r="BE25" t="str">
            <v/>
          </cell>
          <cell r="BF25" t="str">
            <v/>
          </cell>
          <cell r="BG25" t="str">
            <v/>
          </cell>
          <cell r="BH25" t="str">
            <v/>
          </cell>
          <cell r="BI25" t="str">
            <v/>
          </cell>
          <cell r="BJ25" t="str">
            <v/>
          </cell>
          <cell r="BK25" t="str">
            <v/>
          </cell>
          <cell r="BL25" t="str">
            <v/>
          </cell>
          <cell r="BM25" t="str">
            <v/>
          </cell>
          <cell r="BN25" t="str">
            <v/>
          </cell>
          <cell r="BO25" t="str">
            <v/>
          </cell>
          <cell r="BP25" t="str">
            <v/>
          </cell>
          <cell r="BQ25" t="str">
            <v/>
          </cell>
          <cell r="BR25" t="str">
            <v/>
          </cell>
          <cell r="BS25" t="str">
            <v/>
          </cell>
          <cell r="BT25" t="str">
            <v/>
          </cell>
          <cell r="BU25" t="str">
            <v/>
          </cell>
          <cell r="BV25" t="str">
            <v/>
          </cell>
          <cell r="BW25" t="str">
            <v/>
          </cell>
          <cell r="BX25" t="str">
            <v/>
          </cell>
          <cell r="BY25" t="str">
            <v/>
          </cell>
          <cell r="BZ25" t="str">
            <v/>
          </cell>
          <cell r="CA25" t="str">
            <v/>
          </cell>
          <cell r="CB25" t="str">
            <v/>
          </cell>
          <cell r="CC25" t="str">
            <v/>
          </cell>
          <cell r="CD25" t="str">
            <v/>
          </cell>
        </row>
        <row r="26">
          <cell r="D26" t="str">
            <v>Boeing</v>
          </cell>
          <cell r="E26" t="str">
            <v>Shell</v>
          </cell>
          <cell r="F26">
            <v>7</v>
          </cell>
          <cell r="G26">
            <v>7</v>
          </cell>
          <cell r="H26">
            <v>3</v>
          </cell>
          <cell r="I26">
            <v>3</v>
          </cell>
          <cell r="J26">
            <v>2</v>
          </cell>
          <cell r="K26">
            <v>5</v>
          </cell>
          <cell r="L26">
            <v>2</v>
          </cell>
          <cell r="M26">
            <v>29</v>
          </cell>
          <cell r="N26">
            <v>10</v>
          </cell>
          <cell r="O26" t="str">
            <v>NR</v>
          </cell>
          <cell r="P26" t="str">
            <v>NR</v>
          </cell>
          <cell r="Q26" t="str">
            <v>NR</v>
          </cell>
          <cell r="R26" t="str">
            <v>NR</v>
          </cell>
          <cell r="S26" t="str">
            <v>NR</v>
          </cell>
          <cell r="T26">
            <v>8</v>
          </cell>
          <cell r="U26" t="str">
            <v>NR</v>
          </cell>
          <cell r="V26" t="str">
            <v>NR</v>
          </cell>
          <cell r="W26" t="str">
            <v>NR</v>
          </cell>
          <cell r="X26" t="str">
            <v>NR</v>
          </cell>
          <cell r="Y26" t="str">
            <v>NR</v>
          </cell>
          <cell r="Z26" t="str">
            <v>NR</v>
          </cell>
          <cell r="AA26" t="str">
            <v>NR</v>
          </cell>
          <cell r="AB26">
            <v>7</v>
          </cell>
          <cell r="AC26" t="str">
            <v>NR</v>
          </cell>
          <cell r="AD26" t="str">
            <v>NR</v>
          </cell>
          <cell r="AE26" t="str">
            <v>NR</v>
          </cell>
          <cell r="AF26" t="str">
            <v>NR</v>
          </cell>
          <cell r="AG26" t="str">
            <v>NR</v>
          </cell>
          <cell r="AH26" t="str">
            <v>NR</v>
          </cell>
          <cell r="AI26" t="str">
            <v>NR</v>
          </cell>
          <cell r="AJ26" t="str">
            <v>NR</v>
          </cell>
          <cell r="AK26" t="str">
            <v>NR</v>
          </cell>
          <cell r="AL26" t="str">
            <v>NR</v>
          </cell>
          <cell r="AM26" t="str">
            <v>NR</v>
          </cell>
          <cell r="AN26" t="str">
            <v>NR</v>
          </cell>
          <cell r="AO26" t="str">
            <v>NR</v>
          </cell>
          <cell r="AP26" t="str">
            <v>NR</v>
          </cell>
          <cell r="AQ26" t="str">
            <v>NR</v>
          </cell>
          <cell r="AS26" t="str">
            <v/>
          </cell>
          <cell r="AT26" t="str">
            <v/>
          </cell>
          <cell r="AU26" t="str">
            <v/>
          </cell>
          <cell r="AV26" t="str">
            <v/>
          </cell>
          <cell r="AW26" t="str">
            <v/>
          </cell>
          <cell r="AX26" t="str">
            <v/>
          </cell>
          <cell r="AY26" t="str">
            <v/>
          </cell>
          <cell r="AZ26" t="str">
            <v/>
          </cell>
          <cell r="BA26" t="str">
            <v/>
          </cell>
          <cell r="BB26" t="str">
            <v/>
          </cell>
          <cell r="BC26" t="str">
            <v/>
          </cell>
          <cell r="BD26" t="str">
            <v/>
          </cell>
          <cell r="BE26" t="str">
            <v/>
          </cell>
          <cell r="BF26" t="str">
            <v/>
          </cell>
          <cell r="BG26" t="str">
            <v/>
          </cell>
          <cell r="BH26" t="str">
            <v/>
          </cell>
          <cell r="BI26" t="str">
            <v/>
          </cell>
          <cell r="BJ26" t="str">
            <v/>
          </cell>
          <cell r="BK26" t="str">
            <v/>
          </cell>
          <cell r="BL26" t="str">
            <v/>
          </cell>
          <cell r="BM26" t="str">
            <v/>
          </cell>
          <cell r="BN26" t="str">
            <v/>
          </cell>
          <cell r="BO26" t="str">
            <v/>
          </cell>
          <cell r="BP26" t="str">
            <v/>
          </cell>
          <cell r="BQ26" t="str">
            <v/>
          </cell>
          <cell r="BR26" t="str">
            <v/>
          </cell>
          <cell r="BS26" t="str">
            <v/>
          </cell>
          <cell r="BT26" t="str">
            <v/>
          </cell>
          <cell r="BU26" t="str">
            <v/>
          </cell>
          <cell r="BV26" t="str">
            <v/>
          </cell>
          <cell r="BW26" t="str">
            <v/>
          </cell>
          <cell r="BX26" t="str">
            <v/>
          </cell>
          <cell r="BY26" t="str">
            <v/>
          </cell>
          <cell r="BZ26" t="str">
            <v/>
          </cell>
          <cell r="CA26" t="str">
            <v/>
          </cell>
          <cell r="CB26" t="str">
            <v/>
          </cell>
          <cell r="CC26" t="str">
            <v/>
          </cell>
          <cell r="CD26" t="str">
            <v/>
          </cell>
        </row>
        <row r="27">
          <cell r="D27" t="str">
            <v>Boeing</v>
          </cell>
          <cell r="E27" t="str">
            <v>Shell</v>
          </cell>
          <cell r="F27">
            <v>7</v>
          </cell>
          <cell r="G27">
            <v>6</v>
          </cell>
          <cell r="H27">
            <v>5</v>
          </cell>
          <cell r="I27">
            <v>5</v>
          </cell>
          <cell r="J27">
            <v>5</v>
          </cell>
          <cell r="K27">
            <v>6</v>
          </cell>
          <cell r="L27">
            <v>5</v>
          </cell>
          <cell r="M27">
            <v>39</v>
          </cell>
          <cell r="N27" t="str">
            <v>NR</v>
          </cell>
          <cell r="O27" t="str">
            <v>NR</v>
          </cell>
          <cell r="P27">
            <v>5</v>
          </cell>
          <cell r="Q27" t="str">
            <v>NR</v>
          </cell>
          <cell r="R27" t="str">
            <v>NR</v>
          </cell>
          <cell r="S27">
            <v>6</v>
          </cell>
          <cell r="T27" t="str">
            <v>NR</v>
          </cell>
          <cell r="U27">
            <v>7</v>
          </cell>
          <cell r="V27" t="str">
            <v>NR</v>
          </cell>
          <cell r="W27" t="str">
            <v>NR</v>
          </cell>
          <cell r="X27" t="str">
            <v>NR</v>
          </cell>
          <cell r="Y27" t="str">
            <v>NR</v>
          </cell>
          <cell r="Z27" t="str">
            <v>NR</v>
          </cell>
          <cell r="AA27" t="str">
            <v>NR</v>
          </cell>
          <cell r="AB27" t="str">
            <v>NR</v>
          </cell>
          <cell r="AC27">
            <v>7</v>
          </cell>
          <cell r="AD27">
            <v>6</v>
          </cell>
          <cell r="AE27">
            <v>5</v>
          </cell>
          <cell r="AF27">
            <v>5</v>
          </cell>
          <cell r="AG27" t="str">
            <v>NR</v>
          </cell>
          <cell r="AH27" t="str">
            <v/>
          </cell>
          <cell r="AI27" t="str">
            <v/>
          </cell>
          <cell r="AJ27" t="str">
            <v/>
          </cell>
          <cell r="AK27" t="str">
            <v/>
          </cell>
          <cell r="AL27" t="str">
            <v/>
          </cell>
          <cell r="AM27" t="str">
            <v/>
          </cell>
          <cell r="AN27" t="str">
            <v/>
          </cell>
          <cell r="AO27" t="str">
            <v/>
          </cell>
          <cell r="AP27" t="str">
            <v/>
          </cell>
          <cell r="AQ27" t="str">
            <v/>
          </cell>
          <cell r="AS27" t="str">
            <v/>
          </cell>
          <cell r="AT27" t="str">
            <v/>
          </cell>
          <cell r="AU27" t="str">
            <v/>
          </cell>
          <cell r="AV27" t="str">
            <v/>
          </cell>
          <cell r="AW27" t="str">
            <v/>
          </cell>
          <cell r="AX27" t="str">
            <v/>
          </cell>
          <cell r="AY27" t="str">
            <v/>
          </cell>
          <cell r="AZ27" t="str">
            <v/>
          </cell>
          <cell r="BA27" t="str">
            <v/>
          </cell>
          <cell r="BB27" t="str">
            <v/>
          </cell>
          <cell r="BC27" t="str">
            <v/>
          </cell>
          <cell r="BD27" t="str">
            <v/>
          </cell>
          <cell r="BE27" t="str">
            <v/>
          </cell>
          <cell r="BF27" t="str">
            <v/>
          </cell>
          <cell r="BG27" t="str">
            <v/>
          </cell>
          <cell r="BH27" t="str">
            <v/>
          </cell>
          <cell r="BI27" t="str">
            <v/>
          </cell>
          <cell r="BJ27" t="str">
            <v/>
          </cell>
          <cell r="BK27" t="str">
            <v/>
          </cell>
          <cell r="BL27" t="str">
            <v/>
          </cell>
          <cell r="BM27" t="str">
            <v/>
          </cell>
          <cell r="BN27" t="str">
            <v/>
          </cell>
          <cell r="BO27" t="str">
            <v/>
          </cell>
          <cell r="BP27" t="str">
            <v/>
          </cell>
          <cell r="BQ27" t="str">
            <v/>
          </cell>
          <cell r="BR27" t="str">
            <v/>
          </cell>
          <cell r="BS27" t="str">
            <v/>
          </cell>
          <cell r="BT27" t="str">
            <v/>
          </cell>
          <cell r="BU27" t="str">
            <v/>
          </cell>
          <cell r="BV27" t="str">
            <v/>
          </cell>
          <cell r="BW27" t="str">
            <v/>
          </cell>
          <cell r="BX27" t="str">
            <v/>
          </cell>
          <cell r="BY27" t="str">
            <v/>
          </cell>
          <cell r="BZ27" t="str">
            <v/>
          </cell>
          <cell r="CA27" t="str">
            <v/>
          </cell>
          <cell r="CB27" t="str">
            <v/>
          </cell>
          <cell r="CC27" t="str">
            <v/>
          </cell>
          <cell r="CD27" t="str">
            <v/>
          </cell>
        </row>
        <row r="28">
          <cell r="D28" t="str">
            <v>Boeing</v>
          </cell>
          <cell r="E28" t="str">
            <v>Shell</v>
          </cell>
          <cell r="F28">
            <v>8</v>
          </cell>
          <cell r="G28">
            <v>6</v>
          </cell>
          <cell r="H28">
            <v>6</v>
          </cell>
          <cell r="I28">
            <v>5</v>
          </cell>
          <cell r="J28">
            <v>5</v>
          </cell>
          <cell r="K28">
            <v>3</v>
          </cell>
          <cell r="L28">
            <v>2</v>
          </cell>
          <cell r="M28">
            <v>35</v>
          </cell>
          <cell r="N28" t="str">
            <v/>
          </cell>
          <cell r="O28" t="str">
            <v/>
          </cell>
          <cell r="P28" t="str">
            <v/>
          </cell>
          <cell r="Q28" t="str">
            <v/>
          </cell>
          <cell r="R28" t="str">
            <v/>
          </cell>
          <cell r="S28" t="str">
            <v/>
          </cell>
          <cell r="T28" t="str">
            <v/>
          </cell>
          <cell r="U28" t="str">
            <v/>
          </cell>
          <cell r="V28" t="str">
            <v/>
          </cell>
          <cell r="W28" t="str">
            <v/>
          </cell>
          <cell r="X28" t="str">
            <v/>
          </cell>
          <cell r="Y28" t="str">
            <v/>
          </cell>
          <cell r="Z28" t="str">
            <v/>
          </cell>
          <cell r="AA28" t="str">
            <v/>
          </cell>
          <cell r="AB28" t="str">
            <v/>
          </cell>
          <cell r="AC28" t="str">
            <v/>
          </cell>
          <cell r="AD28" t="str">
            <v/>
          </cell>
          <cell r="AE28" t="str">
            <v/>
          </cell>
          <cell r="AF28" t="str">
            <v/>
          </cell>
          <cell r="AG28" t="str">
            <v/>
          </cell>
          <cell r="AH28" t="str">
            <v/>
          </cell>
          <cell r="AI28" t="str">
            <v/>
          </cell>
          <cell r="AJ28" t="str">
            <v/>
          </cell>
          <cell r="AK28" t="str">
            <v/>
          </cell>
          <cell r="AL28" t="str">
            <v/>
          </cell>
          <cell r="AM28" t="str">
            <v/>
          </cell>
          <cell r="AN28" t="str">
            <v/>
          </cell>
          <cell r="AO28" t="str">
            <v/>
          </cell>
          <cell r="AP28" t="str">
            <v/>
          </cell>
          <cell r="AQ28" t="str">
            <v/>
          </cell>
          <cell r="AS28" t="str">
            <v/>
          </cell>
          <cell r="AT28" t="str">
            <v/>
          </cell>
          <cell r="AU28" t="str">
            <v/>
          </cell>
          <cell r="AV28" t="str">
            <v/>
          </cell>
          <cell r="AW28" t="str">
            <v/>
          </cell>
          <cell r="AX28" t="str">
            <v/>
          </cell>
          <cell r="AY28" t="str">
            <v/>
          </cell>
          <cell r="AZ28" t="str">
            <v/>
          </cell>
          <cell r="BA28" t="str">
            <v/>
          </cell>
          <cell r="BB28" t="str">
            <v/>
          </cell>
          <cell r="BC28" t="str">
            <v/>
          </cell>
          <cell r="BD28" t="str">
            <v/>
          </cell>
          <cell r="BE28" t="str">
            <v/>
          </cell>
          <cell r="BF28" t="str">
            <v/>
          </cell>
          <cell r="BG28" t="str">
            <v/>
          </cell>
          <cell r="BH28" t="str">
            <v/>
          </cell>
          <cell r="BI28" t="str">
            <v/>
          </cell>
          <cell r="BJ28" t="str">
            <v/>
          </cell>
          <cell r="BK28" t="str">
            <v/>
          </cell>
          <cell r="BL28" t="str">
            <v/>
          </cell>
          <cell r="BM28" t="str">
            <v/>
          </cell>
          <cell r="BN28" t="str">
            <v/>
          </cell>
          <cell r="BO28" t="str">
            <v/>
          </cell>
          <cell r="BP28" t="str">
            <v/>
          </cell>
          <cell r="BQ28" t="str">
            <v/>
          </cell>
          <cell r="BR28" t="str">
            <v/>
          </cell>
          <cell r="BS28" t="str">
            <v/>
          </cell>
          <cell r="BT28" t="str">
            <v/>
          </cell>
          <cell r="BU28" t="str">
            <v/>
          </cell>
          <cell r="BV28" t="str">
            <v/>
          </cell>
          <cell r="BW28" t="str">
            <v/>
          </cell>
          <cell r="BX28" t="str">
            <v/>
          </cell>
          <cell r="BY28" t="str">
            <v/>
          </cell>
          <cell r="BZ28" t="str">
            <v/>
          </cell>
          <cell r="CA28" t="str">
            <v/>
          </cell>
          <cell r="CB28" t="str">
            <v/>
          </cell>
          <cell r="CC28" t="str">
            <v/>
          </cell>
          <cell r="CD28" t="str">
            <v/>
          </cell>
        </row>
        <row r="29">
          <cell r="D29" t="str">
            <v>Boeing</v>
          </cell>
          <cell r="E29" t="str">
            <v>Shell</v>
          </cell>
          <cell r="F29">
            <v>7</v>
          </cell>
          <cell r="G29">
            <v>7</v>
          </cell>
          <cell r="H29">
            <v>1</v>
          </cell>
          <cell r="I29">
            <v>3</v>
          </cell>
          <cell r="J29">
            <v>1</v>
          </cell>
          <cell r="K29">
            <v>1</v>
          </cell>
          <cell r="L29">
            <v>1</v>
          </cell>
          <cell r="M29">
            <v>21</v>
          </cell>
          <cell r="N29">
            <v>1</v>
          </cell>
          <cell r="O29" t="str">
            <v>NR</v>
          </cell>
          <cell r="P29">
            <v>7</v>
          </cell>
          <cell r="Q29">
            <v>10</v>
          </cell>
          <cell r="R29">
            <v>5</v>
          </cell>
          <cell r="S29">
            <v>5</v>
          </cell>
          <cell r="T29">
            <v>8</v>
          </cell>
          <cell r="U29" t="str">
            <v>NR</v>
          </cell>
          <cell r="V29">
            <v>1</v>
          </cell>
          <cell r="W29">
            <v>2</v>
          </cell>
          <cell r="X29">
            <v>5</v>
          </cell>
          <cell r="Y29" t="str">
            <v>NR</v>
          </cell>
          <cell r="Z29" t="str">
            <v>NR</v>
          </cell>
          <cell r="AA29" t="str">
            <v>NR</v>
          </cell>
          <cell r="AB29">
            <v>10</v>
          </cell>
          <cell r="AC29">
            <v>9</v>
          </cell>
          <cell r="AD29" t="str">
            <v>NR</v>
          </cell>
          <cell r="AE29">
            <v>4</v>
          </cell>
          <cell r="AF29">
            <v>5</v>
          </cell>
          <cell r="AG29" t="str">
            <v>NR</v>
          </cell>
          <cell r="AH29">
            <v>1</v>
          </cell>
          <cell r="AI29">
            <v>1</v>
          </cell>
          <cell r="AJ29">
            <v>1</v>
          </cell>
          <cell r="AK29">
            <v>2</v>
          </cell>
          <cell r="AL29">
            <v>1</v>
          </cell>
          <cell r="AM29" t="str">
            <v/>
          </cell>
          <cell r="AN29" t="str">
            <v/>
          </cell>
          <cell r="AO29" t="str">
            <v/>
          </cell>
          <cell r="AP29" t="str">
            <v/>
          </cell>
          <cell r="AQ29" t="str">
            <v/>
          </cell>
          <cell r="AS29" t="str">
            <v/>
          </cell>
          <cell r="AT29" t="str">
            <v/>
          </cell>
          <cell r="AU29" t="str">
            <v/>
          </cell>
          <cell r="AV29" t="str">
            <v/>
          </cell>
          <cell r="AW29" t="str">
            <v/>
          </cell>
          <cell r="AX29" t="str">
            <v/>
          </cell>
          <cell r="AY29" t="str">
            <v/>
          </cell>
          <cell r="AZ29" t="str">
            <v/>
          </cell>
          <cell r="BA29" t="str">
            <v/>
          </cell>
          <cell r="BB29" t="str">
            <v/>
          </cell>
          <cell r="BC29" t="str">
            <v/>
          </cell>
          <cell r="BD29" t="str">
            <v/>
          </cell>
          <cell r="BE29" t="str">
            <v/>
          </cell>
          <cell r="BF29" t="str">
            <v/>
          </cell>
          <cell r="BG29" t="str">
            <v/>
          </cell>
          <cell r="BH29" t="str">
            <v/>
          </cell>
          <cell r="BI29" t="str">
            <v/>
          </cell>
          <cell r="BJ29" t="str">
            <v/>
          </cell>
          <cell r="BK29" t="str">
            <v/>
          </cell>
          <cell r="BL29" t="str">
            <v/>
          </cell>
          <cell r="BM29" t="str">
            <v/>
          </cell>
          <cell r="BN29" t="str">
            <v/>
          </cell>
          <cell r="BO29" t="str">
            <v/>
          </cell>
          <cell r="BP29" t="str">
            <v/>
          </cell>
          <cell r="BQ29" t="str">
            <v/>
          </cell>
          <cell r="BR29" t="str">
            <v/>
          </cell>
          <cell r="BS29" t="str">
            <v/>
          </cell>
          <cell r="BT29" t="str">
            <v/>
          </cell>
          <cell r="BU29" t="str">
            <v/>
          </cell>
          <cell r="BV29" t="str">
            <v/>
          </cell>
          <cell r="BW29" t="str">
            <v/>
          </cell>
          <cell r="BX29" t="str">
            <v/>
          </cell>
          <cell r="BY29" t="str">
            <v/>
          </cell>
          <cell r="BZ29" t="str">
            <v/>
          </cell>
          <cell r="CA29" t="str">
            <v/>
          </cell>
          <cell r="CB29" t="str">
            <v/>
          </cell>
          <cell r="CC29" t="str">
            <v/>
          </cell>
          <cell r="CD29" t="str">
            <v/>
          </cell>
        </row>
        <row r="30">
          <cell r="D30" t="str">
            <v>Boeing</v>
          </cell>
          <cell r="E30" t="str">
            <v>Shell</v>
          </cell>
          <cell r="F30">
            <v>4</v>
          </cell>
          <cell r="G30">
            <v>5</v>
          </cell>
          <cell r="H30">
            <v>1</v>
          </cell>
          <cell r="I30">
            <v>3</v>
          </cell>
          <cell r="J30">
            <v>1</v>
          </cell>
          <cell r="K30">
            <v>1</v>
          </cell>
          <cell r="L30">
            <v>1</v>
          </cell>
          <cell r="M30">
            <v>16</v>
          </cell>
          <cell r="N30" t="str">
            <v>NR</v>
          </cell>
          <cell r="O30" t="str">
            <v>NR</v>
          </cell>
          <cell r="P30" t="str">
            <v>NR</v>
          </cell>
          <cell r="Q30" t="str">
            <v>NR</v>
          </cell>
          <cell r="R30" t="str">
            <v>NR</v>
          </cell>
          <cell r="S30" t="str">
            <v/>
          </cell>
          <cell r="T30" t="str">
            <v/>
          </cell>
          <cell r="U30" t="str">
            <v/>
          </cell>
          <cell r="V30" t="str">
            <v/>
          </cell>
          <cell r="W30" t="str">
            <v/>
          </cell>
          <cell r="X30" t="str">
            <v/>
          </cell>
          <cell r="Y30" t="str">
            <v/>
          </cell>
          <cell r="Z30" t="str">
            <v/>
          </cell>
          <cell r="AA30" t="str">
            <v/>
          </cell>
          <cell r="AB30" t="str">
            <v/>
          </cell>
          <cell r="AC30" t="str">
            <v/>
          </cell>
          <cell r="AD30" t="str">
            <v/>
          </cell>
          <cell r="AE30" t="str">
            <v/>
          </cell>
          <cell r="AF30" t="str">
            <v/>
          </cell>
          <cell r="AG30" t="str">
            <v/>
          </cell>
          <cell r="AH30" t="str">
            <v/>
          </cell>
          <cell r="AI30" t="str">
            <v/>
          </cell>
          <cell r="AJ30" t="str">
            <v/>
          </cell>
          <cell r="AK30" t="str">
            <v/>
          </cell>
          <cell r="AL30" t="str">
            <v/>
          </cell>
          <cell r="AM30" t="str">
            <v/>
          </cell>
          <cell r="AN30" t="str">
            <v/>
          </cell>
          <cell r="AO30" t="str">
            <v/>
          </cell>
          <cell r="AP30" t="str">
            <v/>
          </cell>
          <cell r="AQ30" t="str">
            <v/>
          </cell>
          <cell r="AS30" t="str">
            <v/>
          </cell>
          <cell r="AT30" t="str">
            <v/>
          </cell>
          <cell r="AU30" t="str">
            <v/>
          </cell>
          <cell r="AV30" t="str">
            <v/>
          </cell>
          <cell r="AW30" t="str">
            <v/>
          </cell>
          <cell r="AX30" t="str">
            <v/>
          </cell>
          <cell r="AY30" t="str">
            <v/>
          </cell>
          <cell r="AZ30" t="str">
            <v/>
          </cell>
          <cell r="BA30" t="str">
            <v/>
          </cell>
          <cell r="BB30" t="str">
            <v/>
          </cell>
          <cell r="BC30" t="str">
            <v/>
          </cell>
          <cell r="BD30" t="str">
            <v/>
          </cell>
          <cell r="BE30" t="str">
            <v/>
          </cell>
          <cell r="BF30" t="str">
            <v/>
          </cell>
          <cell r="BG30" t="str">
            <v/>
          </cell>
          <cell r="BH30" t="str">
            <v/>
          </cell>
          <cell r="BI30" t="str">
            <v/>
          </cell>
          <cell r="BJ30" t="str">
            <v/>
          </cell>
          <cell r="BK30" t="str">
            <v/>
          </cell>
          <cell r="BL30" t="str">
            <v/>
          </cell>
          <cell r="BM30" t="str">
            <v/>
          </cell>
          <cell r="BN30" t="str">
            <v/>
          </cell>
          <cell r="BO30" t="str">
            <v/>
          </cell>
          <cell r="BP30" t="str">
            <v/>
          </cell>
          <cell r="BQ30" t="str">
            <v/>
          </cell>
          <cell r="BR30" t="str">
            <v/>
          </cell>
          <cell r="BS30" t="str">
            <v/>
          </cell>
          <cell r="BT30" t="str">
            <v/>
          </cell>
          <cell r="BU30" t="str">
            <v/>
          </cell>
          <cell r="BV30" t="str">
            <v/>
          </cell>
          <cell r="BW30" t="str">
            <v/>
          </cell>
          <cell r="BX30" t="str">
            <v/>
          </cell>
          <cell r="BY30" t="str">
            <v/>
          </cell>
          <cell r="BZ30" t="str">
            <v/>
          </cell>
          <cell r="CA30" t="str">
            <v/>
          </cell>
          <cell r="CB30" t="str">
            <v/>
          </cell>
          <cell r="CC30" t="str">
            <v/>
          </cell>
          <cell r="CD30" t="str">
            <v/>
          </cell>
        </row>
        <row r="31">
          <cell r="D31" t="str">
            <v>Boeing</v>
          </cell>
          <cell r="E31" t="str">
            <v>Shell</v>
          </cell>
          <cell r="F31">
            <v>8</v>
          </cell>
          <cell r="G31">
            <v>8</v>
          </cell>
          <cell r="H31">
            <v>8</v>
          </cell>
          <cell r="I31">
            <v>9</v>
          </cell>
          <cell r="J31">
            <v>5</v>
          </cell>
          <cell r="K31">
            <v>5</v>
          </cell>
          <cell r="L31">
            <v>5</v>
          </cell>
          <cell r="M31">
            <v>48</v>
          </cell>
          <cell r="N31" t="str">
            <v>NR</v>
          </cell>
          <cell r="O31" t="str">
            <v>NR</v>
          </cell>
          <cell r="P31" t="str">
            <v>NR</v>
          </cell>
          <cell r="Q31" t="str">
            <v>NR</v>
          </cell>
          <cell r="R31" t="str">
            <v>NR</v>
          </cell>
          <cell r="S31">
            <v>5</v>
          </cell>
          <cell r="T31">
            <v>5</v>
          </cell>
          <cell r="U31">
            <v>5</v>
          </cell>
          <cell r="V31" t="str">
            <v>NR</v>
          </cell>
          <cell r="W31">
            <v>8</v>
          </cell>
          <cell r="X31">
            <v>7</v>
          </cell>
          <cell r="Y31">
            <v>7</v>
          </cell>
          <cell r="Z31">
            <v>7</v>
          </cell>
          <cell r="AA31" t="str">
            <v>NR</v>
          </cell>
          <cell r="AB31" t="str">
            <v>NR</v>
          </cell>
          <cell r="AC31">
            <v>5</v>
          </cell>
          <cell r="AD31" t="str">
            <v>NR</v>
          </cell>
          <cell r="AE31" t="str">
            <v>NR</v>
          </cell>
          <cell r="AF31" t="str">
            <v>NR</v>
          </cell>
          <cell r="AG31" t="str">
            <v>NR</v>
          </cell>
          <cell r="AH31" t="str">
            <v>NR</v>
          </cell>
          <cell r="AI31" t="str">
            <v>NR</v>
          </cell>
          <cell r="AJ31" t="str">
            <v>NR</v>
          </cell>
          <cell r="AK31" t="str">
            <v>NR</v>
          </cell>
          <cell r="AL31" t="str">
            <v>NR</v>
          </cell>
          <cell r="AM31">
            <v>7</v>
          </cell>
          <cell r="AN31">
            <v>7</v>
          </cell>
          <cell r="AO31" t="str">
            <v>NR</v>
          </cell>
          <cell r="AP31" t="str">
            <v>NR</v>
          </cell>
          <cell r="AQ31">
            <v>9</v>
          </cell>
          <cell r="AS31">
            <v>7</v>
          </cell>
          <cell r="AT31">
            <v>7</v>
          </cell>
          <cell r="AU31">
            <v>7</v>
          </cell>
          <cell r="AV31">
            <v>7</v>
          </cell>
          <cell r="AW31">
            <v>7</v>
          </cell>
          <cell r="AX31">
            <v>5</v>
          </cell>
          <cell r="AY31">
            <v>5</v>
          </cell>
          <cell r="AZ31">
            <v>45</v>
          </cell>
          <cell r="BA31" t="str">
            <v>NR</v>
          </cell>
          <cell r="BB31" t="str">
            <v>NR</v>
          </cell>
          <cell r="BC31" t="str">
            <v>NR</v>
          </cell>
          <cell r="BD31" t="str">
            <v>NR</v>
          </cell>
          <cell r="BE31" t="str">
            <v>NR</v>
          </cell>
          <cell r="BF31">
            <v>7</v>
          </cell>
          <cell r="BG31" t="str">
            <v>NR</v>
          </cell>
          <cell r="BH31" t="str">
            <v>NR</v>
          </cell>
          <cell r="BI31" t="str">
            <v>NR</v>
          </cell>
          <cell r="BJ31" t="str">
            <v>NR</v>
          </cell>
          <cell r="BK31">
            <v>6</v>
          </cell>
          <cell r="BL31">
            <v>6</v>
          </cell>
          <cell r="BM31">
            <v>6</v>
          </cell>
          <cell r="BN31" t="str">
            <v>NR</v>
          </cell>
          <cell r="BO31" t="str">
            <v>NR</v>
          </cell>
          <cell r="BP31">
            <v>7</v>
          </cell>
          <cell r="BQ31" t="str">
            <v>NR</v>
          </cell>
          <cell r="BR31" t="str">
            <v>NR</v>
          </cell>
          <cell r="BS31" t="str">
            <v>NR</v>
          </cell>
          <cell r="BT31" t="str">
            <v>NR</v>
          </cell>
          <cell r="BU31" t="str">
            <v>NR</v>
          </cell>
          <cell r="BV31" t="str">
            <v>NR</v>
          </cell>
          <cell r="BW31" t="str">
            <v>NR</v>
          </cell>
          <cell r="BX31" t="str">
            <v>NR</v>
          </cell>
          <cell r="BY31" t="str">
            <v>NR</v>
          </cell>
          <cell r="BZ31">
            <v>8</v>
          </cell>
          <cell r="CA31" t="str">
            <v>NR</v>
          </cell>
          <cell r="CB31" t="str">
            <v>NR</v>
          </cell>
          <cell r="CC31">
            <v>7</v>
          </cell>
          <cell r="CD31" t="str">
            <v>NR</v>
          </cell>
        </row>
        <row r="32">
          <cell r="D32" t="str">
            <v>Boeing</v>
          </cell>
          <cell r="E32" t="str">
            <v>Shell</v>
          </cell>
          <cell r="F32">
            <v>6</v>
          </cell>
          <cell r="G32">
            <v>7</v>
          </cell>
          <cell r="H32">
            <v>4</v>
          </cell>
          <cell r="I32">
            <v>4</v>
          </cell>
          <cell r="J32">
            <v>5</v>
          </cell>
          <cell r="K32">
            <v>4</v>
          </cell>
          <cell r="L32">
            <v>1</v>
          </cell>
          <cell r="M32">
            <v>31</v>
          </cell>
          <cell r="N32" t="str">
            <v>NR</v>
          </cell>
          <cell r="O32" t="str">
            <v>NR</v>
          </cell>
          <cell r="P32" t="str">
            <v>NR</v>
          </cell>
          <cell r="Q32" t="str">
            <v>NR</v>
          </cell>
          <cell r="R32" t="str">
            <v>NR</v>
          </cell>
          <cell r="S32">
            <v>6</v>
          </cell>
          <cell r="T32">
            <v>6</v>
          </cell>
          <cell r="U32">
            <v>6</v>
          </cell>
          <cell r="V32" t="str">
            <v>NR</v>
          </cell>
          <cell r="W32">
            <v>6</v>
          </cell>
          <cell r="X32">
            <v>7</v>
          </cell>
          <cell r="Y32">
            <v>7</v>
          </cell>
          <cell r="Z32">
            <v>8</v>
          </cell>
          <cell r="AA32" t="str">
            <v>NR</v>
          </cell>
          <cell r="AB32" t="str">
            <v>NR</v>
          </cell>
          <cell r="AC32">
            <v>5</v>
          </cell>
          <cell r="AD32" t="str">
            <v>NR</v>
          </cell>
          <cell r="AE32" t="str">
            <v>NR</v>
          </cell>
          <cell r="AF32">
            <v>4</v>
          </cell>
          <cell r="AG32" t="str">
            <v>NR</v>
          </cell>
          <cell r="AH32" t="str">
            <v>NR</v>
          </cell>
          <cell r="AI32" t="str">
            <v>NR</v>
          </cell>
          <cell r="AJ32">
            <v>5</v>
          </cell>
          <cell r="AK32" t="str">
            <v>NR</v>
          </cell>
          <cell r="AL32">
            <v>9</v>
          </cell>
          <cell r="AM32">
            <v>7</v>
          </cell>
          <cell r="AN32" t="str">
            <v>NR</v>
          </cell>
          <cell r="AO32">
            <v>6</v>
          </cell>
          <cell r="AP32">
            <v>6</v>
          </cell>
          <cell r="AQ32" t="str">
            <v>NR</v>
          </cell>
          <cell r="AS32">
            <v>5</v>
          </cell>
          <cell r="AT32">
            <v>7</v>
          </cell>
          <cell r="AU32">
            <v>1</v>
          </cell>
          <cell r="AV32">
            <v>5</v>
          </cell>
          <cell r="AW32">
            <v>1</v>
          </cell>
          <cell r="AX32">
            <v>5</v>
          </cell>
          <cell r="AY32">
            <v>1</v>
          </cell>
          <cell r="AZ32">
            <v>25</v>
          </cell>
          <cell r="BA32" t="str">
            <v>NR</v>
          </cell>
          <cell r="BB32" t="str">
            <v>NR</v>
          </cell>
          <cell r="BC32">
            <v>5</v>
          </cell>
          <cell r="BD32">
            <v>5</v>
          </cell>
          <cell r="BE32">
            <v>6</v>
          </cell>
          <cell r="BF32" t="str">
            <v>NR</v>
          </cell>
          <cell r="BG32">
            <v>6</v>
          </cell>
          <cell r="BH32" t="str">
            <v>NR</v>
          </cell>
          <cell r="BI32" t="str">
            <v>NR</v>
          </cell>
          <cell r="BJ32">
            <v>7</v>
          </cell>
          <cell r="BK32">
            <v>6</v>
          </cell>
          <cell r="BL32">
            <v>6</v>
          </cell>
          <cell r="BM32">
            <v>6</v>
          </cell>
          <cell r="BN32">
            <v>6</v>
          </cell>
          <cell r="BO32">
            <v>7</v>
          </cell>
          <cell r="BP32" t="str">
            <v>NR</v>
          </cell>
          <cell r="BQ32" t="str">
            <v>NR</v>
          </cell>
          <cell r="BR32" t="str">
            <v>NR</v>
          </cell>
          <cell r="BS32">
            <v>7</v>
          </cell>
          <cell r="BT32" t="str">
            <v>NR</v>
          </cell>
          <cell r="BU32" t="str">
            <v>NR</v>
          </cell>
          <cell r="BV32" t="str">
            <v>NR</v>
          </cell>
          <cell r="BW32" t="str">
            <v>NR</v>
          </cell>
          <cell r="BX32">
            <v>6</v>
          </cell>
          <cell r="BY32">
            <v>9</v>
          </cell>
          <cell r="BZ32">
            <v>6</v>
          </cell>
          <cell r="CA32" t="str">
            <v>NR</v>
          </cell>
          <cell r="CB32">
            <v>6</v>
          </cell>
          <cell r="CC32" t="str">
            <v>NR</v>
          </cell>
          <cell r="CD32">
            <v>6</v>
          </cell>
        </row>
        <row r="33">
          <cell r="D33" t="str">
            <v>Boeing</v>
          </cell>
          <cell r="E33" t="str">
            <v>Shell</v>
          </cell>
          <cell r="F33">
            <v>10</v>
          </cell>
          <cell r="G33">
            <v>9</v>
          </cell>
          <cell r="H33">
            <v>8</v>
          </cell>
          <cell r="I33">
            <v>9</v>
          </cell>
          <cell r="J33">
            <v>9</v>
          </cell>
          <cell r="K33">
            <v>9</v>
          </cell>
          <cell r="L33">
            <v>5</v>
          </cell>
          <cell r="M33">
            <v>59</v>
          </cell>
          <cell r="N33">
            <v>10</v>
          </cell>
          <cell r="O33">
            <v>10</v>
          </cell>
          <cell r="P33">
            <v>10</v>
          </cell>
          <cell r="Q33">
            <v>10</v>
          </cell>
          <cell r="R33">
            <v>10</v>
          </cell>
          <cell r="S33">
            <v>9</v>
          </cell>
          <cell r="T33">
            <v>10</v>
          </cell>
          <cell r="U33">
            <v>10</v>
          </cell>
          <cell r="V33" t="str">
            <v>NR</v>
          </cell>
          <cell r="W33">
            <v>9</v>
          </cell>
          <cell r="X33" t="str">
            <v>NR</v>
          </cell>
          <cell r="Y33">
            <v>9</v>
          </cell>
          <cell r="Z33">
            <v>9</v>
          </cell>
          <cell r="AA33">
            <v>8</v>
          </cell>
          <cell r="AB33">
            <v>10</v>
          </cell>
          <cell r="AC33">
            <v>9</v>
          </cell>
          <cell r="AD33" t="str">
            <v>NR</v>
          </cell>
          <cell r="AE33">
            <v>9</v>
          </cell>
          <cell r="AF33">
            <v>9</v>
          </cell>
          <cell r="AG33">
            <v>9</v>
          </cell>
          <cell r="AH33">
            <v>9</v>
          </cell>
          <cell r="AI33">
            <v>10</v>
          </cell>
          <cell r="AJ33">
            <v>9</v>
          </cell>
          <cell r="AK33">
            <v>10</v>
          </cell>
          <cell r="AL33">
            <v>10</v>
          </cell>
          <cell r="AM33">
            <v>10</v>
          </cell>
          <cell r="AN33">
            <v>9</v>
          </cell>
          <cell r="AO33">
            <v>10</v>
          </cell>
          <cell r="AP33">
            <v>10</v>
          </cell>
          <cell r="AQ33">
            <v>10</v>
          </cell>
          <cell r="AS33">
            <v>8</v>
          </cell>
          <cell r="AT33">
            <v>8</v>
          </cell>
          <cell r="AU33">
            <v>6</v>
          </cell>
          <cell r="AV33">
            <v>5</v>
          </cell>
          <cell r="AW33">
            <v>5</v>
          </cell>
          <cell r="AX33">
            <v>2</v>
          </cell>
          <cell r="AY33">
            <v>1</v>
          </cell>
          <cell r="AZ33">
            <v>35</v>
          </cell>
          <cell r="BA33" t="str">
            <v>NR</v>
          </cell>
          <cell r="BB33" t="str">
            <v>NR</v>
          </cell>
          <cell r="BC33" t="str">
            <v>NR</v>
          </cell>
          <cell r="BD33" t="str">
            <v>NR</v>
          </cell>
          <cell r="BE33" t="str">
            <v>NR</v>
          </cell>
          <cell r="BF33" t="str">
            <v>NR</v>
          </cell>
          <cell r="BG33" t="str">
            <v>NR</v>
          </cell>
          <cell r="BH33" t="str">
            <v>NR</v>
          </cell>
          <cell r="BI33" t="str">
            <v>NR</v>
          </cell>
          <cell r="BJ33" t="str">
            <v>NR</v>
          </cell>
          <cell r="BK33">
            <v>8</v>
          </cell>
          <cell r="BL33">
            <v>8</v>
          </cell>
          <cell r="BM33">
            <v>7</v>
          </cell>
          <cell r="BN33" t="str">
            <v>NR</v>
          </cell>
          <cell r="BO33" t="str">
            <v>NR</v>
          </cell>
          <cell r="BP33" t="str">
            <v>NR</v>
          </cell>
          <cell r="BQ33" t="str">
            <v>NR</v>
          </cell>
          <cell r="BR33" t="str">
            <v>NR</v>
          </cell>
          <cell r="BS33" t="str">
            <v>NR</v>
          </cell>
          <cell r="BT33" t="str">
            <v>NR</v>
          </cell>
          <cell r="BU33" t="str">
            <v>NR</v>
          </cell>
          <cell r="BV33" t="str">
            <v>NR</v>
          </cell>
          <cell r="BW33" t="str">
            <v>NR</v>
          </cell>
          <cell r="BX33" t="str">
            <v>NR</v>
          </cell>
          <cell r="BY33" t="str">
            <v>NR</v>
          </cell>
          <cell r="BZ33" t="str">
            <v>NR</v>
          </cell>
          <cell r="CA33" t="str">
            <v>NR</v>
          </cell>
          <cell r="CB33" t="str">
            <v>NR</v>
          </cell>
          <cell r="CC33" t="str">
            <v>NR</v>
          </cell>
          <cell r="CD33" t="str">
            <v>NR</v>
          </cell>
        </row>
        <row r="34">
          <cell r="D34" t="str">
            <v>Boeing</v>
          </cell>
          <cell r="E34" t="str">
            <v>Shell</v>
          </cell>
          <cell r="F34">
            <v>7</v>
          </cell>
          <cell r="G34">
            <v>6</v>
          </cell>
          <cell r="H34">
            <v>6</v>
          </cell>
          <cell r="I34">
            <v>4</v>
          </cell>
          <cell r="J34">
            <v>5</v>
          </cell>
          <cell r="K34">
            <v>8</v>
          </cell>
          <cell r="L34">
            <v>7</v>
          </cell>
          <cell r="M34">
            <v>43</v>
          </cell>
          <cell r="N34">
            <v>2</v>
          </cell>
          <cell r="O34" t="str">
            <v>NR</v>
          </cell>
          <cell r="P34">
            <v>5</v>
          </cell>
          <cell r="Q34" t="str">
            <v>NR</v>
          </cell>
          <cell r="R34">
            <v>5</v>
          </cell>
          <cell r="S34">
            <v>5</v>
          </cell>
          <cell r="T34">
            <v>8</v>
          </cell>
          <cell r="U34">
            <v>7</v>
          </cell>
          <cell r="V34" t="str">
            <v>NR</v>
          </cell>
          <cell r="W34" t="str">
            <v>NR</v>
          </cell>
          <cell r="X34" t="str">
            <v>NR</v>
          </cell>
          <cell r="Y34">
            <v>5</v>
          </cell>
          <cell r="Z34">
            <v>5</v>
          </cell>
          <cell r="AA34">
            <v>3</v>
          </cell>
          <cell r="AB34">
            <v>7</v>
          </cell>
          <cell r="AC34" t="str">
            <v>NR</v>
          </cell>
          <cell r="AD34">
            <v>7</v>
          </cell>
          <cell r="AE34">
            <v>5</v>
          </cell>
          <cell r="AF34">
            <v>6</v>
          </cell>
          <cell r="AG34">
            <v>5</v>
          </cell>
          <cell r="AH34" t="str">
            <v>NR</v>
          </cell>
          <cell r="AI34">
            <v>6</v>
          </cell>
          <cell r="AJ34">
            <v>6</v>
          </cell>
          <cell r="AK34">
            <v>6</v>
          </cell>
          <cell r="AL34">
            <v>6</v>
          </cell>
          <cell r="AM34">
            <v>6</v>
          </cell>
          <cell r="AN34" t="str">
            <v>NR</v>
          </cell>
          <cell r="AO34">
            <v>6</v>
          </cell>
          <cell r="AP34">
            <v>6</v>
          </cell>
          <cell r="AQ34">
            <v>6</v>
          </cell>
          <cell r="AS34">
            <v>8</v>
          </cell>
          <cell r="AT34">
            <v>8</v>
          </cell>
          <cell r="AU34">
            <v>7</v>
          </cell>
          <cell r="AV34">
            <v>7</v>
          </cell>
          <cell r="AW34">
            <v>6</v>
          </cell>
          <cell r="AX34">
            <v>9</v>
          </cell>
          <cell r="AY34">
            <v>7</v>
          </cell>
          <cell r="AZ34">
            <v>52</v>
          </cell>
          <cell r="BA34">
            <v>9</v>
          </cell>
          <cell r="BB34">
            <v>9</v>
          </cell>
          <cell r="BC34">
            <v>8</v>
          </cell>
          <cell r="BD34">
            <v>9</v>
          </cell>
          <cell r="BE34">
            <v>8</v>
          </cell>
          <cell r="BF34">
            <v>8</v>
          </cell>
          <cell r="BG34">
            <v>8</v>
          </cell>
          <cell r="BH34">
            <v>8</v>
          </cell>
          <cell r="BI34" t="str">
            <v>NR</v>
          </cell>
          <cell r="BJ34">
            <v>8</v>
          </cell>
          <cell r="BK34">
            <v>7</v>
          </cell>
          <cell r="BL34">
            <v>7</v>
          </cell>
          <cell r="BM34" t="str">
            <v>NR</v>
          </cell>
          <cell r="BN34">
            <v>7</v>
          </cell>
          <cell r="BO34">
            <v>8</v>
          </cell>
          <cell r="BP34" t="str">
            <v>NR</v>
          </cell>
          <cell r="BQ34">
            <v>7</v>
          </cell>
          <cell r="BR34">
            <v>7</v>
          </cell>
          <cell r="BS34">
            <v>6</v>
          </cell>
          <cell r="BT34">
            <v>8</v>
          </cell>
          <cell r="BU34">
            <v>6</v>
          </cell>
          <cell r="BV34">
            <v>8</v>
          </cell>
          <cell r="BW34">
            <v>8</v>
          </cell>
          <cell r="BX34">
            <v>8</v>
          </cell>
          <cell r="BY34">
            <v>8</v>
          </cell>
          <cell r="BZ34" t="str">
            <v>NR</v>
          </cell>
          <cell r="CA34" t="str">
            <v>NR</v>
          </cell>
          <cell r="CB34">
            <v>8</v>
          </cell>
          <cell r="CC34">
            <v>8</v>
          </cell>
          <cell r="CD34">
            <v>8</v>
          </cell>
        </row>
        <row r="35">
          <cell r="D35" t="str">
            <v>Boeing</v>
          </cell>
          <cell r="E35" t="str">
            <v>Shell</v>
          </cell>
          <cell r="F35">
            <v>6</v>
          </cell>
          <cell r="G35">
            <v>9</v>
          </cell>
          <cell r="H35">
            <v>6</v>
          </cell>
          <cell r="I35">
            <v>5</v>
          </cell>
          <cell r="J35">
            <v>5</v>
          </cell>
          <cell r="K35">
            <v>9</v>
          </cell>
          <cell r="L35">
            <v>9</v>
          </cell>
          <cell r="M35">
            <v>49</v>
          </cell>
          <cell r="N35">
            <v>9</v>
          </cell>
          <cell r="O35">
            <v>9</v>
          </cell>
          <cell r="P35">
            <v>9</v>
          </cell>
          <cell r="Q35">
            <v>10</v>
          </cell>
          <cell r="R35">
            <v>7</v>
          </cell>
          <cell r="S35">
            <v>8</v>
          </cell>
          <cell r="T35">
            <v>10</v>
          </cell>
          <cell r="U35">
            <v>9</v>
          </cell>
          <cell r="V35" t="str">
            <v>NR</v>
          </cell>
          <cell r="W35">
            <v>9</v>
          </cell>
          <cell r="X35">
            <v>9</v>
          </cell>
          <cell r="Y35">
            <v>10</v>
          </cell>
          <cell r="Z35">
            <v>9</v>
          </cell>
          <cell r="AA35">
            <v>9</v>
          </cell>
          <cell r="AB35">
            <v>9</v>
          </cell>
          <cell r="AC35">
            <v>9</v>
          </cell>
          <cell r="AD35">
            <v>9</v>
          </cell>
          <cell r="AE35">
            <v>9</v>
          </cell>
          <cell r="AF35" t="str">
            <v>NR</v>
          </cell>
          <cell r="AG35">
            <v>9</v>
          </cell>
          <cell r="AH35">
            <v>9</v>
          </cell>
          <cell r="AI35">
            <v>9</v>
          </cell>
          <cell r="AJ35">
            <v>9</v>
          </cell>
          <cell r="AK35">
            <v>9</v>
          </cell>
          <cell r="AL35">
            <v>10</v>
          </cell>
          <cell r="AM35">
            <v>9</v>
          </cell>
          <cell r="AN35" t="str">
            <v>NR</v>
          </cell>
          <cell r="AO35">
            <v>9</v>
          </cell>
          <cell r="AP35">
            <v>9</v>
          </cell>
          <cell r="AQ35">
            <v>9</v>
          </cell>
          <cell r="AS35">
            <v>9</v>
          </cell>
          <cell r="AT35">
            <v>10</v>
          </cell>
          <cell r="AU35">
            <v>9</v>
          </cell>
          <cell r="AV35">
            <v>9</v>
          </cell>
          <cell r="AW35">
            <v>9</v>
          </cell>
          <cell r="AX35">
            <v>9</v>
          </cell>
          <cell r="AY35">
            <v>9</v>
          </cell>
          <cell r="AZ35">
            <v>64</v>
          </cell>
          <cell r="BA35">
            <v>9</v>
          </cell>
          <cell r="BB35">
            <v>9</v>
          </cell>
          <cell r="BC35">
            <v>9</v>
          </cell>
          <cell r="BD35">
            <v>10</v>
          </cell>
          <cell r="BE35">
            <v>9</v>
          </cell>
          <cell r="BF35">
            <v>8</v>
          </cell>
          <cell r="BG35">
            <v>10</v>
          </cell>
          <cell r="BH35">
            <v>9</v>
          </cell>
          <cell r="BI35" t="str">
            <v>NR</v>
          </cell>
          <cell r="BJ35">
            <v>9</v>
          </cell>
          <cell r="BK35">
            <v>9</v>
          </cell>
          <cell r="BL35">
            <v>9</v>
          </cell>
          <cell r="BM35">
            <v>9</v>
          </cell>
          <cell r="BN35">
            <v>9</v>
          </cell>
          <cell r="BO35">
            <v>9</v>
          </cell>
          <cell r="BP35">
            <v>9</v>
          </cell>
          <cell r="BQ35" t="str">
            <v>NR</v>
          </cell>
          <cell r="BR35">
            <v>9</v>
          </cell>
          <cell r="BS35" t="str">
            <v>NR</v>
          </cell>
          <cell r="BT35" t="str">
            <v>NR</v>
          </cell>
          <cell r="BU35" t="str">
            <v>NR</v>
          </cell>
          <cell r="BV35">
            <v>9</v>
          </cell>
          <cell r="BW35">
            <v>9</v>
          </cell>
          <cell r="BX35">
            <v>9</v>
          </cell>
          <cell r="BY35">
            <v>10</v>
          </cell>
          <cell r="BZ35">
            <v>9</v>
          </cell>
          <cell r="CA35" t="str">
            <v>NR</v>
          </cell>
          <cell r="CB35">
            <v>9</v>
          </cell>
          <cell r="CC35">
            <v>9</v>
          </cell>
          <cell r="CD35">
            <v>9</v>
          </cell>
        </row>
        <row r="36">
          <cell r="D36" t="str">
            <v>Boeing</v>
          </cell>
          <cell r="E36" t="str">
            <v>Shell</v>
          </cell>
          <cell r="F36">
            <v>8</v>
          </cell>
          <cell r="G36">
            <v>8</v>
          </cell>
          <cell r="H36">
            <v>7</v>
          </cell>
          <cell r="I36">
            <v>7</v>
          </cell>
          <cell r="J36">
            <v>7</v>
          </cell>
          <cell r="K36">
            <v>6</v>
          </cell>
          <cell r="L36">
            <v>7</v>
          </cell>
          <cell r="M36">
            <v>50</v>
          </cell>
          <cell r="N36" t="str">
            <v>NR</v>
          </cell>
          <cell r="O36">
            <v>8</v>
          </cell>
          <cell r="P36">
            <v>8</v>
          </cell>
          <cell r="Q36" t="str">
            <v>NR</v>
          </cell>
          <cell r="R36" t="str">
            <v>NR</v>
          </cell>
          <cell r="S36" t="str">
            <v>NR</v>
          </cell>
          <cell r="T36" t="str">
            <v>NR</v>
          </cell>
          <cell r="U36">
            <v>6</v>
          </cell>
          <cell r="V36">
            <v>6</v>
          </cell>
          <cell r="W36">
            <v>9</v>
          </cell>
          <cell r="X36">
            <v>5</v>
          </cell>
          <cell r="Y36">
            <v>5</v>
          </cell>
          <cell r="Z36">
            <v>8</v>
          </cell>
          <cell r="AA36">
            <v>8</v>
          </cell>
          <cell r="AB36">
            <v>5</v>
          </cell>
          <cell r="AC36">
            <v>8</v>
          </cell>
          <cell r="AD36">
            <v>8</v>
          </cell>
          <cell r="AE36">
            <v>8</v>
          </cell>
          <cell r="AF36">
            <v>8</v>
          </cell>
          <cell r="AG36">
            <v>8</v>
          </cell>
          <cell r="AH36">
            <v>8</v>
          </cell>
          <cell r="AI36">
            <v>8</v>
          </cell>
          <cell r="AJ36">
            <v>8</v>
          </cell>
          <cell r="AK36">
            <v>8</v>
          </cell>
          <cell r="AL36">
            <v>8</v>
          </cell>
          <cell r="AM36">
            <v>8</v>
          </cell>
          <cell r="AN36">
            <v>3</v>
          </cell>
          <cell r="AO36">
            <v>3</v>
          </cell>
          <cell r="AP36">
            <v>3</v>
          </cell>
          <cell r="AQ36">
            <v>8</v>
          </cell>
          <cell r="AS36">
            <v>8</v>
          </cell>
          <cell r="AT36">
            <v>8</v>
          </cell>
          <cell r="AU36">
            <v>8</v>
          </cell>
          <cell r="AV36">
            <v>5</v>
          </cell>
          <cell r="AW36">
            <v>6</v>
          </cell>
          <cell r="AX36">
            <v>6</v>
          </cell>
          <cell r="AY36">
            <v>8</v>
          </cell>
          <cell r="AZ36">
            <v>49</v>
          </cell>
          <cell r="BA36" t="str">
            <v>NR</v>
          </cell>
          <cell r="BB36">
            <v>8</v>
          </cell>
          <cell r="BC36">
            <v>8</v>
          </cell>
          <cell r="BD36" t="str">
            <v>NR</v>
          </cell>
          <cell r="BE36">
            <v>8</v>
          </cell>
          <cell r="BF36">
            <v>8</v>
          </cell>
          <cell r="BG36">
            <v>8</v>
          </cell>
          <cell r="BH36">
            <v>8</v>
          </cell>
          <cell r="BI36">
            <v>8</v>
          </cell>
          <cell r="BJ36">
            <v>8</v>
          </cell>
          <cell r="BK36">
            <v>8</v>
          </cell>
          <cell r="BL36">
            <v>8</v>
          </cell>
          <cell r="BM36">
            <v>8</v>
          </cell>
          <cell r="BN36">
            <v>8</v>
          </cell>
          <cell r="BO36">
            <v>8</v>
          </cell>
          <cell r="BP36">
            <v>8</v>
          </cell>
          <cell r="BQ36" t="str">
            <v>NR</v>
          </cell>
          <cell r="BR36">
            <v>8</v>
          </cell>
          <cell r="BS36">
            <v>8</v>
          </cell>
          <cell r="BT36">
            <v>8</v>
          </cell>
          <cell r="BU36">
            <v>8</v>
          </cell>
          <cell r="BV36">
            <v>8</v>
          </cell>
          <cell r="BW36">
            <v>8</v>
          </cell>
          <cell r="BX36">
            <v>8</v>
          </cell>
          <cell r="BY36">
            <v>8</v>
          </cell>
          <cell r="BZ36">
            <v>8</v>
          </cell>
          <cell r="CA36" t="str">
            <v>NR</v>
          </cell>
          <cell r="CB36" t="str">
            <v>NR</v>
          </cell>
          <cell r="CC36" t="str">
            <v>NR</v>
          </cell>
          <cell r="CD36">
            <v>8</v>
          </cell>
        </row>
        <row r="37">
          <cell r="D37" t="str">
            <v>Boeing</v>
          </cell>
          <cell r="E37" t="str">
            <v>Shell</v>
          </cell>
          <cell r="F37">
            <v>5</v>
          </cell>
          <cell r="G37">
            <v>8</v>
          </cell>
          <cell r="H37">
            <v>7</v>
          </cell>
          <cell r="I37">
            <v>7</v>
          </cell>
          <cell r="J37">
            <v>3</v>
          </cell>
          <cell r="K37">
            <v>5</v>
          </cell>
          <cell r="L37">
            <v>4</v>
          </cell>
          <cell r="M37">
            <v>39</v>
          </cell>
          <cell r="N37">
            <v>1</v>
          </cell>
          <cell r="O37">
            <v>2</v>
          </cell>
          <cell r="P37" t="str">
            <v>NR</v>
          </cell>
          <cell r="Q37" t="str">
            <v>NR</v>
          </cell>
          <cell r="R37" t="str">
            <v>NR</v>
          </cell>
          <cell r="S37" t="str">
            <v>NR</v>
          </cell>
          <cell r="T37">
            <v>7</v>
          </cell>
          <cell r="U37" t="str">
            <v>NR</v>
          </cell>
          <cell r="V37">
            <v>4</v>
          </cell>
          <cell r="W37">
            <v>6</v>
          </cell>
          <cell r="X37" t="str">
            <v>NR</v>
          </cell>
          <cell r="Y37">
            <v>7</v>
          </cell>
          <cell r="Z37">
            <v>7</v>
          </cell>
          <cell r="AA37">
            <v>7</v>
          </cell>
          <cell r="AB37">
            <v>5</v>
          </cell>
          <cell r="AC37" t="str">
            <v>NR</v>
          </cell>
          <cell r="AD37" t="str">
            <v>NR</v>
          </cell>
          <cell r="AE37" t="str">
            <v>NR</v>
          </cell>
          <cell r="AF37" t="str">
            <v>NR</v>
          </cell>
          <cell r="AG37">
            <v>7</v>
          </cell>
          <cell r="AH37">
            <v>5</v>
          </cell>
          <cell r="AI37">
            <v>7</v>
          </cell>
          <cell r="AJ37">
            <v>6</v>
          </cell>
          <cell r="AK37">
            <v>7</v>
          </cell>
          <cell r="AL37">
            <v>7</v>
          </cell>
          <cell r="AM37">
            <v>4</v>
          </cell>
          <cell r="AN37">
            <v>5</v>
          </cell>
          <cell r="AO37">
            <v>8</v>
          </cell>
          <cell r="AP37">
            <v>7</v>
          </cell>
          <cell r="AQ37">
            <v>6</v>
          </cell>
          <cell r="AS37">
            <v>6</v>
          </cell>
          <cell r="AT37">
            <v>6</v>
          </cell>
          <cell r="AU37">
            <v>8</v>
          </cell>
          <cell r="AV37">
            <v>7</v>
          </cell>
          <cell r="AW37">
            <v>3</v>
          </cell>
          <cell r="AX37">
            <v>4</v>
          </cell>
          <cell r="AY37">
            <v>1</v>
          </cell>
          <cell r="AZ37">
            <v>35</v>
          </cell>
          <cell r="BA37" t="str">
            <v>NR</v>
          </cell>
          <cell r="BB37" t="str">
            <v>NR</v>
          </cell>
          <cell r="BC37" t="str">
            <v>NR</v>
          </cell>
          <cell r="BD37" t="str">
            <v>NR</v>
          </cell>
          <cell r="BE37" t="str">
            <v>NR</v>
          </cell>
          <cell r="BF37">
            <v>6</v>
          </cell>
          <cell r="BG37">
            <v>5</v>
          </cell>
          <cell r="BH37">
            <v>8</v>
          </cell>
          <cell r="BI37">
            <v>7</v>
          </cell>
          <cell r="BJ37">
            <v>5</v>
          </cell>
          <cell r="BK37">
            <v>6</v>
          </cell>
          <cell r="BL37">
            <v>6</v>
          </cell>
          <cell r="BM37">
            <v>9</v>
          </cell>
          <cell r="BN37">
            <v>4</v>
          </cell>
          <cell r="BO37">
            <v>8</v>
          </cell>
          <cell r="BP37">
            <v>6</v>
          </cell>
          <cell r="BQ37">
            <v>7</v>
          </cell>
          <cell r="BR37">
            <v>5</v>
          </cell>
          <cell r="BS37">
            <v>7</v>
          </cell>
          <cell r="BT37">
            <v>5</v>
          </cell>
          <cell r="BU37">
            <v>6</v>
          </cell>
          <cell r="BV37">
            <v>6</v>
          </cell>
          <cell r="BW37">
            <v>5</v>
          </cell>
          <cell r="BX37">
            <v>7</v>
          </cell>
          <cell r="BY37">
            <v>5</v>
          </cell>
          <cell r="BZ37">
            <v>7</v>
          </cell>
          <cell r="CA37">
            <v>4</v>
          </cell>
          <cell r="CB37">
            <v>6</v>
          </cell>
          <cell r="CC37">
            <v>6</v>
          </cell>
          <cell r="CD37">
            <v>7</v>
          </cell>
        </row>
        <row r="38">
          <cell r="D38" t="str">
            <v>Boeing</v>
          </cell>
          <cell r="E38" t="str">
            <v>Shell</v>
          </cell>
          <cell r="F38">
            <v>8</v>
          </cell>
          <cell r="G38">
            <v>8</v>
          </cell>
          <cell r="H38">
            <v>10</v>
          </cell>
          <cell r="I38">
            <v>7</v>
          </cell>
          <cell r="J38">
            <v>8</v>
          </cell>
          <cell r="K38">
            <v>7</v>
          </cell>
          <cell r="L38">
            <v>7</v>
          </cell>
          <cell r="M38">
            <v>55</v>
          </cell>
          <cell r="N38">
            <v>8</v>
          </cell>
          <cell r="O38">
            <v>9</v>
          </cell>
          <cell r="P38">
            <v>10</v>
          </cell>
          <cell r="Q38" t="str">
            <v>NR</v>
          </cell>
          <cell r="R38">
            <v>8</v>
          </cell>
          <cell r="S38">
            <v>7</v>
          </cell>
          <cell r="T38">
            <v>9</v>
          </cell>
          <cell r="U38">
            <v>10</v>
          </cell>
          <cell r="V38" t="str">
            <v>NR</v>
          </cell>
          <cell r="W38">
            <v>7</v>
          </cell>
          <cell r="X38">
            <v>7</v>
          </cell>
          <cell r="Y38">
            <v>10</v>
          </cell>
          <cell r="Z38">
            <v>7</v>
          </cell>
          <cell r="AA38" t="str">
            <v>NR</v>
          </cell>
          <cell r="AB38">
            <v>10</v>
          </cell>
          <cell r="AC38">
            <v>8</v>
          </cell>
          <cell r="AD38" t="str">
            <v>NR</v>
          </cell>
          <cell r="AE38">
            <v>8</v>
          </cell>
          <cell r="AF38">
            <v>10</v>
          </cell>
          <cell r="AG38">
            <v>8</v>
          </cell>
          <cell r="AH38" t="str">
            <v>NR</v>
          </cell>
          <cell r="AI38">
            <v>8</v>
          </cell>
          <cell r="AJ38">
            <v>8</v>
          </cell>
          <cell r="AK38">
            <v>10</v>
          </cell>
          <cell r="AL38">
            <v>10</v>
          </cell>
          <cell r="AM38">
            <v>10</v>
          </cell>
          <cell r="AN38" t="str">
            <v>NR</v>
          </cell>
          <cell r="AO38">
            <v>5</v>
          </cell>
          <cell r="AP38" t="str">
            <v>NR</v>
          </cell>
          <cell r="AQ38">
            <v>10</v>
          </cell>
          <cell r="AS38">
            <v>8</v>
          </cell>
          <cell r="AT38">
            <v>6</v>
          </cell>
          <cell r="AU38">
            <v>9</v>
          </cell>
          <cell r="AV38">
            <v>6</v>
          </cell>
          <cell r="AW38">
            <v>6</v>
          </cell>
          <cell r="AX38">
            <v>9</v>
          </cell>
          <cell r="AY38">
            <v>10</v>
          </cell>
          <cell r="AZ38">
            <v>54</v>
          </cell>
          <cell r="BA38">
            <v>8</v>
          </cell>
          <cell r="BB38">
            <v>6</v>
          </cell>
          <cell r="BC38">
            <v>9</v>
          </cell>
          <cell r="BD38" t="str">
            <v>NR</v>
          </cell>
          <cell r="BE38">
            <v>7</v>
          </cell>
          <cell r="BF38">
            <v>5</v>
          </cell>
          <cell r="BG38">
            <v>7</v>
          </cell>
          <cell r="BH38">
            <v>7</v>
          </cell>
          <cell r="BI38" t="str">
            <v>NR</v>
          </cell>
          <cell r="BJ38">
            <v>6</v>
          </cell>
          <cell r="BK38">
            <v>8</v>
          </cell>
          <cell r="BL38">
            <v>8</v>
          </cell>
          <cell r="BM38">
            <v>10</v>
          </cell>
          <cell r="BN38">
            <v>6</v>
          </cell>
          <cell r="BO38">
            <v>9</v>
          </cell>
          <cell r="BP38">
            <v>8</v>
          </cell>
          <cell r="BQ38">
            <v>6</v>
          </cell>
          <cell r="BR38">
            <v>6</v>
          </cell>
          <cell r="BS38">
            <v>7</v>
          </cell>
          <cell r="BT38">
            <v>7</v>
          </cell>
          <cell r="BU38">
            <v>4</v>
          </cell>
          <cell r="BV38">
            <v>5</v>
          </cell>
          <cell r="BW38">
            <v>6</v>
          </cell>
          <cell r="BX38">
            <v>7</v>
          </cell>
          <cell r="BY38">
            <v>10</v>
          </cell>
          <cell r="BZ38">
            <v>8</v>
          </cell>
          <cell r="CA38">
            <v>5</v>
          </cell>
          <cell r="CB38">
            <v>5</v>
          </cell>
          <cell r="CC38">
            <v>5</v>
          </cell>
          <cell r="CD38" t="str">
            <v>NR</v>
          </cell>
        </row>
        <row r="39">
          <cell r="D39" t="str">
            <v>Boeing</v>
          </cell>
          <cell r="E39" t="str">
            <v>Pfizer</v>
          </cell>
          <cell r="F39">
            <v>7</v>
          </cell>
          <cell r="G39">
            <v>6</v>
          </cell>
          <cell r="H39">
            <v>8</v>
          </cell>
          <cell r="I39">
            <v>4</v>
          </cell>
          <cell r="J39">
            <v>2</v>
          </cell>
          <cell r="K39">
            <v>5</v>
          </cell>
          <cell r="L39">
            <v>2</v>
          </cell>
          <cell r="M39">
            <v>34</v>
          </cell>
          <cell r="N39" t="str">
            <v>NR</v>
          </cell>
          <cell r="O39" t="str">
            <v>NR</v>
          </cell>
          <cell r="P39" t="str">
            <v>NR</v>
          </cell>
          <cell r="Q39" t="str">
            <v>NR</v>
          </cell>
          <cell r="R39" t="str">
            <v>NR</v>
          </cell>
          <cell r="S39" t="str">
            <v>NR</v>
          </cell>
          <cell r="T39" t="str">
            <v>NR</v>
          </cell>
          <cell r="U39" t="str">
            <v>NR</v>
          </cell>
          <cell r="V39" t="str">
            <v>NR</v>
          </cell>
          <cell r="W39" t="str">
            <v>NR</v>
          </cell>
          <cell r="X39" t="str">
            <v>NR</v>
          </cell>
          <cell r="Y39" t="str">
            <v>NR</v>
          </cell>
          <cell r="Z39" t="str">
            <v>NR</v>
          </cell>
          <cell r="AA39" t="str">
            <v>NR</v>
          </cell>
          <cell r="AB39" t="str">
            <v>NR</v>
          </cell>
          <cell r="AC39" t="str">
            <v>NR</v>
          </cell>
          <cell r="AD39" t="str">
            <v>NR</v>
          </cell>
          <cell r="AE39" t="str">
            <v>NR</v>
          </cell>
          <cell r="AF39" t="str">
            <v>NR</v>
          </cell>
          <cell r="AG39" t="str">
            <v>NR</v>
          </cell>
          <cell r="AH39" t="str">
            <v>NR</v>
          </cell>
          <cell r="AI39" t="str">
            <v>NR</v>
          </cell>
          <cell r="AJ39" t="str">
            <v>NR</v>
          </cell>
          <cell r="AK39" t="str">
            <v>NR</v>
          </cell>
          <cell r="AL39" t="str">
            <v>NR</v>
          </cell>
          <cell r="AM39">
            <v>8</v>
          </cell>
          <cell r="AN39" t="str">
            <v>NR</v>
          </cell>
          <cell r="AO39" t="str">
            <v>NR</v>
          </cell>
          <cell r="AP39" t="str">
            <v>NR</v>
          </cell>
          <cell r="AQ39">
            <v>6</v>
          </cell>
          <cell r="AS39">
            <v>3</v>
          </cell>
          <cell r="AT39">
            <v>2</v>
          </cell>
          <cell r="AU39">
            <v>1</v>
          </cell>
          <cell r="AV39">
            <v>3</v>
          </cell>
          <cell r="AW39">
            <v>1</v>
          </cell>
          <cell r="AX39">
            <v>1</v>
          </cell>
          <cell r="AY39">
            <v>1</v>
          </cell>
          <cell r="AZ39">
            <v>12</v>
          </cell>
          <cell r="BA39" t="str">
            <v>NR</v>
          </cell>
          <cell r="BB39" t="str">
            <v>NR</v>
          </cell>
          <cell r="BC39" t="str">
            <v>NR</v>
          </cell>
          <cell r="BD39" t="str">
            <v>NR</v>
          </cell>
          <cell r="BE39" t="str">
            <v>NR</v>
          </cell>
          <cell r="BF39" t="str">
            <v>NR</v>
          </cell>
          <cell r="BG39" t="str">
            <v>NR</v>
          </cell>
          <cell r="BH39" t="str">
            <v>NR</v>
          </cell>
          <cell r="BI39" t="str">
            <v>NR</v>
          </cell>
          <cell r="BJ39" t="str">
            <v>NR</v>
          </cell>
          <cell r="BK39" t="str">
            <v>NR</v>
          </cell>
          <cell r="BL39" t="str">
            <v>NR</v>
          </cell>
          <cell r="BM39" t="str">
            <v>NR</v>
          </cell>
          <cell r="BN39" t="str">
            <v>NR</v>
          </cell>
          <cell r="BO39" t="str">
            <v>NR</v>
          </cell>
          <cell r="BP39" t="str">
            <v>NR</v>
          </cell>
          <cell r="BQ39" t="str">
            <v>NR</v>
          </cell>
          <cell r="BR39" t="str">
            <v>NR</v>
          </cell>
          <cell r="BS39" t="str">
            <v>NR</v>
          </cell>
          <cell r="BT39" t="str">
            <v>NR</v>
          </cell>
          <cell r="BU39" t="str">
            <v>NR</v>
          </cell>
          <cell r="BV39" t="str">
            <v>NR</v>
          </cell>
          <cell r="BW39" t="str">
            <v>NR</v>
          </cell>
          <cell r="BX39" t="str">
            <v>NR</v>
          </cell>
          <cell r="BY39" t="str">
            <v>NR</v>
          </cell>
          <cell r="BZ39" t="str">
            <v>NR</v>
          </cell>
          <cell r="CA39" t="str">
            <v>NR</v>
          </cell>
          <cell r="CB39" t="str">
            <v>NR</v>
          </cell>
          <cell r="CC39" t="str">
            <v>NR</v>
          </cell>
          <cell r="CD39" t="str">
            <v>NR</v>
          </cell>
        </row>
        <row r="40">
          <cell r="D40" t="str">
            <v>Boeing</v>
          </cell>
          <cell r="E40" t="str">
            <v>Pfizer</v>
          </cell>
          <cell r="F40">
            <v>7</v>
          </cell>
          <cell r="G40">
            <v>8</v>
          </cell>
          <cell r="H40">
            <v>7</v>
          </cell>
          <cell r="I40">
            <v>8</v>
          </cell>
          <cell r="J40">
            <v>6</v>
          </cell>
          <cell r="K40">
            <v>8</v>
          </cell>
          <cell r="L40">
            <v>7</v>
          </cell>
          <cell r="M40">
            <v>51</v>
          </cell>
          <cell r="N40">
            <v>5</v>
          </cell>
          <cell r="O40">
            <v>6</v>
          </cell>
          <cell r="P40">
            <v>7</v>
          </cell>
          <cell r="Q40">
            <v>5</v>
          </cell>
          <cell r="R40">
            <v>6</v>
          </cell>
          <cell r="S40">
            <v>6</v>
          </cell>
          <cell r="T40">
            <v>7</v>
          </cell>
          <cell r="U40">
            <v>5</v>
          </cell>
          <cell r="V40">
            <v>4</v>
          </cell>
          <cell r="W40">
            <v>7</v>
          </cell>
          <cell r="X40">
            <v>7</v>
          </cell>
          <cell r="Y40">
            <v>6</v>
          </cell>
          <cell r="Z40">
            <v>7</v>
          </cell>
          <cell r="AA40">
            <v>6</v>
          </cell>
          <cell r="AB40">
            <v>6</v>
          </cell>
          <cell r="AC40">
            <v>6</v>
          </cell>
          <cell r="AD40">
            <v>8</v>
          </cell>
          <cell r="AE40">
            <v>6</v>
          </cell>
          <cell r="AF40">
            <v>6</v>
          </cell>
          <cell r="AG40">
            <v>5</v>
          </cell>
          <cell r="AH40">
            <v>6</v>
          </cell>
          <cell r="AI40">
            <v>5</v>
          </cell>
          <cell r="AJ40">
            <v>4</v>
          </cell>
          <cell r="AK40">
            <v>7</v>
          </cell>
          <cell r="AL40">
            <v>7</v>
          </cell>
          <cell r="AM40">
            <v>7</v>
          </cell>
          <cell r="AN40">
            <v>5</v>
          </cell>
          <cell r="AO40">
            <v>7</v>
          </cell>
          <cell r="AP40">
            <v>6</v>
          </cell>
          <cell r="AQ40">
            <v>7</v>
          </cell>
          <cell r="AS40">
            <v>6</v>
          </cell>
          <cell r="AT40">
            <v>6</v>
          </cell>
          <cell r="AU40">
            <v>6</v>
          </cell>
          <cell r="AV40">
            <v>5</v>
          </cell>
          <cell r="AW40">
            <v>6</v>
          </cell>
          <cell r="AX40">
            <v>7</v>
          </cell>
          <cell r="AY40">
            <v>5</v>
          </cell>
          <cell r="AZ40">
            <v>41</v>
          </cell>
          <cell r="BA40" t="str">
            <v>NR</v>
          </cell>
          <cell r="BB40" t="str">
            <v>NR</v>
          </cell>
          <cell r="BC40">
            <v>5</v>
          </cell>
          <cell r="BD40" t="str">
            <v>NR</v>
          </cell>
          <cell r="BE40">
            <v>4</v>
          </cell>
          <cell r="BF40">
            <v>5</v>
          </cell>
          <cell r="BG40">
            <v>6</v>
          </cell>
          <cell r="BH40">
            <v>6</v>
          </cell>
          <cell r="BI40">
            <v>4</v>
          </cell>
          <cell r="BJ40">
            <v>5</v>
          </cell>
          <cell r="BK40" t="str">
            <v>NR</v>
          </cell>
          <cell r="BL40" t="str">
            <v>NR</v>
          </cell>
          <cell r="BM40" t="str">
            <v>NR</v>
          </cell>
          <cell r="BN40" t="str">
            <v>NR</v>
          </cell>
          <cell r="BO40" t="str">
            <v>NR</v>
          </cell>
          <cell r="BP40">
            <v>5</v>
          </cell>
          <cell r="BQ40">
            <v>6</v>
          </cell>
          <cell r="BR40">
            <v>5</v>
          </cell>
          <cell r="BS40">
            <v>6</v>
          </cell>
          <cell r="BT40">
            <v>4</v>
          </cell>
          <cell r="BU40">
            <v>4</v>
          </cell>
          <cell r="BV40">
            <v>6</v>
          </cell>
          <cell r="BW40" t="str">
            <v>NR</v>
          </cell>
          <cell r="BX40">
            <v>5</v>
          </cell>
          <cell r="BY40">
            <v>5</v>
          </cell>
          <cell r="BZ40">
            <v>5</v>
          </cell>
          <cell r="CA40" t="str">
            <v>NR</v>
          </cell>
          <cell r="CB40">
            <v>5</v>
          </cell>
          <cell r="CC40">
            <v>6</v>
          </cell>
          <cell r="CD40">
            <v>6</v>
          </cell>
        </row>
        <row r="41">
          <cell r="D41" t="str">
            <v>Boeing</v>
          </cell>
          <cell r="E41" t="str">
            <v>Pfizer</v>
          </cell>
          <cell r="F41">
            <v>7</v>
          </cell>
          <cell r="G41">
            <v>7</v>
          </cell>
          <cell r="H41">
            <v>6</v>
          </cell>
          <cell r="I41">
            <v>6</v>
          </cell>
          <cell r="J41">
            <v>5</v>
          </cell>
          <cell r="K41">
            <v>7</v>
          </cell>
          <cell r="L41">
            <v>7</v>
          </cell>
          <cell r="M41">
            <v>45</v>
          </cell>
          <cell r="N41">
            <v>5</v>
          </cell>
          <cell r="O41" t="str">
            <v>NR</v>
          </cell>
          <cell r="P41">
            <v>10</v>
          </cell>
          <cell r="Q41">
            <v>9</v>
          </cell>
          <cell r="R41">
            <v>7</v>
          </cell>
          <cell r="S41">
            <v>5</v>
          </cell>
          <cell r="T41">
            <v>6</v>
          </cell>
          <cell r="U41">
            <v>7</v>
          </cell>
          <cell r="V41" t="str">
            <v>NR</v>
          </cell>
          <cell r="W41">
            <v>6</v>
          </cell>
          <cell r="X41">
            <v>6</v>
          </cell>
          <cell r="Y41">
            <v>6</v>
          </cell>
          <cell r="Z41">
            <v>8</v>
          </cell>
          <cell r="AA41">
            <v>5</v>
          </cell>
          <cell r="AB41">
            <v>8</v>
          </cell>
          <cell r="AC41" t="str">
            <v>NR</v>
          </cell>
          <cell r="AD41" t="str">
            <v>NR</v>
          </cell>
          <cell r="AE41">
            <v>6</v>
          </cell>
          <cell r="AF41">
            <v>6</v>
          </cell>
          <cell r="AG41">
            <v>5</v>
          </cell>
          <cell r="AH41" t="str">
            <v>NR</v>
          </cell>
          <cell r="AI41" t="str">
            <v>NR</v>
          </cell>
          <cell r="AJ41" t="str">
            <v>NR</v>
          </cell>
          <cell r="AK41">
            <v>7</v>
          </cell>
          <cell r="AL41">
            <v>9</v>
          </cell>
          <cell r="AM41">
            <v>5</v>
          </cell>
          <cell r="AN41">
            <v>8</v>
          </cell>
          <cell r="AO41">
            <v>7</v>
          </cell>
          <cell r="AP41">
            <v>7</v>
          </cell>
          <cell r="AQ41">
            <v>6</v>
          </cell>
          <cell r="AS41">
            <v>9</v>
          </cell>
          <cell r="AT41">
            <v>8</v>
          </cell>
          <cell r="AU41">
            <v>8</v>
          </cell>
          <cell r="AV41">
            <v>6</v>
          </cell>
          <cell r="AW41">
            <v>7</v>
          </cell>
          <cell r="AX41">
            <v>8</v>
          </cell>
          <cell r="AY41">
            <v>8</v>
          </cell>
          <cell r="AZ41">
            <v>54</v>
          </cell>
          <cell r="BA41">
            <v>8</v>
          </cell>
          <cell r="BB41">
            <v>8</v>
          </cell>
          <cell r="BC41">
            <v>8</v>
          </cell>
          <cell r="BD41">
            <v>10</v>
          </cell>
          <cell r="BE41">
            <v>9</v>
          </cell>
          <cell r="BF41">
            <v>7</v>
          </cell>
          <cell r="BG41">
            <v>8</v>
          </cell>
          <cell r="BH41">
            <v>9</v>
          </cell>
          <cell r="BI41">
            <v>9</v>
          </cell>
          <cell r="BJ41">
            <v>6</v>
          </cell>
          <cell r="BK41">
            <v>7</v>
          </cell>
          <cell r="BL41">
            <v>8</v>
          </cell>
          <cell r="BM41">
            <v>10</v>
          </cell>
          <cell r="BN41">
            <v>9</v>
          </cell>
          <cell r="BO41">
            <v>9</v>
          </cell>
          <cell r="BP41">
            <v>8</v>
          </cell>
          <cell r="BQ41">
            <v>8</v>
          </cell>
          <cell r="BR41">
            <v>8</v>
          </cell>
          <cell r="BS41">
            <v>8</v>
          </cell>
          <cell r="BT41">
            <v>5</v>
          </cell>
          <cell r="BU41">
            <v>7</v>
          </cell>
          <cell r="BV41">
            <v>7</v>
          </cell>
          <cell r="BW41">
            <v>8</v>
          </cell>
          <cell r="BX41">
            <v>9</v>
          </cell>
          <cell r="BY41">
            <v>10</v>
          </cell>
          <cell r="BZ41">
            <v>5</v>
          </cell>
          <cell r="CA41">
            <v>6</v>
          </cell>
          <cell r="CB41">
            <v>9</v>
          </cell>
          <cell r="CC41">
            <v>9</v>
          </cell>
          <cell r="CD41">
            <v>5</v>
          </cell>
        </row>
        <row r="42">
          <cell r="D42" t="str">
            <v>Boeing</v>
          </cell>
          <cell r="E42" t="str">
            <v>Pfizer</v>
          </cell>
          <cell r="F42">
            <v>6</v>
          </cell>
          <cell r="G42">
            <v>7</v>
          </cell>
          <cell r="H42">
            <v>6</v>
          </cell>
          <cell r="I42">
            <v>5</v>
          </cell>
          <cell r="J42">
            <v>5</v>
          </cell>
          <cell r="K42">
            <v>5</v>
          </cell>
          <cell r="L42">
            <v>2</v>
          </cell>
          <cell r="M42">
            <v>36</v>
          </cell>
          <cell r="N42">
            <v>10</v>
          </cell>
          <cell r="O42" t="str">
            <v>NR</v>
          </cell>
          <cell r="P42" t="str">
            <v>NR</v>
          </cell>
          <cell r="Q42" t="str">
            <v>NR</v>
          </cell>
          <cell r="R42" t="str">
            <v>NR</v>
          </cell>
          <cell r="S42" t="str">
            <v>NR</v>
          </cell>
          <cell r="T42">
            <v>10</v>
          </cell>
          <cell r="U42" t="str">
            <v>NR</v>
          </cell>
          <cell r="V42" t="str">
            <v>NR</v>
          </cell>
          <cell r="W42" t="str">
            <v>NR</v>
          </cell>
          <cell r="X42">
            <v>5</v>
          </cell>
          <cell r="Y42">
            <v>5</v>
          </cell>
          <cell r="Z42">
            <v>5</v>
          </cell>
          <cell r="AA42">
            <v>5</v>
          </cell>
          <cell r="AB42">
            <v>10</v>
          </cell>
          <cell r="AC42" t="str">
            <v>NR</v>
          </cell>
          <cell r="AD42">
            <v>7</v>
          </cell>
          <cell r="AE42" t="str">
            <v>NR</v>
          </cell>
          <cell r="AF42" t="str">
            <v>NR</v>
          </cell>
          <cell r="AG42" t="str">
            <v>NR</v>
          </cell>
          <cell r="AH42" t="str">
            <v>NR</v>
          </cell>
          <cell r="AI42" t="str">
            <v>NR</v>
          </cell>
          <cell r="AJ42" t="str">
            <v>NR</v>
          </cell>
          <cell r="AK42">
            <v>8</v>
          </cell>
          <cell r="AL42" t="str">
            <v>NR</v>
          </cell>
          <cell r="AM42">
            <v>6</v>
          </cell>
          <cell r="AN42" t="str">
            <v>NR</v>
          </cell>
          <cell r="AO42" t="str">
            <v>NR</v>
          </cell>
          <cell r="AP42" t="str">
            <v>NR</v>
          </cell>
          <cell r="AQ42">
            <v>7</v>
          </cell>
          <cell r="AS42">
            <v>6</v>
          </cell>
          <cell r="AT42">
            <v>6</v>
          </cell>
          <cell r="AU42">
            <v>6</v>
          </cell>
          <cell r="AV42">
            <v>5</v>
          </cell>
          <cell r="AW42">
            <v>5</v>
          </cell>
          <cell r="AX42">
            <v>6</v>
          </cell>
          <cell r="AY42">
            <v>1</v>
          </cell>
          <cell r="AZ42">
            <v>35</v>
          </cell>
          <cell r="BA42">
            <v>10</v>
          </cell>
          <cell r="BB42" t="str">
            <v>NR</v>
          </cell>
          <cell r="BC42" t="str">
            <v>NR</v>
          </cell>
          <cell r="BD42" t="str">
            <v>NR</v>
          </cell>
          <cell r="BE42" t="str">
            <v>NR</v>
          </cell>
          <cell r="BF42" t="str">
            <v>NR</v>
          </cell>
          <cell r="BG42">
            <v>10</v>
          </cell>
          <cell r="BH42" t="str">
            <v>NR</v>
          </cell>
          <cell r="BI42" t="str">
            <v>NR</v>
          </cell>
          <cell r="BJ42">
            <v>5</v>
          </cell>
          <cell r="BK42" t="str">
            <v>NR</v>
          </cell>
          <cell r="BL42" t="str">
            <v>NR</v>
          </cell>
          <cell r="BM42" t="str">
            <v>NR</v>
          </cell>
          <cell r="BN42" t="str">
            <v>NR</v>
          </cell>
          <cell r="BO42">
            <v>10</v>
          </cell>
          <cell r="BP42" t="str">
            <v>NR</v>
          </cell>
          <cell r="BQ42">
            <v>10</v>
          </cell>
          <cell r="BR42" t="str">
            <v>NR</v>
          </cell>
          <cell r="BS42" t="str">
            <v>NR</v>
          </cell>
          <cell r="BT42" t="str">
            <v>NR</v>
          </cell>
          <cell r="BU42" t="str">
            <v>NR</v>
          </cell>
          <cell r="BV42" t="str">
            <v>NR</v>
          </cell>
          <cell r="BW42" t="str">
            <v>NR</v>
          </cell>
          <cell r="BX42" t="str">
            <v>NR</v>
          </cell>
          <cell r="BY42" t="str">
            <v>NR</v>
          </cell>
          <cell r="BZ42" t="str">
            <v>NR</v>
          </cell>
          <cell r="CA42" t="str">
            <v>NR</v>
          </cell>
          <cell r="CB42" t="str">
            <v>NR</v>
          </cell>
          <cell r="CC42" t="str">
            <v>NR</v>
          </cell>
          <cell r="CD42">
            <v>7</v>
          </cell>
        </row>
        <row r="43">
          <cell r="D43" t="str">
            <v>Boeing</v>
          </cell>
          <cell r="E43" t="str">
            <v>Pfizer</v>
          </cell>
          <cell r="F43">
            <v>6</v>
          </cell>
          <cell r="G43">
            <v>6</v>
          </cell>
          <cell r="H43">
            <v>6</v>
          </cell>
          <cell r="I43">
            <v>6</v>
          </cell>
          <cell r="J43">
            <v>6</v>
          </cell>
          <cell r="K43">
            <v>3</v>
          </cell>
          <cell r="L43">
            <v>5</v>
          </cell>
          <cell r="M43">
            <v>38</v>
          </cell>
          <cell r="N43">
            <v>8</v>
          </cell>
          <cell r="O43" t="str">
            <v>NR</v>
          </cell>
          <cell r="P43" t="str">
            <v>NR</v>
          </cell>
          <cell r="Q43" t="str">
            <v>NR</v>
          </cell>
          <cell r="R43" t="str">
            <v>NR</v>
          </cell>
          <cell r="S43">
            <v>9</v>
          </cell>
          <cell r="T43">
            <v>9</v>
          </cell>
          <cell r="U43">
            <v>9</v>
          </cell>
          <cell r="V43">
            <v>9</v>
          </cell>
          <cell r="W43" t="str">
            <v>NR</v>
          </cell>
          <cell r="X43" t="str">
            <v/>
          </cell>
          <cell r="Y43" t="str">
            <v/>
          </cell>
          <cell r="Z43" t="str">
            <v/>
          </cell>
          <cell r="AA43" t="str">
            <v/>
          </cell>
          <cell r="AB43" t="str">
            <v/>
          </cell>
          <cell r="AC43" t="str">
            <v/>
          </cell>
          <cell r="AD43" t="str">
            <v/>
          </cell>
          <cell r="AE43" t="str">
            <v/>
          </cell>
          <cell r="AF43" t="str">
            <v/>
          </cell>
          <cell r="AG43" t="str">
            <v/>
          </cell>
          <cell r="AH43" t="str">
            <v/>
          </cell>
          <cell r="AI43" t="str">
            <v/>
          </cell>
          <cell r="AJ43" t="str">
            <v/>
          </cell>
          <cell r="AK43" t="str">
            <v/>
          </cell>
          <cell r="AL43" t="str">
            <v/>
          </cell>
          <cell r="AM43" t="str">
            <v/>
          </cell>
          <cell r="AN43" t="str">
            <v/>
          </cell>
          <cell r="AO43" t="str">
            <v/>
          </cell>
          <cell r="AP43" t="str">
            <v/>
          </cell>
          <cell r="AQ43" t="str">
            <v/>
          </cell>
          <cell r="AS43" t="str">
            <v/>
          </cell>
          <cell r="AT43" t="str">
            <v/>
          </cell>
          <cell r="AU43" t="str">
            <v/>
          </cell>
          <cell r="AV43" t="str">
            <v/>
          </cell>
          <cell r="AW43" t="str">
            <v/>
          </cell>
          <cell r="AX43" t="str">
            <v/>
          </cell>
          <cell r="AY43" t="str">
            <v/>
          </cell>
          <cell r="AZ43" t="str">
            <v/>
          </cell>
          <cell r="BA43" t="str">
            <v/>
          </cell>
          <cell r="BB43" t="str">
            <v/>
          </cell>
          <cell r="BC43" t="str">
            <v/>
          </cell>
          <cell r="BD43" t="str">
            <v/>
          </cell>
          <cell r="BE43" t="str">
            <v/>
          </cell>
          <cell r="BF43" t="str">
            <v/>
          </cell>
          <cell r="BG43" t="str">
            <v/>
          </cell>
          <cell r="BH43" t="str">
            <v/>
          </cell>
          <cell r="BI43" t="str">
            <v/>
          </cell>
          <cell r="BJ43" t="str">
            <v/>
          </cell>
          <cell r="BK43" t="str">
            <v/>
          </cell>
          <cell r="BL43" t="str">
            <v/>
          </cell>
          <cell r="BM43" t="str">
            <v/>
          </cell>
          <cell r="BN43" t="str">
            <v/>
          </cell>
          <cell r="BO43" t="str">
            <v/>
          </cell>
          <cell r="BP43" t="str">
            <v/>
          </cell>
          <cell r="BQ43" t="str">
            <v/>
          </cell>
          <cell r="BR43" t="str">
            <v/>
          </cell>
          <cell r="BS43" t="str">
            <v/>
          </cell>
          <cell r="BT43" t="str">
            <v/>
          </cell>
          <cell r="BU43" t="str">
            <v/>
          </cell>
          <cell r="BV43" t="str">
            <v/>
          </cell>
          <cell r="BW43" t="str">
            <v/>
          </cell>
          <cell r="BX43" t="str">
            <v/>
          </cell>
          <cell r="BY43" t="str">
            <v/>
          </cell>
          <cell r="BZ43" t="str">
            <v/>
          </cell>
          <cell r="CA43" t="str">
            <v/>
          </cell>
          <cell r="CB43" t="str">
            <v/>
          </cell>
          <cell r="CC43" t="str">
            <v/>
          </cell>
          <cell r="CD43" t="str">
            <v/>
          </cell>
        </row>
        <row r="44">
          <cell r="D44" t="str">
            <v>Boeing</v>
          </cell>
          <cell r="E44" t="str">
            <v>Pfizer</v>
          </cell>
          <cell r="F44">
            <v>7</v>
          </cell>
          <cell r="G44">
            <v>8</v>
          </cell>
          <cell r="H44">
            <v>3</v>
          </cell>
          <cell r="I44">
            <v>5</v>
          </cell>
          <cell r="J44">
            <v>2</v>
          </cell>
          <cell r="K44">
            <v>5</v>
          </cell>
          <cell r="L44">
            <v>7</v>
          </cell>
          <cell r="M44">
            <v>37</v>
          </cell>
          <cell r="N44">
            <v>4</v>
          </cell>
          <cell r="O44" t="str">
            <v>NR</v>
          </cell>
          <cell r="P44">
            <v>8</v>
          </cell>
          <cell r="Q44">
            <v>8</v>
          </cell>
          <cell r="R44">
            <v>9</v>
          </cell>
          <cell r="S44">
            <v>7</v>
          </cell>
          <cell r="T44" t="str">
            <v>NR</v>
          </cell>
          <cell r="U44" t="str">
            <v>NR</v>
          </cell>
          <cell r="V44" t="str">
            <v>NR</v>
          </cell>
          <cell r="W44" t="str">
            <v>NR</v>
          </cell>
          <cell r="X44" t="str">
            <v/>
          </cell>
          <cell r="Y44" t="str">
            <v/>
          </cell>
          <cell r="Z44" t="str">
            <v/>
          </cell>
          <cell r="AA44" t="str">
            <v/>
          </cell>
          <cell r="AB44" t="str">
            <v/>
          </cell>
          <cell r="AC44" t="str">
            <v/>
          </cell>
          <cell r="AD44" t="str">
            <v/>
          </cell>
          <cell r="AE44" t="str">
            <v/>
          </cell>
          <cell r="AF44" t="str">
            <v/>
          </cell>
          <cell r="AG44" t="str">
            <v/>
          </cell>
          <cell r="AH44" t="str">
            <v/>
          </cell>
          <cell r="AI44" t="str">
            <v/>
          </cell>
          <cell r="AJ44" t="str">
            <v/>
          </cell>
          <cell r="AK44" t="str">
            <v/>
          </cell>
          <cell r="AL44" t="str">
            <v/>
          </cell>
          <cell r="AM44" t="str">
            <v/>
          </cell>
          <cell r="AN44" t="str">
            <v/>
          </cell>
          <cell r="AO44" t="str">
            <v/>
          </cell>
          <cell r="AP44" t="str">
            <v/>
          </cell>
          <cell r="AQ44" t="str">
            <v/>
          </cell>
          <cell r="AS44" t="str">
            <v/>
          </cell>
          <cell r="AT44" t="str">
            <v/>
          </cell>
          <cell r="AU44" t="str">
            <v/>
          </cell>
          <cell r="AV44" t="str">
            <v/>
          </cell>
          <cell r="AW44" t="str">
            <v/>
          </cell>
          <cell r="AX44" t="str">
            <v/>
          </cell>
          <cell r="AY44" t="str">
            <v/>
          </cell>
          <cell r="AZ44" t="str">
            <v/>
          </cell>
          <cell r="BA44" t="str">
            <v/>
          </cell>
          <cell r="BB44" t="str">
            <v/>
          </cell>
          <cell r="BC44" t="str">
            <v/>
          </cell>
          <cell r="BD44" t="str">
            <v/>
          </cell>
          <cell r="BE44" t="str">
            <v/>
          </cell>
          <cell r="BF44" t="str">
            <v/>
          </cell>
          <cell r="BG44" t="str">
            <v/>
          </cell>
          <cell r="BH44" t="str">
            <v/>
          </cell>
          <cell r="BI44" t="str">
            <v/>
          </cell>
          <cell r="BJ44" t="str">
            <v/>
          </cell>
          <cell r="BK44" t="str">
            <v/>
          </cell>
          <cell r="BL44" t="str">
            <v/>
          </cell>
          <cell r="BM44" t="str">
            <v/>
          </cell>
          <cell r="BN44" t="str">
            <v/>
          </cell>
          <cell r="BO44" t="str">
            <v/>
          </cell>
          <cell r="BP44" t="str">
            <v/>
          </cell>
          <cell r="BQ44" t="str">
            <v/>
          </cell>
          <cell r="BR44" t="str">
            <v/>
          </cell>
          <cell r="BS44" t="str">
            <v/>
          </cell>
          <cell r="BT44" t="str">
            <v/>
          </cell>
          <cell r="BU44" t="str">
            <v/>
          </cell>
          <cell r="BV44" t="str">
            <v/>
          </cell>
          <cell r="BW44" t="str">
            <v/>
          </cell>
          <cell r="BX44" t="str">
            <v/>
          </cell>
          <cell r="BY44" t="str">
            <v/>
          </cell>
          <cell r="BZ44" t="str">
            <v/>
          </cell>
          <cell r="CA44" t="str">
            <v/>
          </cell>
          <cell r="CB44" t="str">
            <v/>
          </cell>
          <cell r="CC44" t="str">
            <v/>
          </cell>
          <cell r="CD44" t="str">
            <v/>
          </cell>
        </row>
        <row r="45">
          <cell r="D45" t="str">
            <v>Boeing</v>
          </cell>
          <cell r="E45" t="str">
            <v>Pfizer</v>
          </cell>
          <cell r="F45">
            <v>9</v>
          </cell>
          <cell r="G45">
            <v>9</v>
          </cell>
          <cell r="H45">
            <v>2</v>
          </cell>
          <cell r="I45">
            <v>8</v>
          </cell>
          <cell r="J45">
            <v>6</v>
          </cell>
          <cell r="K45">
            <v>8</v>
          </cell>
          <cell r="L45">
            <v>5</v>
          </cell>
          <cell r="M45">
            <v>47</v>
          </cell>
          <cell r="N45">
            <v>9</v>
          </cell>
          <cell r="O45">
            <v>7</v>
          </cell>
          <cell r="P45">
            <v>8</v>
          </cell>
          <cell r="Q45">
            <v>8</v>
          </cell>
          <cell r="R45">
            <v>7</v>
          </cell>
          <cell r="S45" t="str">
            <v/>
          </cell>
          <cell r="T45" t="str">
            <v/>
          </cell>
          <cell r="U45" t="str">
            <v/>
          </cell>
          <cell r="V45" t="str">
            <v/>
          </cell>
          <cell r="W45" t="str">
            <v/>
          </cell>
          <cell r="X45" t="str">
            <v/>
          </cell>
          <cell r="Y45" t="str">
            <v/>
          </cell>
          <cell r="Z45" t="str">
            <v/>
          </cell>
          <cell r="AA45" t="str">
            <v/>
          </cell>
          <cell r="AB45" t="str">
            <v/>
          </cell>
          <cell r="AC45" t="str">
            <v/>
          </cell>
          <cell r="AD45" t="str">
            <v/>
          </cell>
          <cell r="AE45" t="str">
            <v/>
          </cell>
          <cell r="AF45" t="str">
            <v/>
          </cell>
          <cell r="AG45" t="str">
            <v/>
          </cell>
          <cell r="AH45" t="str">
            <v/>
          </cell>
          <cell r="AI45" t="str">
            <v/>
          </cell>
          <cell r="AJ45" t="str">
            <v/>
          </cell>
          <cell r="AK45" t="str">
            <v/>
          </cell>
          <cell r="AL45" t="str">
            <v/>
          </cell>
          <cell r="AM45" t="str">
            <v/>
          </cell>
          <cell r="AN45" t="str">
            <v/>
          </cell>
          <cell r="AO45" t="str">
            <v/>
          </cell>
          <cell r="AP45" t="str">
            <v/>
          </cell>
          <cell r="AQ45" t="str">
            <v/>
          </cell>
          <cell r="AS45" t="str">
            <v/>
          </cell>
          <cell r="AT45" t="str">
            <v/>
          </cell>
          <cell r="AU45" t="str">
            <v/>
          </cell>
          <cell r="AV45" t="str">
            <v/>
          </cell>
          <cell r="AW45" t="str">
            <v/>
          </cell>
          <cell r="AX45" t="str">
            <v/>
          </cell>
          <cell r="AY45" t="str">
            <v/>
          </cell>
          <cell r="AZ45" t="str">
            <v/>
          </cell>
          <cell r="BA45" t="str">
            <v/>
          </cell>
          <cell r="BB45" t="str">
            <v/>
          </cell>
          <cell r="BC45" t="str">
            <v/>
          </cell>
          <cell r="BD45" t="str">
            <v/>
          </cell>
          <cell r="BE45" t="str">
            <v/>
          </cell>
          <cell r="BF45" t="str">
            <v/>
          </cell>
          <cell r="BG45" t="str">
            <v/>
          </cell>
          <cell r="BH45" t="str">
            <v/>
          </cell>
          <cell r="BI45" t="str">
            <v/>
          </cell>
          <cell r="BJ45" t="str">
            <v/>
          </cell>
          <cell r="BK45" t="str">
            <v/>
          </cell>
          <cell r="BL45" t="str">
            <v/>
          </cell>
          <cell r="BM45" t="str">
            <v/>
          </cell>
          <cell r="BN45" t="str">
            <v/>
          </cell>
          <cell r="BO45" t="str">
            <v/>
          </cell>
          <cell r="BP45" t="str">
            <v/>
          </cell>
          <cell r="BQ45" t="str">
            <v/>
          </cell>
          <cell r="BR45" t="str">
            <v/>
          </cell>
          <cell r="BS45" t="str">
            <v/>
          </cell>
          <cell r="BT45" t="str">
            <v/>
          </cell>
          <cell r="BU45" t="str">
            <v/>
          </cell>
          <cell r="BV45" t="str">
            <v/>
          </cell>
          <cell r="BW45" t="str">
            <v/>
          </cell>
          <cell r="BX45" t="str">
            <v/>
          </cell>
          <cell r="BY45" t="str">
            <v/>
          </cell>
          <cell r="BZ45" t="str">
            <v/>
          </cell>
          <cell r="CA45" t="str">
            <v/>
          </cell>
          <cell r="CB45" t="str">
            <v/>
          </cell>
          <cell r="CC45" t="str">
            <v/>
          </cell>
          <cell r="CD45" t="str">
            <v/>
          </cell>
        </row>
        <row r="46">
          <cell r="D46" t="str">
            <v>Boeing</v>
          </cell>
          <cell r="E46" t="str">
            <v>Pfizer</v>
          </cell>
          <cell r="F46">
            <v>8</v>
          </cell>
          <cell r="G46">
            <v>9</v>
          </cell>
          <cell r="H46">
            <v>6</v>
          </cell>
          <cell r="I46">
            <v>5</v>
          </cell>
          <cell r="J46">
            <v>7</v>
          </cell>
          <cell r="K46">
            <v>10</v>
          </cell>
          <cell r="L46">
            <v>8</v>
          </cell>
          <cell r="M46">
            <v>53</v>
          </cell>
          <cell r="N46">
            <v>8</v>
          </cell>
          <cell r="O46">
            <v>8</v>
          </cell>
          <cell r="P46">
            <v>10</v>
          </cell>
          <cell r="Q46">
            <v>10</v>
          </cell>
          <cell r="R46" t="str">
            <v>NR</v>
          </cell>
          <cell r="S46">
            <v>8</v>
          </cell>
          <cell r="T46">
            <v>9</v>
          </cell>
          <cell r="U46" t="str">
            <v>NR</v>
          </cell>
          <cell r="V46" t="str">
            <v>NR</v>
          </cell>
          <cell r="W46">
            <v>9</v>
          </cell>
          <cell r="X46">
            <v>9</v>
          </cell>
          <cell r="Y46">
            <v>7</v>
          </cell>
          <cell r="Z46">
            <v>10</v>
          </cell>
          <cell r="AA46">
            <v>8</v>
          </cell>
          <cell r="AB46">
            <v>10</v>
          </cell>
          <cell r="AC46" t="str">
            <v>NR</v>
          </cell>
          <cell r="AD46" t="str">
            <v>NR</v>
          </cell>
          <cell r="AE46">
            <v>8</v>
          </cell>
          <cell r="AF46">
            <v>7</v>
          </cell>
          <cell r="AG46" t="str">
            <v>NR</v>
          </cell>
          <cell r="AH46">
            <v>4</v>
          </cell>
          <cell r="AI46" t="str">
            <v>NR</v>
          </cell>
          <cell r="AJ46" t="str">
            <v>NR</v>
          </cell>
          <cell r="AK46">
            <v>9</v>
          </cell>
          <cell r="AL46">
            <v>10</v>
          </cell>
          <cell r="AM46">
            <v>8</v>
          </cell>
          <cell r="AN46" t="str">
            <v>NR</v>
          </cell>
          <cell r="AO46" t="str">
            <v>NR</v>
          </cell>
          <cell r="AP46" t="str">
            <v>NR</v>
          </cell>
          <cell r="AQ46" t="str">
            <v>NR</v>
          </cell>
          <cell r="AS46">
            <v>4</v>
          </cell>
          <cell r="AT46">
            <v>4</v>
          </cell>
          <cell r="AU46">
            <v>4</v>
          </cell>
          <cell r="AV46">
            <v>3</v>
          </cell>
          <cell r="AW46">
            <v>2</v>
          </cell>
          <cell r="AX46">
            <v>8</v>
          </cell>
          <cell r="AY46">
            <v>1</v>
          </cell>
          <cell r="AZ46">
            <v>26</v>
          </cell>
          <cell r="BA46">
            <v>5</v>
          </cell>
          <cell r="BB46">
            <v>3</v>
          </cell>
          <cell r="BC46" t="str">
            <v>NR</v>
          </cell>
          <cell r="BD46">
            <v>9</v>
          </cell>
          <cell r="BE46">
            <v>3</v>
          </cell>
          <cell r="BF46">
            <v>3</v>
          </cell>
          <cell r="BG46">
            <v>7</v>
          </cell>
          <cell r="BH46">
            <v>9</v>
          </cell>
          <cell r="BI46" t="str">
            <v>NR</v>
          </cell>
          <cell r="BJ46">
            <v>3</v>
          </cell>
          <cell r="BK46" t="str">
            <v>NR</v>
          </cell>
          <cell r="BL46">
            <v>4</v>
          </cell>
          <cell r="BM46">
            <v>7</v>
          </cell>
          <cell r="BN46" t="str">
            <v>NR</v>
          </cell>
          <cell r="BO46">
            <v>10</v>
          </cell>
          <cell r="BP46" t="str">
            <v>NR</v>
          </cell>
          <cell r="BQ46" t="str">
            <v>NR</v>
          </cell>
          <cell r="BR46" t="str">
            <v>NR</v>
          </cell>
          <cell r="BS46">
            <v>7</v>
          </cell>
          <cell r="BT46" t="str">
            <v>NR</v>
          </cell>
          <cell r="BU46" t="str">
            <v>NR</v>
          </cell>
          <cell r="BV46" t="str">
            <v>NR</v>
          </cell>
          <cell r="BW46" t="str">
            <v>NR</v>
          </cell>
          <cell r="BX46">
            <v>10</v>
          </cell>
          <cell r="BY46">
            <v>10</v>
          </cell>
          <cell r="BZ46">
            <v>2</v>
          </cell>
          <cell r="CA46" t="str">
            <v>NR</v>
          </cell>
          <cell r="CB46">
            <v>7</v>
          </cell>
          <cell r="CC46">
            <v>7</v>
          </cell>
          <cell r="CD46">
            <v>10</v>
          </cell>
        </row>
        <row r="47">
          <cell r="D47" t="str">
            <v>Boeing</v>
          </cell>
          <cell r="E47" t="str">
            <v>Pfizer</v>
          </cell>
          <cell r="F47">
            <v>7</v>
          </cell>
          <cell r="G47">
            <v>4</v>
          </cell>
          <cell r="H47">
            <v>7</v>
          </cell>
          <cell r="I47">
            <v>4</v>
          </cell>
          <cell r="J47">
            <v>5</v>
          </cell>
          <cell r="K47">
            <v>3</v>
          </cell>
          <cell r="L47">
            <v>3</v>
          </cell>
          <cell r="M47">
            <v>33</v>
          </cell>
          <cell r="N47" t="str">
            <v>NR</v>
          </cell>
          <cell r="O47" t="str">
            <v>NR</v>
          </cell>
          <cell r="P47" t="str">
            <v>NR</v>
          </cell>
          <cell r="Q47" t="str">
            <v>NR</v>
          </cell>
          <cell r="R47" t="str">
            <v>NR</v>
          </cell>
          <cell r="S47" t="str">
            <v>NR</v>
          </cell>
          <cell r="T47" t="str">
            <v>NR</v>
          </cell>
          <cell r="U47" t="str">
            <v>NR</v>
          </cell>
          <cell r="V47" t="str">
            <v>NR</v>
          </cell>
          <cell r="W47" t="str">
            <v>NR</v>
          </cell>
          <cell r="X47" t="str">
            <v>NR</v>
          </cell>
          <cell r="Y47">
            <v>2</v>
          </cell>
          <cell r="Z47" t="str">
            <v>NR</v>
          </cell>
          <cell r="AA47" t="str">
            <v>NR</v>
          </cell>
          <cell r="AB47" t="str">
            <v>NR</v>
          </cell>
          <cell r="AC47" t="str">
            <v>NR</v>
          </cell>
          <cell r="AD47" t="str">
            <v>NR</v>
          </cell>
          <cell r="AE47" t="str">
            <v>NR</v>
          </cell>
          <cell r="AF47" t="str">
            <v>NR</v>
          </cell>
          <cell r="AG47" t="str">
            <v>NR</v>
          </cell>
          <cell r="AH47" t="str">
            <v/>
          </cell>
          <cell r="AI47" t="str">
            <v/>
          </cell>
          <cell r="AJ47" t="str">
            <v/>
          </cell>
          <cell r="AK47" t="str">
            <v/>
          </cell>
          <cell r="AL47" t="str">
            <v/>
          </cell>
          <cell r="AM47" t="str">
            <v/>
          </cell>
          <cell r="AN47" t="str">
            <v/>
          </cell>
          <cell r="AO47" t="str">
            <v/>
          </cell>
          <cell r="AP47" t="str">
            <v/>
          </cell>
          <cell r="AQ47" t="str">
            <v/>
          </cell>
          <cell r="AS47" t="str">
            <v/>
          </cell>
          <cell r="AT47" t="str">
            <v/>
          </cell>
          <cell r="AU47" t="str">
            <v/>
          </cell>
          <cell r="AV47" t="str">
            <v/>
          </cell>
          <cell r="AW47" t="str">
            <v/>
          </cell>
          <cell r="AX47" t="str">
            <v/>
          </cell>
          <cell r="AY47" t="str">
            <v/>
          </cell>
          <cell r="AZ47" t="str">
            <v/>
          </cell>
          <cell r="BA47" t="str">
            <v/>
          </cell>
          <cell r="BB47" t="str">
            <v/>
          </cell>
          <cell r="BC47" t="str">
            <v/>
          </cell>
          <cell r="BD47" t="str">
            <v/>
          </cell>
          <cell r="BE47" t="str">
            <v/>
          </cell>
          <cell r="BF47" t="str">
            <v/>
          </cell>
          <cell r="BG47" t="str">
            <v/>
          </cell>
          <cell r="BH47" t="str">
            <v/>
          </cell>
          <cell r="BI47" t="str">
            <v/>
          </cell>
          <cell r="BJ47" t="str">
            <v/>
          </cell>
          <cell r="BK47" t="str">
            <v/>
          </cell>
          <cell r="BL47" t="str">
            <v/>
          </cell>
          <cell r="BM47" t="str">
            <v/>
          </cell>
          <cell r="BN47" t="str">
            <v/>
          </cell>
          <cell r="BO47" t="str">
            <v/>
          </cell>
          <cell r="BP47" t="str">
            <v/>
          </cell>
          <cell r="BQ47" t="str">
            <v/>
          </cell>
          <cell r="BR47" t="str">
            <v/>
          </cell>
          <cell r="BS47" t="str">
            <v/>
          </cell>
          <cell r="BT47" t="str">
            <v/>
          </cell>
          <cell r="BU47" t="str">
            <v/>
          </cell>
          <cell r="BV47" t="str">
            <v/>
          </cell>
          <cell r="BW47" t="str">
            <v/>
          </cell>
          <cell r="BX47" t="str">
            <v/>
          </cell>
          <cell r="BY47" t="str">
            <v/>
          </cell>
          <cell r="BZ47" t="str">
            <v/>
          </cell>
          <cell r="CA47" t="str">
            <v/>
          </cell>
          <cell r="CB47" t="str">
            <v/>
          </cell>
          <cell r="CC47" t="str">
            <v/>
          </cell>
          <cell r="CD47" t="str">
            <v/>
          </cell>
        </row>
        <row r="48">
          <cell r="D48" t="str">
            <v>Boeing</v>
          </cell>
          <cell r="E48" t="str">
            <v>Pfizer</v>
          </cell>
          <cell r="F48">
            <v>4</v>
          </cell>
          <cell r="G48">
            <v>7</v>
          </cell>
          <cell r="H48">
            <v>7</v>
          </cell>
          <cell r="I48">
            <v>7</v>
          </cell>
          <cell r="J48">
            <v>5</v>
          </cell>
          <cell r="K48">
            <v>7</v>
          </cell>
          <cell r="L48">
            <v>8</v>
          </cell>
          <cell r="M48">
            <v>45</v>
          </cell>
          <cell r="N48" t="str">
            <v>NR</v>
          </cell>
          <cell r="O48" t="str">
            <v>NR</v>
          </cell>
          <cell r="P48">
            <v>6</v>
          </cell>
          <cell r="Q48" t="str">
            <v>NR</v>
          </cell>
          <cell r="R48" t="str">
            <v>NR</v>
          </cell>
          <cell r="S48" t="str">
            <v>NR</v>
          </cell>
          <cell r="T48">
            <v>7</v>
          </cell>
          <cell r="U48" t="str">
            <v>NR</v>
          </cell>
          <cell r="V48" t="str">
            <v>NR</v>
          </cell>
          <cell r="W48" t="str">
            <v>NR</v>
          </cell>
          <cell r="X48" t="str">
            <v>NR</v>
          </cell>
          <cell r="Y48">
            <v>6</v>
          </cell>
          <cell r="Z48">
            <v>6</v>
          </cell>
          <cell r="AA48">
            <v>7</v>
          </cell>
          <cell r="AB48" t="str">
            <v>NR</v>
          </cell>
          <cell r="AC48">
            <v>6</v>
          </cell>
          <cell r="AD48">
            <v>6</v>
          </cell>
          <cell r="AE48">
            <v>6</v>
          </cell>
          <cell r="AF48" t="str">
            <v>NR</v>
          </cell>
          <cell r="AG48" t="str">
            <v>NR</v>
          </cell>
          <cell r="AH48" t="str">
            <v>NR</v>
          </cell>
          <cell r="AI48">
            <v>7</v>
          </cell>
          <cell r="AJ48">
            <v>7</v>
          </cell>
          <cell r="AK48" t="str">
            <v>NR</v>
          </cell>
          <cell r="AL48">
            <v>8</v>
          </cell>
          <cell r="AM48">
            <v>6</v>
          </cell>
          <cell r="AN48" t="str">
            <v>NR</v>
          </cell>
          <cell r="AO48" t="str">
            <v>NR</v>
          </cell>
          <cell r="AP48" t="str">
            <v>NR</v>
          </cell>
          <cell r="AQ48" t="str">
            <v>NR</v>
          </cell>
          <cell r="AS48">
            <v>7</v>
          </cell>
          <cell r="AT48">
            <v>4</v>
          </cell>
          <cell r="AU48">
            <v>5</v>
          </cell>
          <cell r="AV48">
            <v>5</v>
          </cell>
          <cell r="AW48">
            <v>4</v>
          </cell>
          <cell r="AX48">
            <v>8</v>
          </cell>
          <cell r="AY48">
            <v>8</v>
          </cell>
          <cell r="AZ48">
            <v>41</v>
          </cell>
          <cell r="BA48">
            <v>3</v>
          </cell>
          <cell r="BB48">
            <v>5</v>
          </cell>
          <cell r="BC48" t="str">
            <v>NR</v>
          </cell>
          <cell r="BD48">
            <v>7</v>
          </cell>
          <cell r="BE48">
            <v>6</v>
          </cell>
          <cell r="BF48">
            <v>6</v>
          </cell>
          <cell r="BG48">
            <v>6</v>
          </cell>
          <cell r="BH48">
            <v>5</v>
          </cell>
          <cell r="BI48" t="str">
            <v>NR</v>
          </cell>
          <cell r="BJ48">
            <v>6</v>
          </cell>
          <cell r="BK48" t="str">
            <v>NR</v>
          </cell>
          <cell r="BL48">
            <v>5</v>
          </cell>
          <cell r="BM48">
            <v>6</v>
          </cell>
          <cell r="BN48">
            <v>6</v>
          </cell>
          <cell r="BO48">
            <v>6</v>
          </cell>
          <cell r="BP48">
            <v>7</v>
          </cell>
          <cell r="BQ48">
            <v>7</v>
          </cell>
          <cell r="BR48">
            <v>6</v>
          </cell>
          <cell r="BS48">
            <v>6</v>
          </cell>
          <cell r="BT48">
            <v>8</v>
          </cell>
          <cell r="BU48">
            <v>7</v>
          </cell>
          <cell r="BV48">
            <v>6</v>
          </cell>
          <cell r="BW48">
            <v>6</v>
          </cell>
          <cell r="BX48">
            <v>5</v>
          </cell>
          <cell r="BY48">
            <v>6</v>
          </cell>
          <cell r="BZ48">
            <v>6</v>
          </cell>
          <cell r="CA48">
            <v>5</v>
          </cell>
          <cell r="CB48">
            <v>6</v>
          </cell>
          <cell r="CC48">
            <v>7</v>
          </cell>
          <cell r="CD48">
            <v>6</v>
          </cell>
        </row>
        <row r="49">
          <cell r="D49" t="str">
            <v>Boeing</v>
          </cell>
          <cell r="E49" t="str">
            <v>Pfizer</v>
          </cell>
          <cell r="F49">
            <v>9</v>
          </cell>
          <cell r="G49">
            <v>6</v>
          </cell>
          <cell r="H49">
            <v>7</v>
          </cell>
          <cell r="I49">
            <v>9</v>
          </cell>
          <cell r="J49">
            <v>8</v>
          </cell>
          <cell r="K49">
            <v>8</v>
          </cell>
          <cell r="L49">
            <v>7</v>
          </cell>
          <cell r="M49">
            <v>54</v>
          </cell>
          <cell r="N49" t="str">
            <v/>
          </cell>
          <cell r="O49" t="str">
            <v/>
          </cell>
          <cell r="P49" t="str">
            <v/>
          </cell>
          <cell r="Q49" t="str">
            <v/>
          </cell>
          <cell r="R49" t="str">
            <v/>
          </cell>
          <cell r="S49" t="str">
            <v/>
          </cell>
          <cell r="T49" t="str">
            <v/>
          </cell>
          <cell r="U49" t="str">
            <v/>
          </cell>
          <cell r="V49" t="str">
            <v/>
          </cell>
          <cell r="W49" t="str">
            <v/>
          </cell>
          <cell r="X49" t="str">
            <v/>
          </cell>
          <cell r="Y49" t="str">
            <v/>
          </cell>
          <cell r="Z49" t="str">
            <v/>
          </cell>
          <cell r="AA49" t="str">
            <v/>
          </cell>
          <cell r="AB49" t="str">
            <v/>
          </cell>
          <cell r="AC49" t="str">
            <v/>
          </cell>
          <cell r="AD49" t="str">
            <v/>
          </cell>
          <cell r="AE49" t="str">
            <v/>
          </cell>
          <cell r="AF49" t="str">
            <v/>
          </cell>
          <cell r="AG49" t="str">
            <v/>
          </cell>
          <cell r="AH49" t="str">
            <v/>
          </cell>
          <cell r="AI49" t="str">
            <v/>
          </cell>
          <cell r="AJ49" t="str">
            <v/>
          </cell>
          <cell r="AK49" t="str">
            <v/>
          </cell>
          <cell r="AL49" t="str">
            <v/>
          </cell>
          <cell r="AM49" t="str">
            <v/>
          </cell>
          <cell r="AN49" t="str">
            <v/>
          </cell>
          <cell r="AO49" t="str">
            <v/>
          </cell>
          <cell r="AP49" t="str">
            <v/>
          </cell>
          <cell r="AQ49" t="str">
            <v/>
          </cell>
          <cell r="AS49" t="str">
            <v/>
          </cell>
          <cell r="AT49" t="str">
            <v/>
          </cell>
          <cell r="AU49" t="str">
            <v/>
          </cell>
          <cell r="AV49" t="str">
            <v/>
          </cell>
          <cell r="AW49" t="str">
            <v/>
          </cell>
          <cell r="AX49" t="str">
            <v/>
          </cell>
          <cell r="AY49" t="str">
            <v/>
          </cell>
          <cell r="AZ49" t="str">
            <v/>
          </cell>
          <cell r="BA49" t="str">
            <v/>
          </cell>
          <cell r="BB49" t="str">
            <v/>
          </cell>
          <cell r="BC49" t="str">
            <v/>
          </cell>
          <cell r="BD49" t="str">
            <v/>
          </cell>
          <cell r="BE49" t="str">
            <v/>
          </cell>
          <cell r="BF49" t="str">
            <v/>
          </cell>
          <cell r="BG49" t="str">
            <v/>
          </cell>
          <cell r="BH49" t="str">
            <v/>
          </cell>
          <cell r="BI49" t="str">
            <v/>
          </cell>
          <cell r="BJ49" t="str">
            <v/>
          </cell>
          <cell r="BK49" t="str">
            <v/>
          </cell>
          <cell r="BL49" t="str">
            <v/>
          </cell>
          <cell r="BM49" t="str">
            <v/>
          </cell>
          <cell r="BN49" t="str">
            <v/>
          </cell>
          <cell r="BO49" t="str">
            <v/>
          </cell>
          <cell r="BP49" t="str">
            <v/>
          </cell>
          <cell r="BQ49" t="str">
            <v/>
          </cell>
          <cell r="BR49" t="str">
            <v/>
          </cell>
          <cell r="BS49" t="str">
            <v/>
          </cell>
          <cell r="BT49" t="str">
            <v/>
          </cell>
          <cell r="BU49" t="str">
            <v/>
          </cell>
          <cell r="BV49" t="str">
            <v/>
          </cell>
          <cell r="BW49" t="str">
            <v/>
          </cell>
          <cell r="BX49" t="str">
            <v/>
          </cell>
          <cell r="BY49" t="str">
            <v/>
          </cell>
          <cell r="BZ49" t="str">
            <v/>
          </cell>
          <cell r="CA49" t="str">
            <v/>
          </cell>
          <cell r="CB49" t="str">
            <v/>
          </cell>
          <cell r="CC49" t="str">
            <v/>
          </cell>
          <cell r="CD49" t="str">
            <v/>
          </cell>
        </row>
        <row r="50">
          <cell r="D50" t="str">
            <v>Boeing</v>
          </cell>
          <cell r="E50" t="str">
            <v>Pfizer</v>
          </cell>
          <cell r="F50">
            <v>7</v>
          </cell>
          <cell r="G50">
            <v>7</v>
          </cell>
          <cell r="H50">
            <v>7</v>
          </cell>
          <cell r="I50">
            <v>7</v>
          </cell>
          <cell r="J50">
            <v>5</v>
          </cell>
          <cell r="K50">
            <v>7</v>
          </cell>
          <cell r="L50">
            <v>7</v>
          </cell>
          <cell r="M50">
            <v>47</v>
          </cell>
          <cell r="N50" t="str">
            <v/>
          </cell>
          <cell r="O50" t="str">
            <v/>
          </cell>
          <cell r="P50" t="str">
            <v/>
          </cell>
          <cell r="Q50" t="str">
            <v/>
          </cell>
          <cell r="R50" t="str">
            <v/>
          </cell>
          <cell r="S50" t="str">
            <v/>
          </cell>
          <cell r="T50" t="str">
            <v/>
          </cell>
          <cell r="U50" t="str">
            <v/>
          </cell>
          <cell r="V50" t="str">
            <v/>
          </cell>
          <cell r="W50" t="str">
            <v/>
          </cell>
          <cell r="X50" t="str">
            <v/>
          </cell>
          <cell r="Y50" t="str">
            <v/>
          </cell>
          <cell r="Z50" t="str">
            <v/>
          </cell>
          <cell r="AA50" t="str">
            <v/>
          </cell>
          <cell r="AB50" t="str">
            <v/>
          </cell>
          <cell r="AC50" t="str">
            <v/>
          </cell>
          <cell r="AD50" t="str">
            <v/>
          </cell>
          <cell r="AE50" t="str">
            <v/>
          </cell>
          <cell r="AF50" t="str">
            <v/>
          </cell>
          <cell r="AG50" t="str">
            <v/>
          </cell>
          <cell r="AH50" t="str">
            <v/>
          </cell>
          <cell r="AI50" t="str">
            <v/>
          </cell>
          <cell r="AJ50" t="str">
            <v/>
          </cell>
          <cell r="AK50" t="str">
            <v/>
          </cell>
          <cell r="AL50" t="str">
            <v/>
          </cell>
          <cell r="AM50" t="str">
            <v/>
          </cell>
          <cell r="AN50" t="str">
            <v/>
          </cell>
          <cell r="AO50" t="str">
            <v/>
          </cell>
          <cell r="AP50" t="str">
            <v/>
          </cell>
          <cell r="AQ50" t="str">
            <v/>
          </cell>
          <cell r="AS50" t="str">
            <v/>
          </cell>
          <cell r="AT50" t="str">
            <v/>
          </cell>
          <cell r="AU50" t="str">
            <v/>
          </cell>
          <cell r="AV50" t="str">
            <v/>
          </cell>
          <cell r="AW50" t="str">
            <v/>
          </cell>
          <cell r="AX50" t="str">
            <v/>
          </cell>
          <cell r="AY50" t="str">
            <v/>
          </cell>
          <cell r="AZ50" t="str">
            <v/>
          </cell>
          <cell r="BA50" t="str">
            <v/>
          </cell>
          <cell r="BB50" t="str">
            <v/>
          </cell>
          <cell r="BC50" t="str">
            <v/>
          </cell>
          <cell r="BD50" t="str">
            <v/>
          </cell>
          <cell r="BE50" t="str">
            <v/>
          </cell>
          <cell r="BF50" t="str">
            <v/>
          </cell>
          <cell r="BG50" t="str">
            <v/>
          </cell>
          <cell r="BH50" t="str">
            <v/>
          </cell>
          <cell r="BI50" t="str">
            <v/>
          </cell>
          <cell r="BJ50" t="str">
            <v/>
          </cell>
          <cell r="BK50" t="str">
            <v/>
          </cell>
          <cell r="BL50" t="str">
            <v/>
          </cell>
          <cell r="BM50" t="str">
            <v/>
          </cell>
          <cell r="BN50" t="str">
            <v/>
          </cell>
          <cell r="BO50" t="str">
            <v/>
          </cell>
          <cell r="BP50" t="str">
            <v/>
          </cell>
          <cell r="BQ50" t="str">
            <v/>
          </cell>
          <cell r="BR50" t="str">
            <v/>
          </cell>
          <cell r="BS50" t="str">
            <v/>
          </cell>
          <cell r="BT50" t="str">
            <v/>
          </cell>
          <cell r="BU50" t="str">
            <v/>
          </cell>
          <cell r="BV50" t="str">
            <v/>
          </cell>
          <cell r="BW50" t="str">
            <v/>
          </cell>
          <cell r="BX50" t="str">
            <v/>
          </cell>
          <cell r="BY50" t="str">
            <v/>
          </cell>
          <cell r="BZ50" t="str">
            <v/>
          </cell>
          <cell r="CA50" t="str">
            <v/>
          </cell>
          <cell r="CB50" t="str">
            <v/>
          </cell>
          <cell r="CC50" t="str">
            <v/>
          </cell>
          <cell r="CD50" t="str">
            <v/>
          </cell>
        </row>
        <row r="51">
          <cell r="D51" t="str">
            <v>Boeing</v>
          </cell>
          <cell r="E51" t="str">
            <v>Pfizer</v>
          </cell>
          <cell r="F51">
            <v>8</v>
          </cell>
          <cell r="G51">
            <v>6</v>
          </cell>
          <cell r="H51">
            <v>8</v>
          </cell>
          <cell r="I51">
            <v>5</v>
          </cell>
          <cell r="J51">
            <v>5</v>
          </cell>
          <cell r="K51">
            <v>10</v>
          </cell>
          <cell r="L51">
            <v>8</v>
          </cell>
          <cell r="M51">
            <v>50</v>
          </cell>
          <cell r="N51">
            <v>10</v>
          </cell>
          <cell r="O51">
            <v>10</v>
          </cell>
          <cell r="P51" t="str">
            <v>NR</v>
          </cell>
          <cell r="Q51" t="str">
            <v>NR</v>
          </cell>
          <cell r="R51" t="str">
            <v>NR</v>
          </cell>
          <cell r="S51" t="str">
            <v/>
          </cell>
          <cell r="T51" t="str">
            <v/>
          </cell>
          <cell r="U51" t="str">
            <v/>
          </cell>
          <cell r="V51" t="str">
            <v/>
          </cell>
          <cell r="W51" t="str">
            <v/>
          </cell>
          <cell r="X51" t="str">
            <v/>
          </cell>
          <cell r="Y51" t="str">
            <v/>
          </cell>
          <cell r="Z51" t="str">
            <v/>
          </cell>
          <cell r="AA51" t="str">
            <v/>
          </cell>
          <cell r="AB51" t="str">
            <v/>
          </cell>
          <cell r="AC51" t="str">
            <v/>
          </cell>
          <cell r="AD51" t="str">
            <v/>
          </cell>
          <cell r="AE51" t="str">
            <v/>
          </cell>
          <cell r="AF51" t="str">
            <v/>
          </cell>
          <cell r="AG51" t="str">
            <v/>
          </cell>
          <cell r="AH51" t="str">
            <v/>
          </cell>
          <cell r="AI51" t="str">
            <v/>
          </cell>
          <cell r="AJ51" t="str">
            <v/>
          </cell>
          <cell r="AK51" t="str">
            <v/>
          </cell>
          <cell r="AL51" t="str">
            <v/>
          </cell>
          <cell r="AM51" t="str">
            <v/>
          </cell>
          <cell r="AN51" t="str">
            <v/>
          </cell>
          <cell r="AO51" t="str">
            <v/>
          </cell>
          <cell r="AP51" t="str">
            <v/>
          </cell>
          <cell r="AQ51" t="str">
            <v/>
          </cell>
          <cell r="AS51" t="str">
            <v/>
          </cell>
          <cell r="AT51" t="str">
            <v/>
          </cell>
          <cell r="AU51" t="str">
            <v/>
          </cell>
          <cell r="AV51" t="str">
            <v/>
          </cell>
          <cell r="AW51" t="str">
            <v/>
          </cell>
          <cell r="AX51" t="str">
            <v/>
          </cell>
          <cell r="AY51" t="str">
            <v/>
          </cell>
          <cell r="AZ51" t="str">
            <v/>
          </cell>
          <cell r="BA51" t="str">
            <v/>
          </cell>
          <cell r="BB51" t="str">
            <v/>
          </cell>
          <cell r="BC51" t="str">
            <v/>
          </cell>
          <cell r="BD51" t="str">
            <v/>
          </cell>
          <cell r="BE51" t="str">
            <v/>
          </cell>
          <cell r="BF51" t="str">
            <v/>
          </cell>
          <cell r="BG51" t="str">
            <v/>
          </cell>
          <cell r="BH51" t="str">
            <v/>
          </cell>
          <cell r="BI51" t="str">
            <v/>
          </cell>
          <cell r="BJ51" t="str">
            <v/>
          </cell>
          <cell r="BK51" t="str">
            <v/>
          </cell>
          <cell r="BL51" t="str">
            <v/>
          </cell>
          <cell r="BM51" t="str">
            <v/>
          </cell>
          <cell r="BN51" t="str">
            <v/>
          </cell>
          <cell r="BO51" t="str">
            <v/>
          </cell>
          <cell r="BP51" t="str">
            <v/>
          </cell>
          <cell r="BQ51" t="str">
            <v/>
          </cell>
          <cell r="BR51" t="str">
            <v/>
          </cell>
          <cell r="BS51" t="str">
            <v/>
          </cell>
          <cell r="BT51" t="str">
            <v/>
          </cell>
          <cell r="BU51" t="str">
            <v/>
          </cell>
          <cell r="BV51" t="str">
            <v/>
          </cell>
          <cell r="BW51" t="str">
            <v/>
          </cell>
          <cell r="BX51" t="str">
            <v/>
          </cell>
          <cell r="BY51" t="str">
            <v/>
          </cell>
          <cell r="BZ51" t="str">
            <v/>
          </cell>
          <cell r="CA51" t="str">
            <v/>
          </cell>
          <cell r="CB51" t="str">
            <v/>
          </cell>
          <cell r="CC51" t="str">
            <v/>
          </cell>
          <cell r="CD51" t="str">
            <v/>
          </cell>
        </row>
        <row r="52">
          <cell r="D52" t="str">
            <v>Boeing</v>
          </cell>
          <cell r="E52" t="str">
            <v>Pfizer</v>
          </cell>
          <cell r="F52">
            <v>2</v>
          </cell>
          <cell r="G52">
            <v>5</v>
          </cell>
          <cell r="H52">
            <v>1</v>
          </cell>
          <cell r="I52">
            <v>2</v>
          </cell>
          <cell r="J52">
            <v>3</v>
          </cell>
          <cell r="K52">
            <v>1</v>
          </cell>
          <cell r="L52">
            <v>2</v>
          </cell>
          <cell r="M52">
            <v>16</v>
          </cell>
          <cell r="N52">
            <v>1</v>
          </cell>
          <cell r="O52" t="str">
            <v>NR</v>
          </cell>
          <cell r="P52" t="str">
            <v>NR</v>
          </cell>
          <cell r="Q52" t="str">
            <v>NR</v>
          </cell>
          <cell r="R52" t="str">
            <v>NR</v>
          </cell>
          <cell r="S52" t="str">
            <v>NR</v>
          </cell>
          <cell r="T52" t="str">
            <v>NR</v>
          </cell>
          <cell r="U52" t="str">
            <v>NR</v>
          </cell>
          <cell r="V52" t="str">
            <v>NR</v>
          </cell>
          <cell r="W52" t="str">
            <v>NR</v>
          </cell>
          <cell r="X52" t="str">
            <v>NR</v>
          </cell>
          <cell r="Y52" t="str">
            <v>NR</v>
          </cell>
          <cell r="Z52" t="str">
            <v>NR</v>
          </cell>
          <cell r="AA52" t="str">
            <v>NR</v>
          </cell>
          <cell r="AB52" t="str">
            <v>NR</v>
          </cell>
          <cell r="AC52" t="str">
            <v>NR</v>
          </cell>
          <cell r="AD52" t="str">
            <v>NR</v>
          </cell>
          <cell r="AE52" t="str">
            <v>NR</v>
          </cell>
          <cell r="AF52" t="str">
            <v>NR</v>
          </cell>
          <cell r="AG52" t="str">
            <v>NR</v>
          </cell>
          <cell r="AH52" t="str">
            <v>NR</v>
          </cell>
          <cell r="AI52" t="str">
            <v>NR</v>
          </cell>
          <cell r="AJ52" t="str">
            <v>NR</v>
          </cell>
          <cell r="AK52" t="str">
            <v>NR</v>
          </cell>
          <cell r="AL52" t="str">
            <v>NR</v>
          </cell>
          <cell r="AM52" t="str">
            <v>NR</v>
          </cell>
          <cell r="AN52" t="str">
            <v>NR</v>
          </cell>
          <cell r="AO52" t="str">
            <v>NR</v>
          </cell>
          <cell r="AP52" t="str">
            <v>NR</v>
          </cell>
          <cell r="AQ52" t="str">
            <v>NR</v>
          </cell>
          <cell r="AS52">
            <v>1</v>
          </cell>
          <cell r="AT52">
            <v>1</v>
          </cell>
          <cell r="AU52">
            <v>1</v>
          </cell>
          <cell r="AV52">
            <v>1</v>
          </cell>
          <cell r="AW52">
            <v>1</v>
          </cell>
          <cell r="AX52">
            <v>1</v>
          </cell>
          <cell r="AY52">
            <v>1</v>
          </cell>
          <cell r="AZ52">
            <v>7</v>
          </cell>
          <cell r="BA52" t="str">
            <v>NR</v>
          </cell>
          <cell r="BB52" t="str">
            <v>NR</v>
          </cell>
          <cell r="BC52" t="str">
            <v>NR</v>
          </cell>
          <cell r="BD52" t="str">
            <v>NR</v>
          </cell>
          <cell r="BE52" t="str">
            <v>NR</v>
          </cell>
          <cell r="BF52" t="str">
            <v>NR</v>
          </cell>
          <cell r="BG52" t="str">
            <v>NR</v>
          </cell>
          <cell r="BH52" t="str">
            <v>NR</v>
          </cell>
          <cell r="BI52" t="str">
            <v>NR</v>
          </cell>
          <cell r="BJ52" t="str">
            <v>NR</v>
          </cell>
          <cell r="BK52" t="str">
            <v>NR</v>
          </cell>
          <cell r="BL52" t="str">
            <v>NR</v>
          </cell>
          <cell r="BM52" t="str">
            <v>NR</v>
          </cell>
          <cell r="BN52" t="str">
            <v>NR</v>
          </cell>
          <cell r="BO52" t="str">
            <v>NR</v>
          </cell>
          <cell r="BP52" t="str">
            <v>NR</v>
          </cell>
          <cell r="BQ52" t="str">
            <v>NR</v>
          </cell>
          <cell r="BR52" t="str">
            <v>NR</v>
          </cell>
          <cell r="BS52" t="str">
            <v>NR</v>
          </cell>
          <cell r="BT52" t="str">
            <v>NR</v>
          </cell>
          <cell r="BU52" t="str">
            <v>NR</v>
          </cell>
          <cell r="BV52" t="str">
            <v>NR</v>
          </cell>
          <cell r="BW52" t="str">
            <v>NR</v>
          </cell>
          <cell r="BX52" t="str">
            <v>NR</v>
          </cell>
          <cell r="BY52" t="str">
            <v>NR</v>
          </cell>
          <cell r="BZ52" t="str">
            <v>NR</v>
          </cell>
          <cell r="CA52" t="str">
            <v>NR</v>
          </cell>
          <cell r="CB52" t="str">
            <v>NR</v>
          </cell>
          <cell r="CC52" t="str">
            <v>NR</v>
          </cell>
          <cell r="CD52" t="str">
            <v>NR</v>
          </cell>
        </row>
        <row r="53">
          <cell r="D53" t="str">
            <v>Boeing</v>
          </cell>
          <cell r="E53" t="str">
            <v>Pfizer</v>
          </cell>
          <cell r="F53">
            <v>5</v>
          </cell>
          <cell r="G53">
            <v>5</v>
          </cell>
          <cell r="H53">
            <v>7</v>
          </cell>
          <cell r="I53">
            <v>5</v>
          </cell>
          <cell r="J53">
            <v>5</v>
          </cell>
          <cell r="K53">
            <v>8</v>
          </cell>
          <cell r="L53">
            <v>7</v>
          </cell>
          <cell r="M53">
            <v>42</v>
          </cell>
          <cell r="N53">
            <v>8</v>
          </cell>
          <cell r="O53" t="str">
            <v>NR</v>
          </cell>
          <cell r="P53">
            <v>7</v>
          </cell>
          <cell r="Q53" t="str">
            <v>NR</v>
          </cell>
          <cell r="R53">
            <v>5</v>
          </cell>
          <cell r="S53">
            <v>6</v>
          </cell>
          <cell r="T53">
            <v>8</v>
          </cell>
          <cell r="U53">
            <v>8</v>
          </cell>
          <cell r="V53">
            <v>6</v>
          </cell>
          <cell r="W53" t="str">
            <v>NR</v>
          </cell>
          <cell r="X53">
            <v>7</v>
          </cell>
          <cell r="Y53">
            <v>5</v>
          </cell>
          <cell r="Z53">
            <v>6</v>
          </cell>
          <cell r="AA53" t="str">
            <v>NR</v>
          </cell>
          <cell r="AB53">
            <v>8</v>
          </cell>
          <cell r="AC53" t="str">
            <v>NR</v>
          </cell>
          <cell r="AD53">
            <v>7</v>
          </cell>
          <cell r="AE53">
            <v>3</v>
          </cell>
          <cell r="AF53" t="str">
            <v>NR</v>
          </cell>
          <cell r="AG53">
            <v>3</v>
          </cell>
          <cell r="AH53">
            <v>3</v>
          </cell>
          <cell r="AI53">
            <v>3</v>
          </cell>
          <cell r="AJ53" t="str">
            <v>NR</v>
          </cell>
          <cell r="AK53">
            <v>7</v>
          </cell>
          <cell r="AL53">
            <v>8</v>
          </cell>
          <cell r="AM53">
            <v>5</v>
          </cell>
          <cell r="AN53" t="str">
            <v>NR</v>
          </cell>
          <cell r="AO53">
            <v>8</v>
          </cell>
          <cell r="AP53">
            <v>6</v>
          </cell>
          <cell r="AQ53">
            <v>8</v>
          </cell>
          <cell r="AS53">
            <v>5</v>
          </cell>
          <cell r="AT53">
            <v>5</v>
          </cell>
          <cell r="AU53">
            <v>7</v>
          </cell>
          <cell r="AV53">
            <v>4</v>
          </cell>
          <cell r="AW53">
            <v>3</v>
          </cell>
          <cell r="AX53">
            <v>5</v>
          </cell>
          <cell r="AY53">
            <v>5</v>
          </cell>
          <cell r="AZ53">
            <v>34</v>
          </cell>
          <cell r="BA53">
            <v>7</v>
          </cell>
          <cell r="BB53">
            <v>7</v>
          </cell>
          <cell r="BC53">
            <v>7</v>
          </cell>
          <cell r="BD53" t="str">
            <v>NR</v>
          </cell>
          <cell r="BE53">
            <v>4</v>
          </cell>
          <cell r="BF53">
            <v>3</v>
          </cell>
          <cell r="BG53">
            <v>8</v>
          </cell>
          <cell r="BH53" t="str">
            <v>NR</v>
          </cell>
          <cell r="BI53" t="str">
            <v>NR</v>
          </cell>
          <cell r="BJ53">
            <v>4</v>
          </cell>
          <cell r="BK53">
            <v>7</v>
          </cell>
          <cell r="BL53">
            <v>4</v>
          </cell>
          <cell r="BM53">
            <v>4</v>
          </cell>
          <cell r="BN53" t="str">
            <v>NR</v>
          </cell>
          <cell r="BO53">
            <v>8</v>
          </cell>
          <cell r="BP53" t="str">
            <v>NR</v>
          </cell>
          <cell r="BQ53" t="str">
            <v>NR</v>
          </cell>
          <cell r="BR53">
            <v>5</v>
          </cell>
          <cell r="BS53">
            <v>6</v>
          </cell>
          <cell r="BT53">
            <v>3</v>
          </cell>
          <cell r="BU53">
            <v>4</v>
          </cell>
          <cell r="BV53">
            <v>5</v>
          </cell>
          <cell r="BW53" t="str">
            <v>NR</v>
          </cell>
          <cell r="BX53">
            <v>6</v>
          </cell>
          <cell r="BY53">
            <v>8</v>
          </cell>
          <cell r="BZ53">
            <v>5</v>
          </cell>
          <cell r="CA53" t="str">
            <v>NR</v>
          </cell>
          <cell r="CB53">
            <v>5</v>
          </cell>
          <cell r="CC53">
            <v>5</v>
          </cell>
          <cell r="CD53">
            <v>5</v>
          </cell>
        </row>
        <row r="54">
          <cell r="D54" t="str">
            <v>Boeing</v>
          </cell>
          <cell r="E54" t="str">
            <v>Pfizer</v>
          </cell>
          <cell r="F54">
            <v>5</v>
          </cell>
          <cell r="G54">
            <v>5</v>
          </cell>
          <cell r="H54">
            <v>3</v>
          </cell>
          <cell r="I54">
            <v>4</v>
          </cell>
          <cell r="J54">
            <v>2</v>
          </cell>
          <cell r="K54">
            <v>7</v>
          </cell>
          <cell r="L54">
            <v>5</v>
          </cell>
          <cell r="M54">
            <v>31</v>
          </cell>
          <cell r="N54">
            <v>6</v>
          </cell>
          <cell r="O54">
            <v>4</v>
          </cell>
          <cell r="P54">
            <v>4</v>
          </cell>
          <cell r="Q54">
            <v>8</v>
          </cell>
          <cell r="R54">
            <v>5</v>
          </cell>
          <cell r="S54">
            <v>5</v>
          </cell>
          <cell r="T54">
            <v>5</v>
          </cell>
          <cell r="U54">
            <v>7</v>
          </cell>
          <cell r="V54">
            <v>5</v>
          </cell>
          <cell r="W54">
            <v>4</v>
          </cell>
          <cell r="X54">
            <v>4</v>
          </cell>
          <cell r="Y54">
            <v>4</v>
          </cell>
          <cell r="Z54">
            <v>4</v>
          </cell>
          <cell r="AA54">
            <v>3</v>
          </cell>
          <cell r="AB54">
            <v>9</v>
          </cell>
          <cell r="AC54">
            <v>6</v>
          </cell>
          <cell r="AD54">
            <v>7</v>
          </cell>
          <cell r="AE54">
            <v>4</v>
          </cell>
          <cell r="AF54">
            <v>5</v>
          </cell>
          <cell r="AG54">
            <v>4</v>
          </cell>
          <cell r="AH54">
            <v>4</v>
          </cell>
          <cell r="AI54">
            <v>7</v>
          </cell>
          <cell r="AJ54">
            <v>6</v>
          </cell>
          <cell r="AK54">
            <v>8</v>
          </cell>
          <cell r="AL54">
            <v>10</v>
          </cell>
          <cell r="AM54">
            <v>8</v>
          </cell>
          <cell r="AN54">
            <v>6</v>
          </cell>
          <cell r="AO54">
            <v>8</v>
          </cell>
          <cell r="AP54">
            <v>7</v>
          </cell>
          <cell r="AQ54">
            <v>9</v>
          </cell>
          <cell r="AS54">
            <v>4</v>
          </cell>
          <cell r="AT54">
            <v>4</v>
          </cell>
          <cell r="AU54">
            <v>3</v>
          </cell>
          <cell r="AV54">
            <v>3</v>
          </cell>
          <cell r="AW54">
            <v>3</v>
          </cell>
          <cell r="AX54">
            <v>7</v>
          </cell>
          <cell r="AY54">
            <v>7</v>
          </cell>
          <cell r="AZ54">
            <v>31</v>
          </cell>
          <cell r="BA54">
            <v>1</v>
          </cell>
          <cell r="BB54">
            <v>3</v>
          </cell>
          <cell r="BC54">
            <v>3</v>
          </cell>
          <cell r="BD54" t="str">
            <v>NR</v>
          </cell>
          <cell r="BE54">
            <v>3</v>
          </cell>
          <cell r="BF54">
            <v>4</v>
          </cell>
          <cell r="BG54">
            <v>6</v>
          </cell>
          <cell r="BH54">
            <v>7</v>
          </cell>
          <cell r="BI54">
            <v>7</v>
          </cell>
          <cell r="BJ54">
            <v>5</v>
          </cell>
          <cell r="BK54">
            <v>4</v>
          </cell>
          <cell r="BL54">
            <v>4</v>
          </cell>
          <cell r="BM54">
            <v>5</v>
          </cell>
          <cell r="BN54">
            <v>4</v>
          </cell>
          <cell r="BO54">
            <v>7</v>
          </cell>
          <cell r="BP54">
            <v>5</v>
          </cell>
          <cell r="BQ54">
            <v>5</v>
          </cell>
          <cell r="BR54">
            <v>4</v>
          </cell>
          <cell r="BS54">
            <v>5</v>
          </cell>
          <cell r="BT54">
            <v>4</v>
          </cell>
          <cell r="BU54">
            <v>4</v>
          </cell>
          <cell r="BV54">
            <v>4</v>
          </cell>
          <cell r="BW54">
            <v>4</v>
          </cell>
          <cell r="BX54">
            <v>8</v>
          </cell>
          <cell r="BY54">
            <v>10</v>
          </cell>
          <cell r="BZ54">
            <v>4</v>
          </cell>
          <cell r="CA54" t="str">
            <v>NR</v>
          </cell>
          <cell r="CB54">
            <v>6</v>
          </cell>
          <cell r="CC54">
            <v>6</v>
          </cell>
          <cell r="CD54">
            <v>8</v>
          </cell>
        </row>
        <row r="55">
          <cell r="D55" t="str">
            <v>Boeing</v>
          </cell>
          <cell r="E55" t="str">
            <v>Pfizer</v>
          </cell>
          <cell r="F55">
            <v>4</v>
          </cell>
          <cell r="G55">
            <v>6</v>
          </cell>
          <cell r="H55">
            <v>7</v>
          </cell>
          <cell r="I55">
            <v>5</v>
          </cell>
          <cell r="J55">
            <v>3</v>
          </cell>
          <cell r="K55">
            <v>3</v>
          </cell>
          <cell r="L55">
            <v>1</v>
          </cell>
          <cell r="M55">
            <v>29</v>
          </cell>
          <cell r="N55">
            <v>2</v>
          </cell>
          <cell r="O55">
            <v>2</v>
          </cell>
          <cell r="P55">
            <v>2</v>
          </cell>
          <cell r="Q55">
            <v>1</v>
          </cell>
          <cell r="R55">
            <v>1</v>
          </cell>
          <cell r="S55">
            <v>2</v>
          </cell>
          <cell r="T55">
            <v>2</v>
          </cell>
          <cell r="U55">
            <v>2</v>
          </cell>
          <cell r="V55">
            <v>2</v>
          </cell>
          <cell r="W55">
            <v>4</v>
          </cell>
          <cell r="X55" t="str">
            <v>NR</v>
          </cell>
          <cell r="Y55">
            <v>4</v>
          </cell>
          <cell r="Z55">
            <v>2</v>
          </cell>
          <cell r="AA55" t="str">
            <v/>
          </cell>
          <cell r="AB55" t="str">
            <v/>
          </cell>
          <cell r="AC55" t="str">
            <v/>
          </cell>
          <cell r="AD55" t="str">
            <v/>
          </cell>
          <cell r="AE55" t="str">
            <v/>
          </cell>
          <cell r="AF55" t="str">
            <v/>
          </cell>
          <cell r="AG55" t="str">
            <v/>
          </cell>
          <cell r="AH55" t="str">
            <v/>
          </cell>
          <cell r="AI55" t="str">
            <v/>
          </cell>
          <cell r="AJ55" t="str">
            <v/>
          </cell>
          <cell r="AK55" t="str">
            <v/>
          </cell>
          <cell r="AL55" t="str">
            <v/>
          </cell>
          <cell r="AM55" t="str">
            <v/>
          </cell>
          <cell r="AN55" t="str">
            <v/>
          </cell>
          <cell r="AO55" t="str">
            <v/>
          </cell>
          <cell r="AP55" t="str">
            <v/>
          </cell>
          <cell r="AQ55" t="str">
            <v/>
          </cell>
          <cell r="AS55" t="str">
            <v/>
          </cell>
          <cell r="AT55" t="str">
            <v/>
          </cell>
          <cell r="AU55" t="str">
            <v/>
          </cell>
          <cell r="AV55" t="str">
            <v/>
          </cell>
          <cell r="AW55" t="str">
            <v/>
          </cell>
          <cell r="AX55" t="str">
            <v/>
          </cell>
          <cell r="AY55" t="str">
            <v/>
          </cell>
          <cell r="AZ55" t="str">
            <v/>
          </cell>
          <cell r="BA55" t="str">
            <v/>
          </cell>
          <cell r="BB55" t="str">
            <v/>
          </cell>
          <cell r="BC55" t="str">
            <v/>
          </cell>
          <cell r="BD55" t="str">
            <v/>
          </cell>
          <cell r="BE55" t="str">
            <v/>
          </cell>
          <cell r="BF55" t="str">
            <v/>
          </cell>
          <cell r="BG55" t="str">
            <v/>
          </cell>
          <cell r="BH55" t="str">
            <v/>
          </cell>
          <cell r="BI55" t="str">
            <v/>
          </cell>
          <cell r="BJ55" t="str">
            <v/>
          </cell>
          <cell r="BK55" t="str">
            <v/>
          </cell>
          <cell r="BL55" t="str">
            <v/>
          </cell>
          <cell r="BM55" t="str">
            <v/>
          </cell>
          <cell r="BN55" t="str">
            <v/>
          </cell>
          <cell r="BO55" t="str">
            <v/>
          </cell>
          <cell r="BP55" t="str">
            <v/>
          </cell>
          <cell r="BQ55" t="str">
            <v/>
          </cell>
          <cell r="BR55" t="str">
            <v/>
          </cell>
          <cell r="BS55" t="str">
            <v/>
          </cell>
          <cell r="BT55" t="str">
            <v/>
          </cell>
          <cell r="BU55" t="str">
            <v/>
          </cell>
          <cell r="BV55" t="str">
            <v/>
          </cell>
          <cell r="BW55" t="str">
            <v/>
          </cell>
          <cell r="BX55" t="str">
            <v/>
          </cell>
          <cell r="BY55" t="str">
            <v/>
          </cell>
          <cell r="BZ55" t="str">
            <v/>
          </cell>
          <cell r="CA55" t="str">
            <v/>
          </cell>
          <cell r="CB55" t="str">
            <v/>
          </cell>
          <cell r="CC55" t="str">
            <v/>
          </cell>
          <cell r="CD55" t="str">
            <v/>
          </cell>
        </row>
        <row r="56">
          <cell r="D56" t="str">
            <v>Boeing</v>
          </cell>
          <cell r="E56" t="str">
            <v>Pfizer</v>
          </cell>
          <cell r="F56">
            <v>7</v>
          </cell>
          <cell r="G56">
            <v>8</v>
          </cell>
          <cell r="H56">
            <v>5</v>
          </cell>
          <cell r="I56">
            <v>7</v>
          </cell>
          <cell r="J56">
            <v>8</v>
          </cell>
          <cell r="K56">
            <v>9</v>
          </cell>
          <cell r="L56">
            <v>8</v>
          </cell>
          <cell r="M56">
            <v>52</v>
          </cell>
          <cell r="N56">
            <v>7</v>
          </cell>
          <cell r="O56">
            <v>8</v>
          </cell>
          <cell r="P56">
            <v>5</v>
          </cell>
          <cell r="Q56">
            <v>8</v>
          </cell>
          <cell r="R56">
            <v>6</v>
          </cell>
          <cell r="S56">
            <v>6</v>
          </cell>
          <cell r="T56">
            <v>8</v>
          </cell>
          <cell r="U56">
            <v>9</v>
          </cell>
          <cell r="V56">
            <v>8</v>
          </cell>
          <cell r="W56">
            <v>6</v>
          </cell>
          <cell r="X56">
            <v>7</v>
          </cell>
          <cell r="Y56">
            <v>7</v>
          </cell>
          <cell r="Z56">
            <v>9</v>
          </cell>
          <cell r="AA56">
            <v>5</v>
          </cell>
          <cell r="AB56">
            <v>9</v>
          </cell>
          <cell r="AC56">
            <v>7</v>
          </cell>
          <cell r="AD56">
            <v>8</v>
          </cell>
          <cell r="AE56">
            <v>6</v>
          </cell>
          <cell r="AF56">
            <v>7</v>
          </cell>
          <cell r="AG56">
            <v>6</v>
          </cell>
          <cell r="AH56">
            <v>7</v>
          </cell>
          <cell r="AI56">
            <v>7</v>
          </cell>
          <cell r="AJ56">
            <v>6</v>
          </cell>
          <cell r="AK56">
            <v>9</v>
          </cell>
          <cell r="AL56">
            <v>9</v>
          </cell>
          <cell r="AM56" t="str">
            <v/>
          </cell>
          <cell r="AN56" t="str">
            <v/>
          </cell>
          <cell r="AO56" t="str">
            <v/>
          </cell>
          <cell r="AP56" t="str">
            <v/>
          </cell>
          <cell r="AQ56" t="str">
            <v/>
          </cell>
          <cell r="AS56" t="str">
            <v/>
          </cell>
          <cell r="AT56" t="str">
            <v/>
          </cell>
          <cell r="AU56" t="str">
            <v/>
          </cell>
          <cell r="AV56" t="str">
            <v/>
          </cell>
          <cell r="AW56" t="str">
            <v/>
          </cell>
          <cell r="AX56" t="str">
            <v/>
          </cell>
          <cell r="AY56" t="str">
            <v/>
          </cell>
          <cell r="AZ56" t="str">
            <v/>
          </cell>
          <cell r="BA56" t="str">
            <v/>
          </cell>
          <cell r="BB56" t="str">
            <v/>
          </cell>
          <cell r="BC56" t="str">
            <v/>
          </cell>
          <cell r="BD56" t="str">
            <v/>
          </cell>
          <cell r="BE56" t="str">
            <v/>
          </cell>
          <cell r="BF56" t="str">
            <v/>
          </cell>
          <cell r="BG56" t="str">
            <v/>
          </cell>
          <cell r="BH56" t="str">
            <v/>
          </cell>
          <cell r="BI56" t="str">
            <v/>
          </cell>
          <cell r="BJ56" t="str">
            <v/>
          </cell>
          <cell r="BK56" t="str">
            <v/>
          </cell>
          <cell r="BL56" t="str">
            <v/>
          </cell>
          <cell r="BM56" t="str">
            <v/>
          </cell>
          <cell r="BN56" t="str">
            <v/>
          </cell>
          <cell r="BO56" t="str">
            <v/>
          </cell>
          <cell r="BP56" t="str">
            <v/>
          </cell>
          <cell r="BQ56" t="str">
            <v/>
          </cell>
          <cell r="BR56" t="str">
            <v/>
          </cell>
          <cell r="BS56" t="str">
            <v/>
          </cell>
          <cell r="BT56" t="str">
            <v/>
          </cell>
          <cell r="BU56" t="str">
            <v/>
          </cell>
          <cell r="BV56" t="str">
            <v/>
          </cell>
          <cell r="BW56" t="str">
            <v/>
          </cell>
          <cell r="BX56" t="str">
            <v/>
          </cell>
          <cell r="BY56" t="str">
            <v/>
          </cell>
          <cell r="BZ56" t="str">
            <v/>
          </cell>
          <cell r="CA56" t="str">
            <v/>
          </cell>
          <cell r="CB56" t="str">
            <v/>
          </cell>
          <cell r="CC56" t="str">
            <v/>
          </cell>
          <cell r="CD56" t="str">
            <v/>
          </cell>
        </row>
        <row r="57">
          <cell r="D57" t="str">
            <v>Boeing</v>
          </cell>
          <cell r="E57" t="str">
            <v>Pfizer</v>
          </cell>
          <cell r="F57">
            <v>8</v>
          </cell>
          <cell r="G57">
            <v>8</v>
          </cell>
          <cell r="H57">
            <v>5</v>
          </cell>
          <cell r="I57">
            <v>5</v>
          </cell>
          <cell r="J57">
            <v>6</v>
          </cell>
          <cell r="K57">
            <v>6</v>
          </cell>
          <cell r="L57">
            <v>6</v>
          </cell>
          <cell r="M57">
            <v>44</v>
          </cell>
          <cell r="N57" t="str">
            <v/>
          </cell>
          <cell r="O57" t="str">
            <v/>
          </cell>
          <cell r="P57" t="str">
            <v/>
          </cell>
          <cell r="Q57" t="str">
            <v/>
          </cell>
          <cell r="R57" t="str">
            <v/>
          </cell>
          <cell r="S57" t="str">
            <v/>
          </cell>
          <cell r="T57" t="str">
            <v/>
          </cell>
          <cell r="U57" t="str">
            <v/>
          </cell>
          <cell r="V57" t="str">
            <v/>
          </cell>
          <cell r="W57" t="str">
            <v/>
          </cell>
          <cell r="X57" t="str">
            <v/>
          </cell>
          <cell r="Y57" t="str">
            <v/>
          </cell>
          <cell r="Z57" t="str">
            <v/>
          </cell>
          <cell r="AA57" t="str">
            <v/>
          </cell>
          <cell r="AB57" t="str">
            <v/>
          </cell>
          <cell r="AC57" t="str">
            <v/>
          </cell>
          <cell r="AD57" t="str">
            <v/>
          </cell>
          <cell r="AE57" t="str">
            <v/>
          </cell>
          <cell r="AF57" t="str">
            <v/>
          </cell>
          <cell r="AG57" t="str">
            <v/>
          </cell>
          <cell r="AH57" t="str">
            <v/>
          </cell>
          <cell r="AI57" t="str">
            <v/>
          </cell>
          <cell r="AJ57" t="str">
            <v/>
          </cell>
          <cell r="AK57" t="str">
            <v/>
          </cell>
          <cell r="AL57" t="str">
            <v/>
          </cell>
          <cell r="AM57" t="str">
            <v/>
          </cell>
          <cell r="AN57" t="str">
            <v/>
          </cell>
          <cell r="AO57" t="str">
            <v/>
          </cell>
          <cell r="AP57" t="str">
            <v/>
          </cell>
          <cell r="AQ57" t="str">
            <v/>
          </cell>
          <cell r="AS57" t="str">
            <v/>
          </cell>
          <cell r="AT57" t="str">
            <v/>
          </cell>
          <cell r="AU57" t="str">
            <v/>
          </cell>
          <cell r="AV57" t="str">
            <v/>
          </cell>
          <cell r="AW57" t="str">
            <v/>
          </cell>
          <cell r="AX57" t="str">
            <v/>
          </cell>
          <cell r="AY57" t="str">
            <v/>
          </cell>
          <cell r="AZ57" t="str">
            <v/>
          </cell>
          <cell r="BA57" t="str">
            <v/>
          </cell>
          <cell r="BB57" t="str">
            <v/>
          </cell>
          <cell r="BC57" t="str">
            <v/>
          </cell>
          <cell r="BD57" t="str">
            <v/>
          </cell>
          <cell r="BE57" t="str">
            <v/>
          </cell>
          <cell r="BF57" t="str">
            <v/>
          </cell>
          <cell r="BG57" t="str">
            <v/>
          </cell>
          <cell r="BH57" t="str">
            <v/>
          </cell>
          <cell r="BI57" t="str">
            <v/>
          </cell>
          <cell r="BJ57" t="str">
            <v/>
          </cell>
          <cell r="BK57" t="str">
            <v/>
          </cell>
          <cell r="BL57" t="str">
            <v/>
          </cell>
          <cell r="BM57" t="str">
            <v/>
          </cell>
          <cell r="BN57" t="str">
            <v/>
          </cell>
          <cell r="BO57" t="str">
            <v/>
          </cell>
          <cell r="BP57" t="str">
            <v/>
          </cell>
          <cell r="BQ57" t="str">
            <v/>
          </cell>
          <cell r="BR57" t="str">
            <v/>
          </cell>
          <cell r="BS57" t="str">
            <v/>
          </cell>
          <cell r="BT57" t="str">
            <v/>
          </cell>
          <cell r="BU57" t="str">
            <v/>
          </cell>
          <cell r="BV57" t="str">
            <v/>
          </cell>
          <cell r="BW57" t="str">
            <v/>
          </cell>
          <cell r="BX57" t="str">
            <v/>
          </cell>
          <cell r="BY57" t="str">
            <v/>
          </cell>
          <cell r="BZ57" t="str">
            <v/>
          </cell>
          <cell r="CA57" t="str">
            <v/>
          </cell>
          <cell r="CB57" t="str">
            <v/>
          </cell>
          <cell r="CC57" t="str">
            <v/>
          </cell>
          <cell r="CD57" t="str">
            <v/>
          </cell>
        </row>
        <row r="58">
          <cell r="D58" t="str">
            <v>Boeing</v>
          </cell>
          <cell r="E58" t="str">
            <v>Pfizer</v>
          </cell>
          <cell r="F58">
            <v>5</v>
          </cell>
          <cell r="G58">
            <v>5</v>
          </cell>
          <cell r="H58">
            <v>6</v>
          </cell>
          <cell r="I58">
            <v>5</v>
          </cell>
          <cell r="J58">
            <v>5</v>
          </cell>
          <cell r="K58">
            <v>5</v>
          </cell>
          <cell r="L58">
            <v>5</v>
          </cell>
          <cell r="M58">
            <v>36</v>
          </cell>
          <cell r="N58">
            <v>8</v>
          </cell>
          <cell r="O58">
            <v>8</v>
          </cell>
          <cell r="P58">
            <v>8</v>
          </cell>
          <cell r="Q58">
            <v>6</v>
          </cell>
          <cell r="R58">
            <v>7</v>
          </cell>
          <cell r="S58">
            <v>5</v>
          </cell>
          <cell r="T58">
            <v>7</v>
          </cell>
          <cell r="U58">
            <v>7</v>
          </cell>
          <cell r="V58">
            <v>6</v>
          </cell>
          <cell r="W58">
            <v>5</v>
          </cell>
          <cell r="X58">
            <v>5</v>
          </cell>
          <cell r="Y58">
            <v>4</v>
          </cell>
          <cell r="Z58">
            <v>5</v>
          </cell>
          <cell r="AA58">
            <v>4</v>
          </cell>
          <cell r="AB58">
            <v>5</v>
          </cell>
          <cell r="AC58" t="str">
            <v/>
          </cell>
          <cell r="AD58" t="str">
            <v/>
          </cell>
          <cell r="AE58" t="str">
            <v/>
          </cell>
          <cell r="AF58" t="str">
            <v/>
          </cell>
          <cell r="AG58" t="str">
            <v/>
          </cell>
          <cell r="AH58" t="str">
            <v/>
          </cell>
          <cell r="AI58" t="str">
            <v/>
          </cell>
          <cell r="AJ58" t="str">
            <v/>
          </cell>
          <cell r="AK58" t="str">
            <v/>
          </cell>
          <cell r="AL58" t="str">
            <v/>
          </cell>
          <cell r="AM58" t="str">
            <v/>
          </cell>
          <cell r="AN58" t="str">
            <v/>
          </cell>
          <cell r="AO58" t="str">
            <v/>
          </cell>
          <cell r="AP58" t="str">
            <v/>
          </cell>
          <cell r="AQ58" t="str">
            <v/>
          </cell>
          <cell r="AS58" t="str">
            <v/>
          </cell>
          <cell r="AT58" t="str">
            <v/>
          </cell>
          <cell r="AU58" t="str">
            <v/>
          </cell>
          <cell r="AV58" t="str">
            <v/>
          </cell>
          <cell r="AW58" t="str">
            <v/>
          </cell>
          <cell r="AX58" t="str">
            <v/>
          </cell>
          <cell r="AY58" t="str">
            <v/>
          </cell>
          <cell r="AZ58" t="str">
            <v/>
          </cell>
          <cell r="BA58" t="str">
            <v/>
          </cell>
          <cell r="BB58" t="str">
            <v/>
          </cell>
          <cell r="BC58" t="str">
            <v/>
          </cell>
          <cell r="BD58" t="str">
            <v/>
          </cell>
          <cell r="BE58" t="str">
            <v/>
          </cell>
          <cell r="BF58" t="str">
            <v/>
          </cell>
          <cell r="BG58" t="str">
            <v/>
          </cell>
          <cell r="BH58" t="str">
            <v/>
          </cell>
          <cell r="BI58" t="str">
            <v/>
          </cell>
          <cell r="BJ58" t="str">
            <v/>
          </cell>
          <cell r="BK58" t="str">
            <v/>
          </cell>
          <cell r="BL58" t="str">
            <v/>
          </cell>
          <cell r="BM58" t="str">
            <v/>
          </cell>
          <cell r="BN58" t="str">
            <v/>
          </cell>
          <cell r="BO58" t="str">
            <v/>
          </cell>
          <cell r="BP58" t="str">
            <v/>
          </cell>
          <cell r="BQ58" t="str">
            <v/>
          </cell>
          <cell r="BR58" t="str">
            <v/>
          </cell>
          <cell r="BS58" t="str">
            <v/>
          </cell>
          <cell r="BT58" t="str">
            <v/>
          </cell>
          <cell r="BU58" t="str">
            <v/>
          </cell>
          <cell r="BV58" t="str">
            <v/>
          </cell>
          <cell r="BW58" t="str">
            <v/>
          </cell>
          <cell r="BX58" t="str">
            <v/>
          </cell>
          <cell r="BY58" t="str">
            <v/>
          </cell>
          <cell r="BZ58" t="str">
            <v/>
          </cell>
          <cell r="CA58" t="str">
            <v/>
          </cell>
          <cell r="CB58" t="str">
            <v/>
          </cell>
          <cell r="CC58" t="str">
            <v/>
          </cell>
          <cell r="CD58" t="str">
            <v/>
          </cell>
        </row>
        <row r="59">
          <cell r="D59" t="str">
            <v>Boeing</v>
          </cell>
          <cell r="E59" t="str">
            <v>Pfizer</v>
          </cell>
          <cell r="F59">
            <v>9</v>
          </cell>
          <cell r="G59">
            <v>9</v>
          </cell>
          <cell r="H59">
            <v>9</v>
          </cell>
          <cell r="I59">
            <v>9</v>
          </cell>
          <cell r="J59">
            <v>9</v>
          </cell>
          <cell r="K59">
            <v>9</v>
          </cell>
          <cell r="L59">
            <v>9</v>
          </cell>
          <cell r="M59">
            <v>63</v>
          </cell>
          <cell r="N59">
            <v>9</v>
          </cell>
          <cell r="O59">
            <v>9</v>
          </cell>
          <cell r="P59">
            <v>9</v>
          </cell>
          <cell r="Q59">
            <v>9</v>
          </cell>
          <cell r="R59">
            <v>9</v>
          </cell>
          <cell r="S59">
            <v>9</v>
          </cell>
          <cell r="T59">
            <v>9</v>
          </cell>
          <cell r="U59">
            <v>10</v>
          </cell>
          <cell r="V59">
            <v>9</v>
          </cell>
          <cell r="W59">
            <v>9</v>
          </cell>
          <cell r="X59">
            <v>9</v>
          </cell>
          <cell r="Y59">
            <v>9</v>
          </cell>
          <cell r="Z59">
            <v>8</v>
          </cell>
          <cell r="AA59">
            <v>9</v>
          </cell>
          <cell r="AB59">
            <v>9</v>
          </cell>
          <cell r="AC59" t="str">
            <v/>
          </cell>
          <cell r="AD59" t="str">
            <v/>
          </cell>
          <cell r="AE59" t="str">
            <v/>
          </cell>
          <cell r="AF59" t="str">
            <v/>
          </cell>
          <cell r="AG59" t="str">
            <v/>
          </cell>
          <cell r="AH59" t="str">
            <v/>
          </cell>
          <cell r="AI59" t="str">
            <v/>
          </cell>
          <cell r="AJ59" t="str">
            <v/>
          </cell>
          <cell r="AK59" t="str">
            <v/>
          </cell>
          <cell r="AL59" t="str">
            <v/>
          </cell>
          <cell r="AM59" t="str">
            <v/>
          </cell>
          <cell r="AN59" t="str">
            <v/>
          </cell>
          <cell r="AO59" t="str">
            <v/>
          </cell>
          <cell r="AP59" t="str">
            <v/>
          </cell>
          <cell r="AQ59" t="str">
            <v/>
          </cell>
          <cell r="AS59" t="str">
            <v/>
          </cell>
          <cell r="AT59" t="str">
            <v/>
          </cell>
          <cell r="AU59" t="str">
            <v/>
          </cell>
          <cell r="AV59" t="str">
            <v/>
          </cell>
          <cell r="AW59" t="str">
            <v/>
          </cell>
          <cell r="AX59" t="str">
            <v/>
          </cell>
          <cell r="AY59" t="str">
            <v/>
          </cell>
          <cell r="AZ59" t="str">
            <v/>
          </cell>
          <cell r="BA59" t="str">
            <v/>
          </cell>
          <cell r="BB59" t="str">
            <v/>
          </cell>
          <cell r="BC59" t="str">
            <v/>
          </cell>
          <cell r="BD59" t="str">
            <v/>
          </cell>
          <cell r="BE59" t="str">
            <v/>
          </cell>
          <cell r="BF59" t="str">
            <v/>
          </cell>
          <cell r="BG59" t="str">
            <v/>
          </cell>
          <cell r="BH59" t="str">
            <v/>
          </cell>
          <cell r="BI59" t="str">
            <v/>
          </cell>
          <cell r="BJ59" t="str">
            <v/>
          </cell>
          <cell r="BK59" t="str">
            <v/>
          </cell>
          <cell r="BL59" t="str">
            <v/>
          </cell>
          <cell r="BM59" t="str">
            <v/>
          </cell>
          <cell r="BN59" t="str">
            <v/>
          </cell>
          <cell r="BO59" t="str">
            <v/>
          </cell>
          <cell r="BP59" t="str">
            <v/>
          </cell>
          <cell r="BQ59" t="str">
            <v/>
          </cell>
          <cell r="BR59" t="str">
            <v/>
          </cell>
          <cell r="BS59" t="str">
            <v/>
          </cell>
          <cell r="BT59" t="str">
            <v/>
          </cell>
          <cell r="BU59" t="str">
            <v/>
          </cell>
          <cell r="BV59" t="str">
            <v/>
          </cell>
          <cell r="BW59" t="str">
            <v/>
          </cell>
          <cell r="BX59" t="str">
            <v/>
          </cell>
          <cell r="BY59" t="str">
            <v/>
          </cell>
          <cell r="BZ59" t="str">
            <v/>
          </cell>
          <cell r="CA59" t="str">
            <v/>
          </cell>
          <cell r="CB59" t="str">
            <v/>
          </cell>
          <cell r="CC59" t="str">
            <v/>
          </cell>
          <cell r="CD59" t="str">
            <v/>
          </cell>
        </row>
        <row r="60">
          <cell r="D60" t="str">
            <v>Boeing</v>
          </cell>
          <cell r="E60" t="str">
            <v>Pfizer</v>
          </cell>
          <cell r="F60">
            <v>8</v>
          </cell>
          <cell r="G60">
            <v>8</v>
          </cell>
          <cell r="H60">
            <v>8</v>
          </cell>
          <cell r="I60">
            <v>5</v>
          </cell>
          <cell r="J60">
            <v>5</v>
          </cell>
          <cell r="K60">
            <v>9</v>
          </cell>
          <cell r="L60">
            <v>9</v>
          </cell>
          <cell r="M60">
            <v>52</v>
          </cell>
          <cell r="N60" t="str">
            <v>NR</v>
          </cell>
          <cell r="O60" t="str">
            <v>NR</v>
          </cell>
          <cell r="P60" t="str">
            <v>NR</v>
          </cell>
          <cell r="Q60" t="str">
            <v>NR</v>
          </cell>
          <cell r="R60">
            <v>8</v>
          </cell>
          <cell r="S60" t="str">
            <v/>
          </cell>
          <cell r="T60" t="str">
            <v/>
          </cell>
          <cell r="U60" t="str">
            <v/>
          </cell>
          <cell r="V60" t="str">
            <v/>
          </cell>
          <cell r="W60" t="str">
            <v/>
          </cell>
          <cell r="X60" t="str">
            <v/>
          </cell>
          <cell r="Y60" t="str">
            <v/>
          </cell>
          <cell r="Z60" t="str">
            <v/>
          </cell>
          <cell r="AA60" t="str">
            <v/>
          </cell>
          <cell r="AB60" t="str">
            <v/>
          </cell>
          <cell r="AC60" t="str">
            <v/>
          </cell>
          <cell r="AD60" t="str">
            <v/>
          </cell>
          <cell r="AE60" t="str">
            <v/>
          </cell>
          <cell r="AF60" t="str">
            <v/>
          </cell>
          <cell r="AG60" t="str">
            <v/>
          </cell>
          <cell r="AH60" t="str">
            <v/>
          </cell>
          <cell r="AI60" t="str">
            <v/>
          </cell>
          <cell r="AJ60" t="str">
            <v/>
          </cell>
          <cell r="AK60" t="str">
            <v/>
          </cell>
          <cell r="AL60" t="str">
            <v/>
          </cell>
          <cell r="AM60" t="str">
            <v/>
          </cell>
          <cell r="AN60" t="str">
            <v/>
          </cell>
          <cell r="AO60" t="str">
            <v/>
          </cell>
          <cell r="AP60" t="str">
            <v/>
          </cell>
          <cell r="AQ60" t="str">
            <v/>
          </cell>
          <cell r="AS60" t="str">
            <v/>
          </cell>
          <cell r="AT60" t="str">
            <v/>
          </cell>
          <cell r="AU60" t="str">
            <v/>
          </cell>
          <cell r="AV60" t="str">
            <v/>
          </cell>
          <cell r="AW60" t="str">
            <v/>
          </cell>
          <cell r="AX60" t="str">
            <v/>
          </cell>
          <cell r="AY60" t="str">
            <v/>
          </cell>
          <cell r="AZ60" t="str">
            <v/>
          </cell>
          <cell r="BA60" t="str">
            <v/>
          </cell>
          <cell r="BB60" t="str">
            <v/>
          </cell>
          <cell r="BC60" t="str">
            <v/>
          </cell>
          <cell r="BD60" t="str">
            <v/>
          </cell>
          <cell r="BE60" t="str">
            <v/>
          </cell>
          <cell r="BF60" t="str">
            <v/>
          </cell>
          <cell r="BG60" t="str">
            <v/>
          </cell>
          <cell r="BH60" t="str">
            <v/>
          </cell>
          <cell r="BI60" t="str">
            <v/>
          </cell>
          <cell r="BJ60" t="str">
            <v/>
          </cell>
          <cell r="BK60" t="str">
            <v/>
          </cell>
          <cell r="BL60" t="str">
            <v/>
          </cell>
          <cell r="BM60" t="str">
            <v/>
          </cell>
          <cell r="BN60" t="str">
            <v/>
          </cell>
          <cell r="BO60" t="str">
            <v/>
          </cell>
          <cell r="BP60" t="str">
            <v/>
          </cell>
          <cell r="BQ60" t="str">
            <v/>
          </cell>
          <cell r="BR60" t="str">
            <v/>
          </cell>
          <cell r="BS60" t="str">
            <v/>
          </cell>
          <cell r="BT60" t="str">
            <v/>
          </cell>
          <cell r="BU60" t="str">
            <v/>
          </cell>
          <cell r="BV60" t="str">
            <v/>
          </cell>
          <cell r="BW60" t="str">
            <v/>
          </cell>
          <cell r="BX60" t="str">
            <v/>
          </cell>
          <cell r="BY60" t="str">
            <v/>
          </cell>
          <cell r="BZ60" t="str">
            <v/>
          </cell>
          <cell r="CA60" t="str">
            <v/>
          </cell>
          <cell r="CB60" t="str">
            <v/>
          </cell>
          <cell r="CC60" t="str">
            <v/>
          </cell>
          <cell r="CD60" t="str">
            <v/>
          </cell>
        </row>
        <row r="61">
          <cell r="D61" t="str">
            <v>FedEx</v>
          </cell>
          <cell r="E61" t="str">
            <v>Visa</v>
          </cell>
          <cell r="F61">
            <v>8</v>
          </cell>
          <cell r="G61">
            <v>8</v>
          </cell>
          <cell r="H61">
            <v>8</v>
          </cell>
          <cell r="I61">
            <v>7</v>
          </cell>
          <cell r="J61">
            <v>6</v>
          </cell>
          <cell r="K61">
            <v>6</v>
          </cell>
          <cell r="L61">
            <v>5</v>
          </cell>
          <cell r="M61">
            <v>48</v>
          </cell>
          <cell r="N61" t="str">
            <v/>
          </cell>
          <cell r="O61" t="str">
            <v/>
          </cell>
          <cell r="P61" t="str">
            <v/>
          </cell>
          <cell r="Q61" t="str">
            <v/>
          </cell>
          <cell r="R61" t="str">
            <v/>
          </cell>
          <cell r="S61" t="str">
            <v/>
          </cell>
          <cell r="T61" t="str">
            <v/>
          </cell>
          <cell r="U61" t="str">
            <v/>
          </cell>
          <cell r="V61" t="str">
            <v/>
          </cell>
          <cell r="W61" t="str">
            <v/>
          </cell>
          <cell r="X61" t="str">
            <v/>
          </cell>
          <cell r="Y61" t="str">
            <v/>
          </cell>
          <cell r="Z61" t="str">
            <v/>
          </cell>
          <cell r="AA61" t="str">
            <v/>
          </cell>
          <cell r="AB61" t="str">
            <v/>
          </cell>
          <cell r="AC61" t="str">
            <v/>
          </cell>
          <cell r="AD61" t="str">
            <v/>
          </cell>
          <cell r="AE61" t="str">
            <v/>
          </cell>
          <cell r="AF61" t="str">
            <v/>
          </cell>
          <cell r="AG61" t="str">
            <v/>
          </cell>
          <cell r="AH61" t="str">
            <v/>
          </cell>
          <cell r="AI61" t="str">
            <v/>
          </cell>
          <cell r="AJ61" t="str">
            <v/>
          </cell>
          <cell r="AK61" t="str">
            <v/>
          </cell>
          <cell r="AL61" t="str">
            <v/>
          </cell>
          <cell r="AM61" t="str">
            <v/>
          </cell>
          <cell r="AN61" t="str">
            <v/>
          </cell>
          <cell r="AO61" t="str">
            <v/>
          </cell>
          <cell r="AP61" t="str">
            <v/>
          </cell>
          <cell r="AQ61" t="str">
            <v/>
          </cell>
          <cell r="AS61" t="str">
            <v/>
          </cell>
          <cell r="AT61" t="str">
            <v/>
          </cell>
          <cell r="AU61" t="str">
            <v/>
          </cell>
          <cell r="AV61" t="str">
            <v/>
          </cell>
          <cell r="AW61" t="str">
            <v/>
          </cell>
          <cell r="AX61" t="str">
            <v/>
          </cell>
          <cell r="AY61" t="str">
            <v/>
          </cell>
          <cell r="AZ61" t="str">
            <v/>
          </cell>
          <cell r="BA61" t="str">
            <v/>
          </cell>
          <cell r="BB61" t="str">
            <v/>
          </cell>
          <cell r="BC61" t="str">
            <v/>
          </cell>
          <cell r="BD61" t="str">
            <v/>
          </cell>
          <cell r="BE61" t="str">
            <v/>
          </cell>
          <cell r="BF61" t="str">
            <v/>
          </cell>
          <cell r="BG61" t="str">
            <v/>
          </cell>
          <cell r="BH61" t="str">
            <v/>
          </cell>
          <cell r="BI61" t="str">
            <v/>
          </cell>
          <cell r="BJ61" t="str">
            <v/>
          </cell>
          <cell r="BK61" t="str">
            <v/>
          </cell>
          <cell r="BL61" t="str">
            <v/>
          </cell>
          <cell r="BM61" t="str">
            <v/>
          </cell>
          <cell r="BN61" t="str">
            <v/>
          </cell>
          <cell r="BO61" t="str">
            <v/>
          </cell>
          <cell r="BP61" t="str">
            <v/>
          </cell>
          <cell r="BQ61" t="str">
            <v/>
          </cell>
          <cell r="BR61" t="str">
            <v/>
          </cell>
          <cell r="BS61" t="str">
            <v/>
          </cell>
          <cell r="BT61" t="str">
            <v/>
          </cell>
          <cell r="BU61" t="str">
            <v/>
          </cell>
          <cell r="BV61" t="str">
            <v/>
          </cell>
          <cell r="BW61" t="str">
            <v/>
          </cell>
          <cell r="BX61" t="str">
            <v/>
          </cell>
          <cell r="BY61" t="str">
            <v/>
          </cell>
          <cell r="BZ61" t="str">
            <v/>
          </cell>
          <cell r="CA61" t="str">
            <v/>
          </cell>
          <cell r="CB61" t="str">
            <v/>
          </cell>
          <cell r="CC61" t="str">
            <v/>
          </cell>
          <cell r="CD61" t="str">
            <v/>
          </cell>
        </row>
        <row r="62">
          <cell r="D62" t="str">
            <v>FedEx</v>
          </cell>
          <cell r="E62" t="str">
            <v>Visa</v>
          </cell>
          <cell r="F62">
            <v>8</v>
          </cell>
          <cell r="G62">
            <v>8</v>
          </cell>
          <cell r="H62">
            <v>7</v>
          </cell>
          <cell r="I62">
            <v>7</v>
          </cell>
          <cell r="J62">
            <v>6</v>
          </cell>
          <cell r="K62">
            <v>7</v>
          </cell>
          <cell r="L62">
            <v>5</v>
          </cell>
          <cell r="M62">
            <v>48</v>
          </cell>
          <cell r="N62">
            <v>9</v>
          </cell>
          <cell r="O62">
            <v>8</v>
          </cell>
          <cell r="P62">
            <v>8</v>
          </cell>
          <cell r="Q62">
            <v>9</v>
          </cell>
          <cell r="R62">
            <v>7</v>
          </cell>
          <cell r="S62">
            <v>7</v>
          </cell>
          <cell r="T62">
            <v>8</v>
          </cell>
          <cell r="U62">
            <v>6</v>
          </cell>
          <cell r="V62">
            <v>8</v>
          </cell>
          <cell r="W62">
            <v>9</v>
          </cell>
          <cell r="X62">
            <v>8</v>
          </cell>
          <cell r="Y62">
            <v>8</v>
          </cell>
          <cell r="Z62">
            <v>9</v>
          </cell>
          <cell r="AA62">
            <v>7</v>
          </cell>
          <cell r="AB62">
            <v>7</v>
          </cell>
          <cell r="AC62">
            <v>8</v>
          </cell>
          <cell r="AD62">
            <v>10</v>
          </cell>
          <cell r="AE62">
            <v>8</v>
          </cell>
          <cell r="AF62">
            <v>7</v>
          </cell>
          <cell r="AG62">
            <v>6</v>
          </cell>
          <cell r="AH62">
            <v>6</v>
          </cell>
          <cell r="AI62">
            <v>8</v>
          </cell>
          <cell r="AJ62" t="str">
            <v>NR</v>
          </cell>
          <cell r="AK62">
            <v>7</v>
          </cell>
          <cell r="AL62">
            <v>9</v>
          </cell>
          <cell r="AM62">
            <v>9</v>
          </cell>
          <cell r="AN62">
            <v>8</v>
          </cell>
          <cell r="AO62" t="str">
            <v>NR</v>
          </cell>
          <cell r="AP62">
            <v>8</v>
          </cell>
          <cell r="AQ62" t="str">
            <v>NR</v>
          </cell>
          <cell r="AS62">
            <v>9</v>
          </cell>
          <cell r="AT62">
            <v>10</v>
          </cell>
          <cell r="AU62">
            <v>9</v>
          </cell>
          <cell r="AV62">
            <v>8</v>
          </cell>
          <cell r="AW62">
            <v>7</v>
          </cell>
          <cell r="AX62">
            <v>9</v>
          </cell>
          <cell r="AY62">
            <v>10</v>
          </cell>
          <cell r="AZ62">
            <v>62</v>
          </cell>
          <cell r="BA62">
            <v>10</v>
          </cell>
          <cell r="BB62">
            <v>10</v>
          </cell>
          <cell r="BC62">
            <v>9</v>
          </cell>
          <cell r="BD62">
            <v>7</v>
          </cell>
          <cell r="BE62">
            <v>8</v>
          </cell>
          <cell r="BF62">
            <v>10</v>
          </cell>
          <cell r="BG62">
            <v>9</v>
          </cell>
          <cell r="BH62">
            <v>9</v>
          </cell>
          <cell r="BI62">
            <v>8</v>
          </cell>
          <cell r="BJ62">
            <v>8</v>
          </cell>
          <cell r="BK62">
            <v>10</v>
          </cell>
          <cell r="BL62">
            <v>9</v>
          </cell>
          <cell r="BM62">
            <v>9</v>
          </cell>
          <cell r="BN62">
            <v>8</v>
          </cell>
          <cell r="BO62">
            <v>9</v>
          </cell>
          <cell r="BP62">
            <v>10</v>
          </cell>
          <cell r="BQ62">
            <v>9</v>
          </cell>
          <cell r="BR62">
            <v>8</v>
          </cell>
          <cell r="BS62">
            <v>8</v>
          </cell>
          <cell r="BT62">
            <v>8</v>
          </cell>
          <cell r="BU62">
            <v>7</v>
          </cell>
          <cell r="BV62">
            <v>8</v>
          </cell>
          <cell r="BW62">
            <v>8</v>
          </cell>
          <cell r="BX62">
            <v>9</v>
          </cell>
          <cell r="BY62">
            <v>10</v>
          </cell>
          <cell r="BZ62">
            <v>9</v>
          </cell>
          <cell r="CA62">
            <v>9</v>
          </cell>
          <cell r="CB62">
            <v>9</v>
          </cell>
          <cell r="CC62">
            <v>8</v>
          </cell>
          <cell r="CD62">
            <v>10</v>
          </cell>
        </row>
        <row r="63">
          <cell r="D63" t="str">
            <v>FedEx</v>
          </cell>
          <cell r="E63" t="str">
            <v>Visa</v>
          </cell>
          <cell r="F63">
            <v>9</v>
          </cell>
          <cell r="G63">
            <v>9</v>
          </cell>
          <cell r="H63">
            <v>8</v>
          </cell>
          <cell r="I63">
            <v>9</v>
          </cell>
          <cell r="J63">
            <v>7</v>
          </cell>
          <cell r="K63">
            <v>5</v>
          </cell>
          <cell r="L63">
            <v>5</v>
          </cell>
          <cell r="M63">
            <v>52</v>
          </cell>
          <cell r="N63" t="str">
            <v>NR</v>
          </cell>
          <cell r="O63" t="str">
            <v>NR</v>
          </cell>
          <cell r="P63" t="str">
            <v>NR</v>
          </cell>
          <cell r="Q63" t="str">
            <v>NR</v>
          </cell>
          <cell r="R63" t="str">
            <v>NR</v>
          </cell>
          <cell r="S63" t="str">
            <v>NR</v>
          </cell>
          <cell r="T63" t="str">
            <v>NR</v>
          </cell>
          <cell r="U63" t="str">
            <v>NR</v>
          </cell>
          <cell r="V63" t="str">
            <v>NR</v>
          </cell>
          <cell r="W63" t="str">
            <v>NR</v>
          </cell>
          <cell r="X63" t="str">
            <v>NR</v>
          </cell>
          <cell r="Y63" t="str">
            <v>NR</v>
          </cell>
          <cell r="Z63" t="str">
            <v>NR</v>
          </cell>
          <cell r="AA63" t="str">
            <v>NR</v>
          </cell>
          <cell r="AB63" t="str">
            <v>NR</v>
          </cell>
          <cell r="AC63" t="str">
            <v>NR</v>
          </cell>
          <cell r="AD63" t="str">
            <v>NR</v>
          </cell>
          <cell r="AE63" t="str">
            <v>NR</v>
          </cell>
          <cell r="AF63" t="str">
            <v>NR</v>
          </cell>
          <cell r="AG63" t="str">
            <v>NR</v>
          </cell>
          <cell r="AH63" t="str">
            <v>NR</v>
          </cell>
          <cell r="AI63" t="str">
            <v>NR</v>
          </cell>
          <cell r="AJ63" t="str">
            <v>NR</v>
          </cell>
          <cell r="AK63" t="str">
            <v>NR</v>
          </cell>
          <cell r="AL63" t="str">
            <v>NR</v>
          </cell>
          <cell r="AM63" t="str">
            <v/>
          </cell>
          <cell r="AN63" t="str">
            <v/>
          </cell>
          <cell r="AO63" t="str">
            <v/>
          </cell>
          <cell r="AP63" t="str">
            <v/>
          </cell>
          <cell r="AQ63" t="str">
            <v/>
          </cell>
          <cell r="AS63" t="str">
            <v/>
          </cell>
          <cell r="AT63" t="str">
            <v/>
          </cell>
          <cell r="AU63" t="str">
            <v/>
          </cell>
          <cell r="AV63" t="str">
            <v/>
          </cell>
          <cell r="AW63" t="str">
            <v/>
          </cell>
          <cell r="AX63" t="str">
            <v/>
          </cell>
          <cell r="AY63" t="str">
            <v/>
          </cell>
          <cell r="AZ63" t="str">
            <v/>
          </cell>
          <cell r="BA63" t="str">
            <v/>
          </cell>
          <cell r="BB63" t="str">
            <v/>
          </cell>
          <cell r="BC63" t="str">
            <v/>
          </cell>
          <cell r="BD63" t="str">
            <v/>
          </cell>
          <cell r="BE63" t="str">
            <v/>
          </cell>
          <cell r="BF63" t="str">
            <v/>
          </cell>
          <cell r="BG63" t="str">
            <v/>
          </cell>
          <cell r="BH63" t="str">
            <v/>
          </cell>
          <cell r="BI63" t="str">
            <v/>
          </cell>
          <cell r="BJ63" t="str">
            <v/>
          </cell>
          <cell r="BK63" t="str">
            <v/>
          </cell>
          <cell r="BL63" t="str">
            <v/>
          </cell>
          <cell r="BM63" t="str">
            <v/>
          </cell>
          <cell r="BN63" t="str">
            <v/>
          </cell>
          <cell r="BO63" t="str">
            <v/>
          </cell>
          <cell r="BP63" t="str">
            <v/>
          </cell>
          <cell r="BQ63" t="str">
            <v/>
          </cell>
          <cell r="BR63" t="str">
            <v/>
          </cell>
          <cell r="BS63" t="str">
            <v/>
          </cell>
          <cell r="BT63" t="str">
            <v/>
          </cell>
          <cell r="BU63" t="str">
            <v/>
          </cell>
          <cell r="BV63" t="str">
            <v/>
          </cell>
          <cell r="BW63" t="str">
            <v/>
          </cell>
          <cell r="BX63" t="str">
            <v/>
          </cell>
          <cell r="BY63" t="str">
            <v/>
          </cell>
          <cell r="BZ63" t="str">
            <v/>
          </cell>
          <cell r="CA63" t="str">
            <v/>
          </cell>
          <cell r="CB63" t="str">
            <v/>
          </cell>
          <cell r="CC63" t="str">
            <v/>
          </cell>
          <cell r="CD63" t="str">
            <v/>
          </cell>
        </row>
        <row r="64">
          <cell r="D64" t="str">
            <v>FedEx</v>
          </cell>
          <cell r="E64" t="str">
            <v>Visa</v>
          </cell>
          <cell r="F64">
            <v>3</v>
          </cell>
          <cell r="G64">
            <v>4</v>
          </cell>
          <cell r="H64">
            <v>4</v>
          </cell>
          <cell r="I64">
            <v>3</v>
          </cell>
          <cell r="J64">
            <v>4</v>
          </cell>
          <cell r="K64">
            <v>1</v>
          </cell>
          <cell r="L64">
            <v>1</v>
          </cell>
          <cell r="M64">
            <v>20</v>
          </cell>
          <cell r="N64" t="str">
            <v>NR</v>
          </cell>
          <cell r="O64" t="str">
            <v>NR</v>
          </cell>
          <cell r="P64" t="str">
            <v>NR</v>
          </cell>
          <cell r="Q64" t="str">
            <v>NR</v>
          </cell>
          <cell r="R64" t="str">
            <v>NR</v>
          </cell>
          <cell r="S64" t="str">
            <v>NR</v>
          </cell>
          <cell r="T64" t="str">
            <v>NR</v>
          </cell>
          <cell r="U64" t="str">
            <v>NR</v>
          </cell>
          <cell r="V64" t="str">
            <v>NR</v>
          </cell>
          <cell r="W64" t="str">
            <v>NR</v>
          </cell>
          <cell r="X64" t="str">
            <v>NR</v>
          </cell>
          <cell r="Y64" t="str">
            <v>NR</v>
          </cell>
          <cell r="Z64" t="str">
            <v>NR</v>
          </cell>
          <cell r="AA64" t="str">
            <v>NR</v>
          </cell>
          <cell r="AB64" t="str">
            <v>NR</v>
          </cell>
          <cell r="AC64">
            <v>3</v>
          </cell>
          <cell r="AD64">
            <v>4</v>
          </cell>
          <cell r="AE64">
            <v>3</v>
          </cell>
          <cell r="AF64">
            <v>4</v>
          </cell>
          <cell r="AG64" t="str">
            <v>NR</v>
          </cell>
          <cell r="AH64" t="str">
            <v>NR</v>
          </cell>
          <cell r="AI64" t="str">
            <v>NR</v>
          </cell>
          <cell r="AJ64" t="str">
            <v>NR</v>
          </cell>
          <cell r="AK64" t="str">
            <v>NR</v>
          </cell>
          <cell r="AL64" t="str">
            <v>NR</v>
          </cell>
          <cell r="AM64" t="str">
            <v>NR</v>
          </cell>
          <cell r="AN64" t="str">
            <v>NR</v>
          </cell>
          <cell r="AO64" t="str">
            <v>NR</v>
          </cell>
          <cell r="AP64" t="str">
            <v>NR</v>
          </cell>
          <cell r="AQ64" t="str">
            <v>NR</v>
          </cell>
          <cell r="AS64">
            <v>5</v>
          </cell>
          <cell r="AT64">
            <v>4</v>
          </cell>
          <cell r="AU64">
            <v>6</v>
          </cell>
          <cell r="AV64">
            <v>4</v>
          </cell>
          <cell r="AW64">
            <v>4</v>
          </cell>
          <cell r="AX64">
            <v>5</v>
          </cell>
          <cell r="AY64">
            <v>5</v>
          </cell>
          <cell r="AZ64">
            <v>33</v>
          </cell>
          <cell r="BA64">
            <v>1</v>
          </cell>
          <cell r="BB64" t="str">
            <v>NR</v>
          </cell>
          <cell r="BC64">
            <v>5</v>
          </cell>
          <cell r="BD64" t="str">
            <v>NR</v>
          </cell>
          <cell r="BE64">
            <v>5</v>
          </cell>
          <cell r="BF64">
            <v>3</v>
          </cell>
          <cell r="BG64">
            <v>4</v>
          </cell>
          <cell r="BH64">
            <v>5</v>
          </cell>
          <cell r="BI64">
            <v>1</v>
          </cell>
          <cell r="BJ64">
            <v>1</v>
          </cell>
          <cell r="BK64">
            <v>2</v>
          </cell>
          <cell r="BL64">
            <v>1</v>
          </cell>
          <cell r="BM64">
            <v>2</v>
          </cell>
          <cell r="BN64">
            <v>3</v>
          </cell>
          <cell r="BO64">
            <v>4</v>
          </cell>
          <cell r="BP64">
            <v>3</v>
          </cell>
          <cell r="BQ64" t="str">
            <v>NR</v>
          </cell>
          <cell r="BR64">
            <v>3</v>
          </cell>
          <cell r="BS64">
            <v>4</v>
          </cell>
          <cell r="BT64">
            <v>2</v>
          </cell>
          <cell r="BU64" t="str">
            <v>NR</v>
          </cell>
          <cell r="BV64">
            <v>3</v>
          </cell>
          <cell r="BW64">
            <v>1</v>
          </cell>
          <cell r="BX64">
            <v>4</v>
          </cell>
          <cell r="BY64" t="str">
            <v>NR</v>
          </cell>
          <cell r="BZ64">
            <v>5</v>
          </cell>
          <cell r="CA64">
            <v>1</v>
          </cell>
          <cell r="CB64">
            <v>5</v>
          </cell>
          <cell r="CC64">
            <v>5</v>
          </cell>
          <cell r="CD64">
            <v>6</v>
          </cell>
        </row>
        <row r="65">
          <cell r="D65" t="str">
            <v>FedEx</v>
          </cell>
          <cell r="E65" t="str">
            <v>Visa</v>
          </cell>
          <cell r="F65">
            <v>9</v>
          </cell>
          <cell r="G65">
            <v>9</v>
          </cell>
          <cell r="H65">
            <v>1</v>
          </cell>
          <cell r="I65">
            <v>2</v>
          </cell>
          <cell r="J65">
            <v>1</v>
          </cell>
          <cell r="K65">
            <v>1</v>
          </cell>
          <cell r="L65">
            <v>1</v>
          </cell>
          <cell r="M65">
            <v>24</v>
          </cell>
          <cell r="N65">
            <v>1</v>
          </cell>
          <cell r="O65" t="str">
            <v>NR</v>
          </cell>
          <cell r="P65" t="str">
            <v>NR</v>
          </cell>
          <cell r="Q65" t="str">
            <v>NR</v>
          </cell>
          <cell r="R65" t="str">
            <v>NR</v>
          </cell>
          <cell r="S65" t="str">
            <v/>
          </cell>
          <cell r="T65" t="str">
            <v/>
          </cell>
          <cell r="U65" t="str">
            <v/>
          </cell>
          <cell r="V65" t="str">
            <v/>
          </cell>
          <cell r="W65" t="str">
            <v/>
          </cell>
          <cell r="X65" t="str">
            <v/>
          </cell>
          <cell r="Y65" t="str">
            <v/>
          </cell>
          <cell r="Z65" t="str">
            <v/>
          </cell>
          <cell r="AA65" t="str">
            <v/>
          </cell>
          <cell r="AB65" t="str">
            <v/>
          </cell>
          <cell r="AC65" t="str">
            <v/>
          </cell>
          <cell r="AD65" t="str">
            <v/>
          </cell>
          <cell r="AE65" t="str">
            <v/>
          </cell>
          <cell r="AF65" t="str">
            <v/>
          </cell>
          <cell r="AG65" t="str">
            <v/>
          </cell>
          <cell r="AH65" t="str">
            <v/>
          </cell>
          <cell r="AI65" t="str">
            <v/>
          </cell>
          <cell r="AJ65" t="str">
            <v/>
          </cell>
          <cell r="AK65" t="str">
            <v/>
          </cell>
          <cell r="AL65" t="str">
            <v/>
          </cell>
          <cell r="AM65" t="str">
            <v/>
          </cell>
          <cell r="AN65" t="str">
            <v/>
          </cell>
          <cell r="AO65" t="str">
            <v/>
          </cell>
          <cell r="AP65" t="str">
            <v/>
          </cell>
          <cell r="AQ65" t="str">
            <v/>
          </cell>
          <cell r="AS65" t="str">
            <v/>
          </cell>
          <cell r="AT65" t="str">
            <v/>
          </cell>
          <cell r="AU65" t="str">
            <v/>
          </cell>
          <cell r="AV65" t="str">
            <v/>
          </cell>
          <cell r="AW65" t="str">
            <v/>
          </cell>
          <cell r="AX65" t="str">
            <v/>
          </cell>
          <cell r="AY65" t="str">
            <v/>
          </cell>
          <cell r="AZ65" t="str">
            <v/>
          </cell>
          <cell r="BA65" t="str">
            <v/>
          </cell>
          <cell r="BB65" t="str">
            <v/>
          </cell>
          <cell r="BC65" t="str">
            <v/>
          </cell>
          <cell r="BD65" t="str">
            <v/>
          </cell>
          <cell r="BE65" t="str">
            <v/>
          </cell>
          <cell r="BF65" t="str">
            <v/>
          </cell>
          <cell r="BG65" t="str">
            <v/>
          </cell>
          <cell r="BH65" t="str">
            <v/>
          </cell>
          <cell r="BI65" t="str">
            <v/>
          </cell>
          <cell r="BJ65" t="str">
            <v/>
          </cell>
          <cell r="BK65" t="str">
            <v/>
          </cell>
          <cell r="BL65" t="str">
            <v/>
          </cell>
          <cell r="BM65" t="str">
            <v/>
          </cell>
          <cell r="BN65" t="str">
            <v/>
          </cell>
          <cell r="BO65" t="str">
            <v/>
          </cell>
          <cell r="BP65" t="str">
            <v/>
          </cell>
          <cell r="BQ65" t="str">
            <v/>
          </cell>
          <cell r="BR65" t="str">
            <v/>
          </cell>
          <cell r="BS65" t="str">
            <v/>
          </cell>
          <cell r="BT65" t="str">
            <v/>
          </cell>
          <cell r="BU65" t="str">
            <v/>
          </cell>
          <cell r="BV65" t="str">
            <v/>
          </cell>
          <cell r="BW65" t="str">
            <v/>
          </cell>
          <cell r="BX65" t="str">
            <v/>
          </cell>
          <cell r="BY65" t="str">
            <v/>
          </cell>
          <cell r="BZ65" t="str">
            <v/>
          </cell>
          <cell r="CA65" t="str">
            <v/>
          </cell>
          <cell r="CB65" t="str">
            <v/>
          </cell>
          <cell r="CC65" t="str">
            <v/>
          </cell>
          <cell r="CD65" t="str">
            <v/>
          </cell>
        </row>
        <row r="66">
          <cell r="D66" t="str">
            <v>FedEx</v>
          </cell>
          <cell r="E66" t="str">
            <v>Visa</v>
          </cell>
          <cell r="F66">
            <v>5</v>
          </cell>
          <cell r="G66">
            <v>8</v>
          </cell>
          <cell r="H66">
            <v>6</v>
          </cell>
          <cell r="I66">
            <v>6</v>
          </cell>
          <cell r="J66">
            <v>6</v>
          </cell>
          <cell r="K66">
            <v>6</v>
          </cell>
          <cell r="L66">
            <v>6</v>
          </cell>
          <cell r="M66">
            <v>43</v>
          </cell>
          <cell r="N66" t="str">
            <v>NR</v>
          </cell>
          <cell r="O66" t="str">
            <v>NR</v>
          </cell>
          <cell r="P66">
            <v>6</v>
          </cell>
          <cell r="Q66" t="str">
            <v>NR</v>
          </cell>
          <cell r="R66" t="str">
            <v>NR</v>
          </cell>
          <cell r="S66" t="str">
            <v>NR</v>
          </cell>
          <cell r="T66" t="str">
            <v>NR</v>
          </cell>
          <cell r="U66" t="str">
            <v>NR</v>
          </cell>
          <cell r="V66" t="str">
            <v>NR</v>
          </cell>
          <cell r="W66">
            <v>6</v>
          </cell>
          <cell r="X66">
            <v>6</v>
          </cell>
          <cell r="Y66" t="str">
            <v>NR</v>
          </cell>
          <cell r="Z66" t="str">
            <v>NR</v>
          </cell>
          <cell r="AA66" t="str">
            <v>NR</v>
          </cell>
          <cell r="AB66" t="str">
            <v>NR</v>
          </cell>
          <cell r="AC66" t="str">
            <v>NR</v>
          </cell>
          <cell r="AD66" t="str">
            <v>NR</v>
          </cell>
          <cell r="AE66" t="str">
            <v>NR</v>
          </cell>
          <cell r="AF66" t="str">
            <v>NR</v>
          </cell>
          <cell r="AG66" t="str">
            <v>NR</v>
          </cell>
          <cell r="AH66" t="str">
            <v>NR</v>
          </cell>
          <cell r="AI66" t="str">
            <v>NR</v>
          </cell>
          <cell r="AJ66" t="str">
            <v>NR</v>
          </cell>
          <cell r="AK66" t="str">
            <v>NR</v>
          </cell>
          <cell r="AL66" t="str">
            <v>NR</v>
          </cell>
          <cell r="AM66">
            <v>6</v>
          </cell>
          <cell r="AN66" t="str">
            <v>NR</v>
          </cell>
          <cell r="AO66" t="str">
            <v>NR</v>
          </cell>
          <cell r="AP66" t="str">
            <v>NR</v>
          </cell>
          <cell r="AQ66" t="str">
            <v>NR</v>
          </cell>
          <cell r="AS66">
            <v>5</v>
          </cell>
          <cell r="AT66">
            <v>5</v>
          </cell>
          <cell r="AU66">
            <v>5</v>
          </cell>
          <cell r="AV66">
            <v>5</v>
          </cell>
          <cell r="AW66">
            <v>5</v>
          </cell>
          <cell r="AX66">
            <v>6</v>
          </cell>
          <cell r="AY66">
            <v>6</v>
          </cell>
          <cell r="AZ66">
            <v>37</v>
          </cell>
          <cell r="BA66" t="str">
            <v>NR</v>
          </cell>
          <cell r="BB66">
            <v>6</v>
          </cell>
          <cell r="BC66">
            <v>6</v>
          </cell>
          <cell r="BD66" t="str">
            <v>NR</v>
          </cell>
          <cell r="BE66" t="str">
            <v>NR</v>
          </cell>
          <cell r="BF66" t="str">
            <v>NR</v>
          </cell>
          <cell r="BG66" t="str">
            <v>NR</v>
          </cell>
          <cell r="BH66" t="str">
            <v>NR</v>
          </cell>
          <cell r="BI66" t="str">
            <v>NR</v>
          </cell>
          <cell r="BJ66" t="str">
            <v>NR</v>
          </cell>
          <cell r="BK66" t="str">
            <v>NR</v>
          </cell>
          <cell r="BL66" t="str">
            <v>NR</v>
          </cell>
          <cell r="BM66" t="str">
            <v>NR</v>
          </cell>
          <cell r="BN66" t="str">
            <v>NR</v>
          </cell>
          <cell r="BO66" t="str">
            <v>NR</v>
          </cell>
          <cell r="BP66" t="str">
            <v>NR</v>
          </cell>
          <cell r="BQ66" t="str">
            <v>NR</v>
          </cell>
          <cell r="BR66">
            <v>6</v>
          </cell>
          <cell r="BS66" t="str">
            <v>NR</v>
          </cell>
          <cell r="BT66" t="str">
            <v>NR</v>
          </cell>
          <cell r="BU66" t="str">
            <v>NR</v>
          </cell>
          <cell r="BV66" t="str">
            <v>NR</v>
          </cell>
          <cell r="BW66" t="str">
            <v>NR</v>
          </cell>
          <cell r="BX66" t="str">
            <v>NR</v>
          </cell>
          <cell r="BY66" t="str">
            <v>NR</v>
          </cell>
          <cell r="BZ66">
            <v>6</v>
          </cell>
          <cell r="CA66" t="str">
            <v>NR</v>
          </cell>
          <cell r="CB66" t="str">
            <v>NR</v>
          </cell>
          <cell r="CC66" t="str">
            <v>NR</v>
          </cell>
          <cell r="CD66" t="str">
            <v>NR</v>
          </cell>
        </row>
        <row r="67">
          <cell r="D67" t="str">
            <v>FedEx</v>
          </cell>
          <cell r="E67" t="str">
            <v>Visa</v>
          </cell>
          <cell r="F67">
            <v>8</v>
          </cell>
          <cell r="G67">
            <v>9</v>
          </cell>
          <cell r="H67">
            <v>1</v>
          </cell>
          <cell r="I67">
            <v>5</v>
          </cell>
          <cell r="J67">
            <v>5</v>
          </cell>
          <cell r="K67">
            <v>2</v>
          </cell>
          <cell r="L67">
            <v>2</v>
          </cell>
          <cell r="M67">
            <v>32</v>
          </cell>
          <cell r="N67">
            <v>2</v>
          </cell>
          <cell r="O67" t="str">
            <v>NR</v>
          </cell>
          <cell r="P67" t="str">
            <v>NR</v>
          </cell>
          <cell r="Q67" t="str">
            <v>NR</v>
          </cell>
          <cell r="R67" t="str">
            <v>NR</v>
          </cell>
          <cell r="S67" t="str">
            <v>NR</v>
          </cell>
          <cell r="T67" t="str">
            <v>NR</v>
          </cell>
          <cell r="U67" t="str">
            <v>NR</v>
          </cell>
          <cell r="V67" t="str">
            <v>NR</v>
          </cell>
          <cell r="W67" t="str">
            <v>NR</v>
          </cell>
          <cell r="X67" t="str">
            <v>NR</v>
          </cell>
          <cell r="Y67" t="str">
            <v>NR</v>
          </cell>
          <cell r="Z67">
            <v>6</v>
          </cell>
          <cell r="AA67" t="str">
            <v>NR</v>
          </cell>
          <cell r="AB67" t="str">
            <v>NR</v>
          </cell>
          <cell r="AC67">
            <v>6</v>
          </cell>
          <cell r="AD67" t="str">
            <v>NR</v>
          </cell>
          <cell r="AE67" t="str">
            <v>NR</v>
          </cell>
          <cell r="AF67" t="str">
            <v>NR</v>
          </cell>
          <cell r="AG67" t="str">
            <v>NR</v>
          </cell>
          <cell r="AH67" t="str">
            <v>NR</v>
          </cell>
          <cell r="AI67" t="str">
            <v>NR</v>
          </cell>
          <cell r="AJ67" t="str">
            <v>NR</v>
          </cell>
          <cell r="AK67" t="str">
            <v>NR</v>
          </cell>
          <cell r="AL67" t="str">
            <v>NR</v>
          </cell>
          <cell r="AM67">
            <v>8</v>
          </cell>
          <cell r="AN67" t="str">
            <v>NR</v>
          </cell>
          <cell r="AO67" t="str">
            <v>NR</v>
          </cell>
          <cell r="AP67" t="str">
            <v>NR</v>
          </cell>
          <cell r="AQ67" t="str">
            <v>NR</v>
          </cell>
          <cell r="AS67">
            <v>6</v>
          </cell>
          <cell r="AT67">
            <v>7</v>
          </cell>
          <cell r="AU67">
            <v>1</v>
          </cell>
          <cell r="AV67">
            <v>2</v>
          </cell>
          <cell r="AW67">
            <v>2</v>
          </cell>
          <cell r="AX67">
            <v>2</v>
          </cell>
          <cell r="AY67">
            <v>2</v>
          </cell>
          <cell r="AZ67">
            <v>22</v>
          </cell>
          <cell r="BA67" t="str">
            <v>NR</v>
          </cell>
          <cell r="BB67" t="str">
            <v>NR</v>
          </cell>
          <cell r="BC67" t="str">
            <v>NR</v>
          </cell>
          <cell r="BD67" t="str">
            <v>NR</v>
          </cell>
          <cell r="BE67" t="str">
            <v>NR</v>
          </cell>
          <cell r="BF67" t="str">
            <v>NR</v>
          </cell>
          <cell r="BG67" t="str">
            <v>NR</v>
          </cell>
          <cell r="BH67" t="str">
            <v>NR</v>
          </cell>
          <cell r="BI67" t="str">
            <v>NR</v>
          </cell>
          <cell r="BJ67">
            <v>6</v>
          </cell>
          <cell r="BK67">
            <v>6</v>
          </cell>
          <cell r="BL67">
            <v>7</v>
          </cell>
          <cell r="BM67">
            <v>7</v>
          </cell>
          <cell r="BN67" t="str">
            <v>NR</v>
          </cell>
          <cell r="BO67" t="str">
            <v>NR</v>
          </cell>
          <cell r="BP67">
            <v>7</v>
          </cell>
          <cell r="BQ67" t="str">
            <v>NR</v>
          </cell>
          <cell r="BR67" t="str">
            <v>NR</v>
          </cell>
          <cell r="BS67">
            <v>6</v>
          </cell>
          <cell r="BT67" t="str">
            <v>NR</v>
          </cell>
          <cell r="BU67" t="str">
            <v>NR</v>
          </cell>
          <cell r="BV67" t="str">
            <v>NR</v>
          </cell>
          <cell r="BW67" t="str">
            <v>NR</v>
          </cell>
          <cell r="BX67" t="str">
            <v>NR</v>
          </cell>
          <cell r="BY67" t="str">
            <v>NR</v>
          </cell>
          <cell r="BZ67">
            <v>8</v>
          </cell>
          <cell r="CA67" t="str">
            <v>NR</v>
          </cell>
          <cell r="CB67" t="str">
            <v>NR</v>
          </cell>
          <cell r="CC67" t="str">
            <v>NR</v>
          </cell>
          <cell r="CD67" t="str">
            <v>NR</v>
          </cell>
        </row>
        <row r="68">
          <cell r="D68" t="str">
            <v>FedEx</v>
          </cell>
          <cell r="E68" t="str">
            <v>Visa</v>
          </cell>
          <cell r="F68">
            <v>5</v>
          </cell>
          <cell r="G68">
            <v>5</v>
          </cell>
          <cell r="H68">
            <v>5</v>
          </cell>
          <cell r="I68">
            <v>5</v>
          </cell>
          <cell r="J68">
            <v>5</v>
          </cell>
          <cell r="K68">
            <v>7</v>
          </cell>
          <cell r="L68">
            <v>2</v>
          </cell>
          <cell r="M68">
            <v>34</v>
          </cell>
          <cell r="N68" t="str">
            <v/>
          </cell>
          <cell r="O68" t="str">
            <v/>
          </cell>
          <cell r="P68" t="str">
            <v/>
          </cell>
          <cell r="Q68" t="str">
            <v/>
          </cell>
          <cell r="R68" t="str">
            <v/>
          </cell>
          <cell r="S68" t="str">
            <v/>
          </cell>
          <cell r="T68" t="str">
            <v/>
          </cell>
          <cell r="U68" t="str">
            <v/>
          </cell>
          <cell r="V68" t="str">
            <v/>
          </cell>
          <cell r="W68" t="str">
            <v/>
          </cell>
          <cell r="X68" t="str">
            <v/>
          </cell>
          <cell r="Y68" t="str">
            <v/>
          </cell>
          <cell r="Z68" t="str">
            <v/>
          </cell>
          <cell r="AA68" t="str">
            <v/>
          </cell>
          <cell r="AB68" t="str">
            <v/>
          </cell>
          <cell r="AC68" t="str">
            <v/>
          </cell>
          <cell r="AD68" t="str">
            <v/>
          </cell>
          <cell r="AE68" t="str">
            <v/>
          </cell>
          <cell r="AF68" t="str">
            <v/>
          </cell>
          <cell r="AG68" t="str">
            <v/>
          </cell>
          <cell r="AH68" t="str">
            <v/>
          </cell>
          <cell r="AI68" t="str">
            <v/>
          </cell>
          <cell r="AJ68" t="str">
            <v/>
          </cell>
          <cell r="AK68" t="str">
            <v/>
          </cell>
          <cell r="AL68" t="str">
            <v/>
          </cell>
          <cell r="AM68" t="str">
            <v/>
          </cell>
          <cell r="AN68" t="str">
            <v/>
          </cell>
          <cell r="AO68" t="str">
            <v/>
          </cell>
          <cell r="AP68" t="str">
            <v/>
          </cell>
          <cell r="AQ68" t="str">
            <v/>
          </cell>
          <cell r="AS68" t="str">
            <v/>
          </cell>
          <cell r="AT68" t="str">
            <v/>
          </cell>
          <cell r="AU68" t="str">
            <v/>
          </cell>
          <cell r="AV68" t="str">
            <v/>
          </cell>
          <cell r="AW68" t="str">
            <v/>
          </cell>
          <cell r="AX68" t="str">
            <v/>
          </cell>
          <cell r="AY68" t="str">
            <v/>
          </cell>
          <cell r="AZ68" t="str">
            <v/>
          </cell>
          <cell r="BA68" t="str">
            <v/>
          </cell>
          <cell r="BB68" t="str">
            <v/>
          </cell>
          <cell r="BC68" t="str">
            <v/>
          </cell>
          <cell r="BD68" t="str">
            <v/>
          </cell>
          <cell r="BE68" t="str">
            <v/>
          </cell>
          <cell r="BF68" t="str">
            <v/>
          </cell>
          <cell r="BG68" t="str">
            <v/>
          </cell>
          <cell r="BH68" t="str">
            <v/>
          </cell>
          <cell r="BI68" t="str">
            <v/>
          </cell>
          <cell r="BJ68" t="str">
            <v/>
          </cell>
          <cell r="BK68" t="str">
            <v/>
          </cell>
          <cell r="BL68" t="str">
            <v/>
          </cell>
          <cell r="BM68" t="str">
            <v/>
          </cell>
          <cell r="BN68" t="str">
            <v/>
          </cell>
          <cell r="BO68" t="str">
            <v/>
          </cell>
          <cell r="BP68" t="str">
            <v/>
          </cell>
          <cell r="BQ68" t="str">
            <v/>
          </cell>
          <cell r="BR68" t="str">
            <v/>
          </cell>
          <cell r="BS68" t="str">
            <v/>
          </cell>
          <cell r="BT68" t="str">
            <v/>
          </cell>
          <cell r="BU68" t="str">
            <v/>
          </cell>
          <cell r="BV68" t="str">
            <v/>
          </cell>
          <cell r="BW68" t="str">
            <v/>
          </cell>
          <cell r="BX68" t="str">
            <v/>
          </cell>
          <cell r="BY68" t="str">
            <v/>
          </cell>
          <cell r="BZ68" t="str">
            <v/>
          </cell>
          <cell r="CA68" t="str">
            <v/>
          </cell>
          <cell r="CB68" t="str">
            <v/>
          </cell>
          <cell r="CC68" t="str">
            <v/>
          </cell>
          <cell r="CD68" t="str">
            <v/>
          </cell>
        </row>
        <row r="69">
          <cell r="D69" t="str">
            <v>FedEx</v>
          </cell>
          <cell r="E69" t="str">
            <v>Visa</v>
          </cell>
          <cell r="F69">
            <v>8</v>
          </cell>
          <cell r="G69">
            <v>8</v>
          </cell>
          <cell r="H69">
            <v>7</v>
          </cell>
          <cell r="I69">
            <v>7</v>
          </cell>
          <cell r="J69">
            <v>7</v>
          </cell>
          <cell r="K69">
            <v>9</v>
          </cell>
          <cell r="L69">
            <v>4</v>
          </cell>
          <cell r="M69">
            <v>50</v>
          </cell>
          <cell r="N69" t="str">
            <v>NR</v>
          </cell>
          <cell r="O69" t="str">
            <v>NR</v>
          </cell>
          <cell r="P69" t="str">
            <v>NR</v>
          </cell>
          <cell r="Q69">
            <v>7</v>
          </cell>
          <cell r="R69" t="str">
            <v>NR</v>
          </cell>
          <cell r="S69" t="str">
            <v>NR</v>
          </cell>
          <cell r="T69" t="str">
            <v>NR</v>
          </cell>
          <cell r="U69" t="str">
            <v>NR</v>
          </cell>
          <cell r="V69" t="str">
            <v>NR</v>
          </cell>
          <cell r="W69" t="str">
            <v>NR</v>
          </cell>
          <cell r="X69" t="str">
            <v/>
          </cell>
          <cell r="Y69" t="str">
            <v/>
          </cell>
          <cell r="Z69" t="str">
            <v/>
          </cell>
          <cell r="AA69" t="str">
            <v/>
          </cell>
          <cell r="AB69" t="str">
            <v/>
          </cell>
          <cell r="AC69" t="str">
            <v/>
          </cell>
          <cell r="AD69" t="str">
            <v/>
          </cell>
          <cell r="AE69" t="str">
            <v/>
          </cell>
          <cell r="AF69" t="str">
            <v/>
          </cell>
          <cell r="AG69" t="str">
            <v/>
          </cell>
          <cell r="AH69" t="str">
            <v/>
          </cell>
          <cell r="AI69" t="str">
            <v/>
          </cell>
          <cell r="AJ69" t="str">
            <v/>
          </cell>
          <cell r="AK69" t="str">
            <v/>
          </cell>
          <cell r="AL69" t="str">
            <v/>
          </cell>
          <cell r="AM69" t="str">
            <v/>
          </cell>
          <cell r="AN69" t="str">
            <v/>
          </cell>
          <cell r="AO69" t="str">
            <v/>
          </cell>
          <cell r="AP69" t="str">
            <v/>
          </cell>
          <cell r="AQ69" t="str">
            <v/>
          </cell>
          <cell r="AS69" t="str">
            <v/>
          </cell>
          <cell r="AT69" t="str">
            <v/>
          </cell>
          <cell r="AU69" t="str">
            <v/>
          </cell>
          <cell r="AV69" t="str">
            <v/>
          </cell>
          <cell r="AW69" t="str">
            <v/>
          </cell>
          <cell r="AX69" t="str">
            <v/>
          </cell>
          <cell r="AY69" t="str">
            <v/>
          </cell>
          <cell r="AZ69" t="str">
            <v/>
          </cell>
          <cell r="BA69" t="str">
            <v/>
          </cell>
          <cell r="BB69" t="str">
            <v/>
          </cell>
          <cell r="BC69" t="str">
            <v/>
          </cell>
          <cell r="BD69" t="str">
            <v/>
          </cell>
          <cell r="BE69" t="str">
            <v/>
          </cell>
          <cell r="BF69" t="str">
            <v/>
          </cell>
          <cell r="BG69" t="str">
            <v/>
          </cell>
          <cell r="BH69" t="str">
            <v/>
          </cell>
          <cell r="BI69" t="str">
            <v/>
          </cell>
          <cell r="BJ69" t="str">
            <v/>
          </cell>
          <cell r="BK69" t="str">
            <v/>
          </cell>
          <cell r="BL69" t="str">
            <v/>
          </cell>
          <cell r="BM69" t="str">
            <v/>
          </cell>
          <cell r="BN69" t="str">
            <v/>
          </cell>
          <cell r="BO69" t="str">
            <v/>
          </cell>
          <cell r="BP69" t="str">
            <v/>
          </cell>
          <cell r="BQ69" t="str">
            <v/>
          </cell>
          <cell r="BR69" t="str">
            <v/>
          </cell>
          <cell r="BS69" t="str">
            <v/>
          </cell>
          <cell r="BT69" t="str">
            <v/>
          </cell>
          <cell r="BU69" t="str">
            <v/>
          </cell>
          <cell r="BV69" t="str">
            <v/>
          </cell>
          <cell r="BW69" t="str">
            <v/>
          </cell>
          <cell r="BX69" t="str">
            <v/>
          </cell>
          <cell r="BY69" t="str">
            <v/>
          </cell>
          <cell r="BZ69" t="str">
            <v/>
          </cell>
          <cell r="CA69" t="str">
            <v/>
          </cell>
          <cell r="CB69" t="str">
            <v/>
          </cell>
          <cell r="CC69" t="str">
            <v/>
          </cell>
          <cell r="CD69" t="str">
            <v/>
          </cell>
        </row>
        <row r="70">
          <cell r="D70" t="str">
            <v>FedEx</v>
          </cell>
          <cell r="E70" t="str">
            <v>Visa</v>
          </cell>
          <cell r="F70">
            <v>5</v>
          </cell>
          <cell r="G70">
            <v>6</v>
          </cell>
          <cell r="H70">
            <v>3</v>
          </cell>
          <cell r="I70">
            <v>5</v>
          </cell>
          <cell r="J70">
            <v>4</v>
          </cell>
          <cell r="K70">
            <v>6</v>
          </cell>
          <cell r="L70">
            <v>1</v>
          </cell>
          <cell r="M70">
            <v>30</v>
          </cell>
          <cell r="N70">
            <v>1</v>
          </cell>
          <cell r="O70">
            <v>8</v>
          </cell>
          <cell r="P70">
            <v>8</v>
          </cell>
          <cell r="Q70">
            <v>7</v>
          </cell>
          <cell r="R70">
            <v>7</v>
          </cell>
          <cell r="S70">
            <v>5</v>
          </cell>
          <cell r="T70">
            <v>7</v>
          </cell>
          <cell r="U70">
            <v>5</v>
          </cell>
          <cell r="V70">
            <v>5</v>
          </cell>
          <cell r="W70">
            <v>5</v>
          </cell>
          <cell r="X70">
            <v>5</v>
          </cell>
          <cell r="Y70">
            <v>5</v>
          </cell>
          <cell r="Z70">
            <v>7</v>
          </cell>
          <cell r="AA70">
            <v>5</v>
          </cell>
          <cell r="AB70">
            <v>5</v>
          </cell>
          <cell r="AC70">
            <v>5</v>
          </cell>
          <cell r="AD70">
            <v>5</v>
          </cell>
          <cell r="AE70">
            <v>7</v>
          </cell>
          <cell r="AF70">
            <v>5</v>
          </cell>
          <cell r="AG70">
            <v>7</v>
          </cell>
          <cell r="AH70">
            <v>5</v>
          </cell>
          <cell r="AI70">
            <v>5</v>
          </cell>
          <cell r="AJ70">
            <v>5</v>
          </cell>
          <cell r="AK70">
            <v>5</v>
          </cell>
          <cell r="AL70">
            <v>5</v>
          </cell>
          <cell r="AM70">
            <v>5</v>
          </cell>
          <cell r="AN70">
            <v>5</v>
          </cell>
          <cell r="AO70">
            <v>5</v>
          </cell>
          <cell r="AP70">
            <v>5</v>
          </cell>
          <cell r="AQ70">
            <v>5</v>
          </cell>
          <cell r="AS70">
            <v>5</v>
          </cell>
          <cell r="AT70">
            <v>5</v>
          </cell>
          <cell r="AU70">
            <v>5</v>
          </cell>
          <cell r="AV70">
            <v>5</v>
          </cell>
          <cell r="AW70">
            <v>5</v>
          </cell>
          <cell r="AX70">
            <v>5</v>
          </cell>
          <cell r="AY70">
            <v>5</v>
          </cell>
          <cell r="AZ70">
            <v>35</v>
          </cell>
          <cell r="BA70">
            <v>5</v>
          </cell>
          <cell r="BB70">
            <v>5</v>
          </cell>
          <cell r="BC70">
            <v>5</v>
          </cell>
          <cell r="BD70">
            <v>5</v>
          </cell>
          <cell r="BE70">
            <v>5</v>
          </cell>
          <cell r="BF70">
            <v>5</v>
          </cell>
          <cell r="BG70">
            <v>5</v>
          </cell>
          <cell r="BH70">
            <v>5</v>
          </cell>
          <cell r="BI70">
            <v>5</v>
          </cell>
          <cell r="BJ70">
            <v>5</v>
          </cell>
          <cell r="BK70">
            <v>5</v>
          </cell>
          <cell r="BL70">
            <v>5</v>
          </cell>
          <cell r="BM70">
            <v>5</v>
          </cell>
          <cell r="BN70">
            <v>5</v>
          </cell>
          <cell r="BO70">
            <v>5</v>
          </cell>
          <cell r="BP70">
            <v>5</v>
          </cell>
          <cell r="BQ70">
            <v>5</v>
          </cell>
          <cell r="BR70">
            <v>5</v>
          </cell>
          <cell r="BS70">
            <v>5</v>
          </cell>
          <cell r="BT70">
            <v>5</v>
          </cell>
          <cell r="BU70">
            <v>5</v>
          </cell>
          <cell r="BV70">
            <v>5</v>
          </cell>
          <cell r="BW70">
            <v>5</v>
          </cell>
          <cell r="BX70">
            <v>5</v>
          </cell>
          <cell r="BY70">
            <v>5</v>
          </cell>
          <cell r="BZ70">
            <v>5</v>
          </cell>
          <cell r="CA70">
            <v>5</v>
          </cell>
          <cell r="CB70">
            <v>5</v>
          </cell>
          <cell r="CC70">
            <v>5</v>
          </cell>
          <cell r="CD70">
            <v>5</v>
          </cell>
        </row>
        <row r="71">
          <cell r="D71" t="str">
            <v>FedEx</v>
          </cell>
          <cell r="E71" t="str">
            <v>Visa</v>
          </cell>
          <cell r="F71">
            <v>8</v>
          </cell>
          <cell r="G71">
            <v>8</v>
          </cell>
          <cell r="H71">
            <v>5</v>
          </cell>
          <cell r="I71">
            <v>7</v>
          </cell>
          <cell r="J71">
            <v>7</v>
          </cell>
          <cell r="K71">
            <v>4</v>
          </cell>
          <cell r="L71">
            <v>3</v>
          </cell>
          <cell r="M71">
            <v>42</v>
          </cell>
          <cell r="N71" t="str">
            <v>NR</v>
          </cell>
          <cell r="O71">
            <v>8</v>
          </cell>
          <cell r="P71">
            <v>9</v>
          </cell>
          <cell r="Q71">
            <v>7</v>
          </cell>
          <cell r="R71" t="str">
            <v>NR</v>
          </cell>
          <cell r="S71" t="str">
            <v>NR</v>
          </cell>
          <cell r="T71">
            <v>6</v>
          </cell>
          <cell r="U71">
            <v>8</v>
          </cell>
          <cell r="V71">
            <v>7</v>
          </cell>
          <cell r="W71">
            <v>9</v>
          </cell>
          <cell r="X71">
            <v>8</v>
          </cell>
          <cell r="Y71">
            <v>7</v>
          </cell>
          <cell r="Z71">
            <v>9</v>
          </cell>
          <cell r="AA71">
            <v>9</v>
          </cell>
          <cell r="AB71" t="str">
            <v>NR</v>
          </cell>
          <cell r="AC71">
            <v>9</v>
          </cell>
          <cell r="AD71">
            <v>5</v>
          </cell>
          <cell r="AE71">
            <v>8</v>
          </cell>
          <cell r="AF71" t="str">
            <v>NR</v>
          </cell>
          <cell r="AG71">
            <v>8</v>
          </cell>
          <cell r="AH71">
            <v>8</v>
          </cell>
          <cell r="AI71">
            <v>8</v>
          </cell>
          <cell r="AJ71">
            <v>9</v>
          </cell>
          <cell r="AK71" t="str">
            <v>NR</v>
          </cell>
          <cell r="AL71">
            <v>9</v>
          </cell>
          <cell r="AM71">
            <v>9</v>
          </cell>
          <cell r="AN71" t="str">
            <v>NR</v>
          </cell>
          <cell r="AO71">
            <v>5</v>
          </cell>
          <cell r="AP71" t="str">
            <v>NR</v>
          </cell>
          <cell r="AQ71">
            <v>8</v>
          </cell>
          <cell r="AS71">
            <v>9</v>
          </cell>
          <cell r="AT71">
            <v>9</v>
          </cell>
          <cell r="AU71">
            <v>5</v>
          </cell>
          <cell r="AV71">
            <v>5</v>
          </cell>
          <cell r="AW71">
            <v>9</v>
          </cell>
          <cell r="AX71">
            <v>7</v>
          </cell>
          <cell r="AY71">
            <v>6</v>
          </cell>
          <cell r="AZ71">
            <v>50</v>
          </cell>
          <cell r="BA71" t="str">
            <v>NR</v>
          </cell>
          <cell r="BB71">
            <v>9</v>
          </cell>
          <cell r="BC71">
            <v>8</v>
          </cell>
          <cell r="BD71">
            <v>6</v>
          </cell>
          <cell r="BE71">
            <v>8</v>
          </cell>
          <cell r="BF71">
            <v>7</v>
          </cell>
          <cell r="BG71">
            <v>9</v>
          </cell>
          <cell r="BH71">
            <v>8</v>
          </cell>
          <cell r="BI71" t="str">
            <v>NR</v>
          </cell>
          <cell r="BJ71">
            <v>6</v>
          </cell>
          <cell r="BK71">
            <v>8</v>
          </cell>
          <cell r="BL71">
            <v>9</v>
          </cell>
          <cell r="BM71">
            <v>8</v>
          </cell>
          <cell r="BN71">
            <v>9</v>
          </cell>
          <cell r="BO71" t="str">
            <v>NR</v>
          </cell>
          <cell r="BP71">
            <v>9</v>
          </cell>
          <cell r="BQ71">
            <v>7</v>
          </cell>
          <cell r="BR71">
            <v>8</v>
          </cell>
          <cell r="BS71">
            <v>5</v>
          </cell>
          <cell r="BT71">
            <v>7</v>
          </cell>
          <cell r="BU71">
            <v>8</v>
          </cell>
          <cell r="BV71">
            <v>9</v>
          </cell>
          <cell r="BW71">
            <v>7</v>
          </cell>
          <cell r="BX71">
            <v>7</v>
          </cell>
          <cell r="BY71">
            <v>9</v>
          </cell>
          <cell r="BZ71">
            <v>9</v>
          </cell>
          <cell r="CA71" t="str">
            <v>NR</v>
          </cell>
          <cell r="CB71">
            <v>6</v>
          </cell>
          <cell r="CC71">
            <v>8</v>
          </cell>
          <cell r="CD71">
            <v>7</v>
          </cell>
        </row>
        <row r="72">
          <cell r="D72" t="str">
            <v>FedEx</v>
          </cell>
          <cell r="E72" t="str">
            <v>Visa</v>
          </cell>
          <cell r="F72">
            <v>10</v>
          </cell>
          <cell r="G72">
            <v>10</v>
          </cell>
          <cell r="H72">
            <v>10</v>
          </cell>
          <cell r="I72">
            <v>8</v>
          </cell>
          <cell r="J72">
            <v>10</v>
          </cell>
          <cell r="K72">
            <v>10</v>
          </cell>
          <cell r="L72">
            <v>10</v>
          </cell>
          <cell r="M72">
            <v>68</v>
          </cell>
          <cell r="N72">
            <v>7</v>
          </cell>
          <cell r="O72">
            <v>6</v>
          </cell>
          <cell r="P72">
            <v>7</v>
          </cell>
          <cell r="Q72">
            <v>8</v>
          </cell>
          <cell r="R72">
            <v>6</v>
          </cell>
          <cell r="S72">
            <v>5</v>
          </cell>
          <cell r="T72">
            <v>5</v>
          </cell>
          <cell r="U72">
            <v>8</v>
          </cell>
          <cell r="V72" t="str">
            <v>NR</v>
          </cell>
          <cell r="W72" t="str">
            <v>NR</v>
          </cell>
          <cell r="X72">
            <v>8</v>
          </cell>
          <cell r="Y72" t="str">
            <v>NR</v>
          </cell>
          <cell r="Z72">
            <v>7</v>
          </cell>
          <cell r="AA72" t="str">
            <v>NR</v>
          </cell>
          <cell r="AB72">
            <v>8</v>
          </cell>
          <cell r="AC72" t="str">
            <v>NR</v>
          </cell>
          <cell r="AD72" t="str">
            <v>NR</v>
          </cell>
          <cell r="AE72">
            <v>8</v>
          </cell>
          <cell r="AF72">
            <v>7</v>
          </cell>
          <cell r="AG72">
            <v>5</v>
          </cell>
          <cell r="AH72">
            <v>5</v>
          </cell>
          <cell r="AI72" t="str">
            <v>NR</v>
          </cell>
          <cell r="AJ72">
            <v>9</v>
          </cell>
          <cell r="AK72">
            <v>7</v>
          </cell>
          <cell r="AL72">
            <v>7</v>
          </cell>
          <cell r="AM72">
            <v>7</v>
          </cell>
          <cell r="AN72" t="str">
            <v>NR</v>
          </cell>
          <cell r="AO72" t="str">
            <v>NR</v>
          </cell>
          <cell r="AP72" t="str">
            <v>NR</v>
          </cell>
          <cell r="AQ72" t="str">
            <v>NR</v>
          </cell>
          <cell r="AS72">
            <v>8</v>
          </cell>
          <cell r="AT72">
            <v>9</v>
          </cell>
          <cell r="AU72">
            <v>9</v>
          </cell>
          <cell r="AV72">
            <v>7</v>
          </cell>
          <cell r="AW72">
            <v>8</v>
          </cell>
          <cell r="AX72">
            <v>10</v>
          </cell>
          <cell r="AY72">
            <v>10</v>
          </cell>
          <cell r="AZ72">
            <v>61</v>
          </cell>
          <cell r="BA72">
            <v>8</v>
          </cell>
          <cell r="BB72">
            <v>7</v>
          </cell>
          <cell r="BC72">
            <v>7</v>
          </cell>
          <cell r="BD72">
            <v>8</v>
          </cell>
          <cell r="BE72">
            <v>8</v>
          </cell>
          <cell r="BF72">
            <v>9</v>
          </cell>
          <cell r="BG72">
            <v>6</v>
          </cell>
          <cell r="BH72" t="str">
            <v>NR</v>
          </cell>
          <cell r="BI72" t="str">
            <v>NR</v>
          </cell>
          <cell r="BJ72" t="str">
            <v>NR</v>
          </cell>
          <cell r="BK72">
            <v>10</v>
          </cell>
          <cell r="BL72">
            <v>10</v>
          </cell>
          <cell r="BM72">
            <v>9</v>
          </cell>
          <cell r="BN72" t="str">
            <v>NR</v>
          </cell>
          <cell r="BO72">
            <v>8</v>
          </cell>
          <cell r="BP72" t="str">
            <v>NR</v>
          </cell>
          <cell r="BQ72" t="str">
            <v>NR</v>
          </cell>
          <cell r="BR72" t="str">
            <v>NR</v>
          </cell>
          <cell r="BS72">
            <v>6</v>
          </cell>
          <cell r="BT72" t="str">
            <v>NR</v>
          </cell>
          <cell r="BU72" t="str">
            <v>NR</v>
          </cell>
          <cell r="BV72">
            <v>8</v>
          </cell>
          <cell r="BW72">
            <v>8</v>
          </cell>
          <cell r="BX72">
            <v>8</v>
          </cell>
          <cell r="BY72">
            <v>8</v>
          </cell>
          <cell r="BZ72" t="str">
            <v>NR</v>
          </cell>
          <cell r="CA72" t="str">
            <v>NR</v>
          </cell>
          <cell r="CB72" t="str">
            <v>NR</v>
          </cell>
          <cell r="CC72" t="str">
            <v>NR</v>
          </cell>
          <cell r="CD72" t="str">
            <v>NR</v>
          </cell>
        </row>
        <row r="73">
          <cell r="D73" t="str">
            <v>FedEx</v>
          </cell>
          <cell r="E73" t="str">
            <v>Visa</v>
          </cell>
          <cell r="F73">
            <v>7</v>
          </cell>
          <cell r="G73">
            <v>7</v>
          </cell>
          <cell r="H73">
            <v>7</v>
          </cell>
          <cell r="I73">
            <v>7</v>
          </cell>
          <cell r="J73">
            <v>6</v>
          </cell>
          <cell r="K73">
            <v>7</v>
          </cell>
          <cell r="L73">
            <v>6</v>
          </cell>
          <cell r="M73">
            <v>47</v>
          </cell>
          <cell r="N73" t="str">
            <v>NR</v>
          </cell>
          <cell r="O73">
            <v>6</v>
          </cell>
          <cell r="P73">
            <v>6</v>
          </cell>
          <cell r="Q73" t="str">
            <v>NR</v>
          </cell>
          <cell r="R73">
            <v>7</v>
          </cell>
          <cell r="S73">
            <v>7</v>
          </cell>
          <cell r="T73" t="str">
            <v>NR</v>
          </cell>
          <cell r="U73">
            <v>7</v>
          </cell>
          <cell r="V73" t="str">
            <v>NR</v>
          </cell>
          <cell r="W73" t="str">
            <v>NR</v>
          </cell>
          <cell r="X73" t="str">
            <v>NR</v>
          </cell>
          <cell r="Y73" t="str">
            <v>NR</v>
          </cell>
          <cell r="Z73" t="str">
            <v>NR</v>
          </cell>
          <cell r="AA73" t="str">
            <v>NR</v>
          </cell>
          <cell r="AB73" t="str">
            <v>NR</v>
          </cell>
          <cell r="AC73" t="str">
            <v/>
          </cell>
          <cell r="AD73" t="str">
            <v/>
          </cell>
          <cell r="AE73" t="str">
            <v/>
          </cell>
          <cell r="AF73" t="str">
            <v/>
          </cell>
          <cell r="AG73" t="str">
            <v/>
          </cell>
          <cell r="AH73" t="str">
            <v/>
          </cell>
          <cell r="AI73" t="str">
            <v/>
          </cell>
          <cell r="AJ73" t="str">
            <v/>
          </cell>
          <cell r="AK73" t="str">
            <v/>
          </cell>
          <cell r="AL73" t="str">
            <v/>
          </cell>
          <cell r="AM73" t="str">
            <v/>
          </cell>
          <cell r="AN73" t="str">
            <v/>
          </cell>
          <cell r="AO73" t="str">
            <v/>
          </cell>
          <cell r="AP73" t="str">
            <v/>
          </cell>
          <cell r="AQ73" t="str">
            <v/>
          </cell>
          <cell r="AS73" t="str">
            <v/>
          </cell>
          <cell r="AT73" t="str">
            <v/>
          </cell>
          <cell r="AU73" t="str">
            <v/>
          </cell>
          <cell r="AV73" t="str">
            <v/>
          </cell>
          <cell r="AW73" t="str">
            <v/>
          </cell>
          <cell r="AX73" t="str">
            <v/>
          </cell>
          <cell r="AY73" t="str">
            <v/>
          </cell>
          <cell r="AZ73" t="str">
            <v/>
          </cell>
          <cell r="BA73" t="str">
            <v/>
          </cell>
          <cell r="BB73" t="str">
            <v/>
          </cell>
          <cell r="BC73" t="str">
            <v/>
          </cell>
          <cell r="BD73" t="str">
            <v/>
          </cell>
          <cell r="BE73" t="str">
            <v/>
          </cell>
          <cell r="BF73" t="str">
            <v/>
          </cell>
          <cell r="BG73" t="str">
            <v/>
          </cell>
          <cell r="BH73" t="str">
            <v/>
          </cell>
          <cell r="BI73" t="str">
            <v/>
          </cell>
          <cell r="BJ73" t="str">
            <v/>
          </cell>
          <cell r="BK73" t="str">
            <v/>
          </cell>
          <cell r="BL73" t="str">
            <v/>
          </cell>
          <cell r="BM73" t="str">
            <v/>
          </cell>
          <cell r="BN73" t="str">
            <v/>
          </cell>
          <cell r="BO73" t="str">
            <v/>
          </cell>
          <cell r="BP73" t="str">
            <v/>
          </cell>
          <cell r="BQ73" t="str">
            <v/>
          </cell>
          <cell r="BR73" t="str">
            <v/>
          </cell>
          <cell r="BS73" t="str">
            <v/>
          </cell>
          <cell r="BT73" t="str">
            <v/>
          </cell>
          <cell r="BU73" t="str">
            <v/>
          </cell>
          <cell r="BV73" t="str">
            <v/>
          </cell>
          <cell r="BW73" t="str">
            <v/>
          </cell>
          <cell r="BX73" t="str">
            <v/>
          </cell>
          <cell r="BY73" t="str">
            <v/>
          </cell>
          <cell r="BZ73" t="str">
            <v/>
          </cell>
          <cell r="CA73" t="str">
            <v/>
          </cell>
          <cell r="CB73" t="str">
            <v/>
          </cell>
          <cell r="CC73" t="str">
            <v/>
          </cell>
          <cell r="CD73" t="str">
            <v/>
          </cell>
        </row>
        <row r="74">
          <cell r="D74" t="str">
            <v>FedEx</v>
          </cell>
          <cell r="E74" t="str">
            <v>Visa</v>
          </cell>
          <cell r="F74">
            <v>7</v>
          </cell>
          <cell r="G74">
            <v>9</v>
          </cell>
          <cell r="H74">
            <v>7</v>
          </cell>
          <cell r="I74">
            <v>7</v>
          </cell>
          <cell r="J74">
            <v>8</v>
          </cell>
          <cell r="K74">
            <v>8</v>
          </cell>
          <cell r="L74">
            <v>5</v>
          </cell>
          <cell r="M74">
            <v>51</v>
          </cell>
          <cell r="N74" t="str">
            <v>NR</v>
          </cell>
          <cell r="O74" t="str">
            <v>NR</v>
          </cell>
          <cell r="P74" t="str">
            <v>NR</v>
          </cell>
          <cell r="Q74" t="str">
            <v>NR</v>
          </cell>
          <cell r="R74">
            <v>8</v>
          </cell>
          <cell r="S74">
            <v>9</v>
          </cell>
          <cell r="T74" t="str">
            <v>NR</v>
          </cell>
          <cell r="U74">
            <v>8</v>
          </cell>
          <cell r="V74" t="str">
            <v>NR</v>
          </cell>
          <cell r="W74">
            <v>10</v>
          </cell>
          <cell r="X74">
            <v>9</v>
          </cell>
          <cell r="Y74">
            <v>10</v>
          </cell>
          <cell r="Z74">
            <v>10</v>
          </cell>
          <cell r="AA74">
            <v>9</v>
          </cell>
          <cell r="AB74" t="str">
            <v>NR</v>
          </cell>
          <cell r="AC74">
            <v>8</v>
          </cell>
          <cell r="AD74" t="str">
            <v>NR</v>
          </cell>
          <cell r="AE74">
            <v>8</v>
          </cell>
          <cell r="AF74" t="str">
            <v>NR</v>
          </cell>
          <cell r="AG74">
            <v>8</v>
          </cell>
          <cell r="AH74" t="str">
            <v/>
          </cell>
          <cell r="AI74" t="str">
            <v/>
          </cell>
          <cell r="AJ74" t="str">
            <v/>
          </cell>
          <cell r="AK74" t="str">
            <v/>
          </cell>
          <cell r="AL74" t="str">
            <v/>
          </cell>
          <cell r="AM74" t="str">
            <v/>
          </cell>
          <cell r="AN74" t="str">
            <v/>
          </cell>
          <cell r="AO74" t="str">
            <v/>
          </cell>
          <cell r="AP74" t="str">
            <v/>
          </cell>
          <cell r="AQ74" t="str">
            <v/>
          </cell>
          <cell r="AS74" t="str">
            <v/>
          </cell>
          <cell r="AT74" t="str">
            <v/>
          </cell>
          <cell r="AU74" t="str">
            <v/>
          </cell>
          <cell r="AV74" t="str">
            <v/>
          </cell>
          <cell r="AW74" t="str">
            <v/>
          </cell>
          <cell r="AX74" t="str">
            <v/>
          </cell>
          <cell r="AY74" t="str">
            <v/>
          </cell>
          <cell r="AZ74" t="str">
            <v/>
          </cell>
          <cell r="BA74" t="str">
            <v/>
          </cell>
          <cell r="BB74" t="str">
            <v/>
          </cell>
          <cell r="BC74" t="str">
            <v/>
          </cell>
          <cell r="BD74" t="str">
            <v/>
          </cell>
          <cell r="BE74" t="str">
            <v/>
          </cell>
          <cell r="BF74" t="str">
            <v/>
          </cell>
          <cell r="BG74" t="str">
            <v/>
          </cell>
          <cell r="BH74" t="str">
            <v/>
          </cell>
          <cell r="BI74" t="str">
            <v/>
          </cell>
          <cell r="BJ74" t="str">
            <v/>
          </cell>
          <cell r="BK74" t="str">
            <v/>
          </cell>
          <cell r="BL74" t="str">
            <v/>
          </cell>
          <cell r="BM74" t="str">
            <v/>
          </cell>
          <cell r="BN74" t="str">
            <v/>
          </cell>
          <cell r="BO74" t="str">
            <v/>
          </cell>
          <cell r="BP74" t="str">
            <v/>
          </cell>
          <cell r="BQ74" t="str">
            <v/>
          </cell>
          <cell r="BR74" t="str">
            <v/>
          </cell>
          <cell r="BS74" t="str">
            <v/>
          </cell>
          <cell r="BT74" t="str">
            <v/>
          </cell>
          <cell r="BU74" t="str">
            <v/>
          </cell>
          <cell r="BV74" t="str">
            <v/>
          </cell>
          <cell r="BW74" t="str">
            <v/>
          </cell>
          <cell r="BX74" t="str">
            <v/>
          </cell>
          <cell r="BY74" t="str">
            <v/>
          </cell>
          <cell r="BZ74" t="str">
            <v/>
          </cell>
          <cell r="CA74" t="str">
            <v/>
          </cell>
          <cell r="CB74" t="str">
            <v/>
          </cell>
          <cell r="CC74" t="str">
            <v/>
          </cell>
          <cell r="CD74" t="str">
            <v/>
          </cell>
        </row>
        <row r="75">
          <cell r="D75" t="str">
            <v>FedEx</v>
          </cell>
          <cell r="E75" t="str">
            <v>Visa</v>
          </cell>
          <cell r="F75">
            <v>8</v>
          </cell>
          <cell r="G75">
            <v>8</v>
          </cell>
          <cell r="H75">
            <v>6</v>
          </cell>
          <cell r="I75">
            <v>7</v>
          </cell>
          <cell r="J75">
            <v>5</v>
          </cell>
          <cell r="K75">
            <v>6</v>
          </cell>
          <cell r="L75">
            <v>5</v>
          </cell>
          <cell r="M75">
            <v>45</v>
          </cell>
          <cell r="N75" t="str">
            <v>NR</v>
          </cell>
          <cell r="O75">
            <v>8</v>
          </cell>
          <cell r="P75">
            <v>8</v>
          </cell>
          <cell r="Q75">
            <v>8</v>
          </cell>
          <cell r="R75">
            <v>8</v>
          </cell>
          <cell r="S75">
            <v>8</v>
          </cell>
          <cell r="T75">
            <v>9</v>
          </cell>
          <cell r="U75">
            <v>7</v>
          </cell>
          <cell r="V75" t="str">
            <v>NR</v>
          </cell>
          <cell r="W75">
            <v>6</v>
          </cell>
          <cell r="X75">
            <v>8</v>
          </cell>
          <cell r="Y75">
            <v>8</v>
          </cell>
          <cell r="Z75">
            <v>7</v>
          </cell>
          <cell r="AA75">
            <v>9</v>
          </cell>
          <cell r="AB75" t="str">
            <v>NR</v>
          </cell>
          <cell r="AC75">
            <v>7</v>
          </cell>
          <cell r="AD75">
            <v>6</v>
          </cell>
          <cell r="AE75">
            <v>7</v>
          </cell>
          <cell r="AF75">
            <v>8</v>
          </cell>
          <cell r="AG75">
            <v>7</v>
          </cell>
          <cell r="AH75">
            <v>6</v>
          </cell>
          <cell r="AI75">
            <v>8</v>
          </cell>
          <cell r="AJ75" t="str">
            <v>NR</v>
          </cell>
          <cell r="AK75">
            <v>7</v>
          </cell>
          <cell r="AL75">
            <v>8</v>
          </cell>
          <cell r="AM75">
            <v>7</v>
          </cell>
          <cell r="AN75">
            <v>6</v>
          </cell>
          <cell r="AO75" t="str">
            <v>NR</v>
          </cell>
          <cell r="AP75">
            <v>7</v>
          </cell>
          <cell r="AQ75">
            <v>8</v>
          </cell>
          <cell r="AS75">
            <v>7</v>
          </cell>
          <cell r="AT75">
            <v>9</v>
          </cell>
          <cell r="AU75">
            <v>5</v>
          </cell>
          <cell r="AV75">
            <v>6</v>
          </cell>
          <cell r="AW75">
            <v>6</v>
          </cell>
          <cell r="AX75">
            <v>5</v>
          </cell>
          <cell r="AY75">
            <v>6</v>
          </cell>
          <cell r="AZ75">
            <v>44</v>
          </cell>
          <cell r="BA75" t="str">
            <v>NR</v>
          </cell>
          <cell r="BB75">
            <v>8</v>
          </cell>
          <cell r="BC75">
            <v>9</v>
          </cell>
          <cell r="BD75">
            <v>8</v>
          </cell>
          <cell r="BE75">
            <v>8</v>
          </cell>
          <cell r="BF75">
            <v>8</v>
          </cell>
          <cell r="BG75">
            <v>9</v>
          </cell>
          <cell r="BH75">
            <v>7</v>
          </cell>
          <cell r="BI75" t="str">
            <v>NR</v>
          </cell>
          <cell r="BJ75">
            <v>8</v>
          </cell>
          <cell r="BK75">
            <v>7</v>
          </cell>
          <cell r="BL75">
            <v>8</v>
          </cell>
          <cell r="BM75">
            <v>9</v>
          </cell>
          <cell r="BN75">
            <v>8</v>
          </cell>
          <cell r="BO75" t="str">
            <v>NR</v>
          </cell>
          <cell r="BP75">
            <v>7</v>
          </cell>
          <cell r="BQ75">
            <v>8</v>
          </cell>
          <cell r="BR75">
            <v>9</v>
          </cell>
          <cell r="BS75">
            <v>7</v>
          </cell>
          <cell r="BT75">
            <v>8</v>
          </cell>
          <cell r="BU75">
            <v>7</v>
          </cell>
          <cell r="BV75" t="str">
            <v>NR</v>
          </cell>
          <cell r="BW75">
            <v>7</v>
          </cell>
          <cell r="BX75">
            <v>8</v>
          </cell>
          <cell r="BY75">
            <v>9</v>
          </cell>
          <cell r="BZ75">
            <v>8</v>
          </cell>
          <cell r="CA75">
            <v>6</v>
          </cell>
          <cell r="CB75">
            <v>8</v>
          </cell>
          <cell r="CC75">
            <v>6</v>
          </cell>
          <cell r="CD75">
            <v>8</v>
          </cell>
        </row>
        <row r="76">
          <cell r="D76" t="str">
            <v>FedEx</v>
          </cell>
          <cell r="E76" t="str">
            <v>Visa</v>
          </cell>
          <cell r="F76">
            <v>8</v>
          </cell>
          <cell r="G76">
            <v>8</v>
          </cell>
          <cell r="H76">
            <v>8</v>
          </cell>
          <cell r="I76">
            <v>8</v>
          </cell>
          <cell r="J76">
            <v>4</v>
          </cell>
          <cell r="K76">
            <v>1</v>
          </cell>
          <cell r="L76">
            <v>1</v>
          </cell>
          <cell r="M76">
            <v>38</v>
          </cell>
          <cell r="N76" t="str">
            <v>NR</v>
          </cell>
          <cell r="O76" t="str">
            <v>NR</v>
          </cell>
          <cell r="P76" t="str">
            <v>NR</v>
          </cell>
          <cell r="Q76" t="str">
            <v>NR</v>
          </cell>
          <cell r="R76" t="str">
            <v>NR</v>
          </cell>
          <cell r="S76" t="str">
            <v>NR</v>
          </cell>
          <cell r="T76" t="str">
            <v>NR</v>
          </cell>
          <cell r="U76" t="str">
            <v>NR</v>
          </cell>
          <cell r="V76" t="str">
            <v>NR</v>
          </cell>
          <cell r="W76">
            <v>5</v>
          </cell>
          <cell r="X76" t="str">
            <v>NR</v>
          </cell>
          <cell r="Y76">
            <v>5</v>
          </cell>
          <cell r="Z76">
            <v>7</v>
          </cell>
          <cell r="AA76" t="str">
            <v>NR</v>
          </cell>
          <cell r="AB76" t="str">
            <v>NR</v>
          </cell>
          <cell r="AC76" t="str">
            <v>NR</v>
          </cell>
          <cell r="AD76" t="str">
            <v>NR</v>
          </cell>
          <cell r="AE76" t="str">
            <v>NR</v>
          </cell>
          <cell r="AF76" t="str">
            <v>NR</v>
          </cell>
          <cell r="AG76" t="str">
            <v>NR</v>
          </cell>
          <cell r="AH76" t="str">
            <v>NR</v>
          </cell>
          <cell r="AI76" t="str">
            <v>NR</v>
          </cell>
          <cell r="AJ76" t="str">
            <v>NR</v>
          </cell>
          <cell r="AK76" t="str">
            <v>NR</v>
          </cell>
          <cell r="AL76" t="str">
            <v>NR</v>
          </cell>
          <cell r="AM76">
            <v>5</v>
          </cell>
          <cell r="AN76" t="str">
            <v>NR</v>
          </cell>
          <cell r="AO76" t="str">
            <v>NR</v>
          </cell>
          <cell r="AP76" t="str">
            <v>NR</v>
          </cell>
          <cell r="AQ76" t="str">
            <v>NR</v>
          </cell>
          <cell r="AS76">
            <v>5</v>
          </cell>
          <cell r="AT76">
            <v>4</v>
          </cell>
          <cell r="AU76">
            <v>4</v>
          </cell>
          <cell r="AV76">
            <v>1</v>
          </cell>
          <cell r="AW76">
            <v>1</v>
          </cell>
          <cell r="AX76">
            <v>1</v>
          </cell>
          <cell r="AY76">
            <v>1</v>
          </cell>
          <cell r="AZ76">
            <v>17</v>
          </cell>
          <cell r="BA76" t="str">
            <v>NR</v>
          </cell>
          <cell r="BB76" t="str">
            <v>NR</v>
          </cell>
          <cell r="BC76" t="str">
            <v>NR</v>
          </cell>
          <cell r="BD76" t="str">
            <v>NR</v>
          </cell>
          <cell r="BE76" t="str">
            <v>NR</v>
          </cell>
          <cell r="BF76" t="str">
            <v>NR</v>
          </cell>
          <cell r="BG76" t="str">
            <v>NR</v>
          </cell>
          <cell r="BH76" t="str">
            <v>NR</v>
          </cell>
          <cell r="BI76" t="str">
            <v>NR</v>
          </cell>
          <cell r="BJ76" t="str">
            <v>NR</v>
          </cell>
          <cell r="BK76" t="str">
            <v>NR</v>
          </cell>
          <cell r="BL76" t="str">
            <v>NR</v>
          </cell>
          <cell r="BM76">
            <v>5</v>
          </cell>
          <cell r="BN76" t="str">
            <v>NR</v>
          </cell>
          <cell r="BO76" t="str">
            <v>NR</v>
          </cell>
          <cell r="BP76" t="str">
            <v>NR</v>
          </cell>
          <cell r="BQ76" t="str">
            <v>NR</v>
          </cell>
          <cell r="BR76" t="str">
            <v>NR</v>
          </cell>
          <cell r="BS76" t="str">
            <v>NR</v>
          </cell>
          <cell r="BT76" t="str">
            <v>NR</v>
          </cell>
          <cell r="BU76" t="str">
            <v>NR</v>
          </cell>
          <cell r="BV76" t="str">
            <v>NR</v>
          </cell>
          <cell r="BW76" t="str">
            <v>NR</v>
          </cell>
          <cell r="BX76" t="str">
            <v>NR</v>
          </cell>
          <cell r="BY76" t="str">
            <v>NR</v>
          </cell>
          <cell r="BZ76" t="str">
            <v>NR</v>
          </cell>
          <cell r="CA76" t="str">
            <v>NR</v>
          </cell>
          <cell r="CB76" t="str">
            <v>NR</v>
          </cell>
          <cell r="CC76" t="str">
            <v>NR</v>
          </cell>
          <cell r="CD76" t="str">
            <v>NR</v>
          </cell>
        </row>
        <row r="77">
          <cell r="D77" t="str">
            <v>FedEx</v>
          </cell>
          <cell r="E77" t="str">
            <v>Visa</v>
          </cell>
          <cell r="F77">
            <v>10</v>
          </cell>
          <cell r="G77">
            <v>10</v>
          </cell>
          <cell r="H77">
            <v>10</v>
          </cell>
          <cell r="I77">
            <v>8</v>
          </cell>
          <cell r="J77">
            <v>8</v>
          </cell>
          <cell r="K77">
            <v>9</v>
          </cell>
          <cell r="L77">
            <v>8</v>
          </cell>
          <cell r="M77">
            <v>63</v>
          </cell>
          <cell r="N77">
            <v>1</v>
          </cell>
          <cell r="O77" t="str">
            <v>NR</v>
          </cell>
          <cell r="P77">
            <v>10</v>
          </cell>
          <cell r="Q77" t="str">
            <v>NR</v>
          </cell>
          <cell r="R77" t="str">
            <v>NR</v>
          </cell>
          <cell r="S77" t="str">
            <v>NR</v>
          </cell>
          <cell r="T77" t="str">
            <v>NR</v>
          </cell>
          <cell r="U77" t="str">
            <v>NR</v>
          </cell>
          <cell r="V77" t="str">
            <v>NR</v>
          </cell>
          <cell r="W77">
            <v>10</v>
          </cell>
          <cell r="X77">
            <v>10</v>
          </cell>
          <cell r="Y77">
            <v>10</v>
          </cell>
          <cell r="Z77">
            <v>10</v>
          </cell>
          <cell r="AA77" t="str">
            <v>NR</v>
          </cell>
          <cell r="AB77" t="str">
            <v>NR</v>
          </cell>
          <cell r="AC77">
            <v>10</v>
          </cell>
          <cell r="AD77">
            <v>10</v>
          </cell>
          <cell r="AE77">
            <v>10</v>
          </cell>
          <cell r="AF77">
            <v>10</v>
          </cell>
          <cell r="AG77">
            <v>10</v>
          </cell>
          <cell r="AH77" t="str">
            <v>NR</v>
          </cell>
          <cell r="AI77" t="str">
            <v>NR</v>
          </cell>
          <cell r="AJ77" t="str">
            <v>NR</v>
          </cell>
          <cell r="AK77" t="str">
            <v>NR</v>
          </cell>
          <cell r="AL77" t="str">
            <v>NR</v>
          </cell>
          <cell r="AM77">
            <v>10</v>
          </cell>
          <cell r="AN77" t="str">
            <v>NR</v>
          </cell>
          <cell r="AO77" t="str">
            <v>NR</v>
          </cell>
          <cell r="AP77" t="str">
            <v>NR</v>
          </cell>
          <cell r="AQ77">
            <v>9</v>
          </cell>
          <cell r="AS77">
            <v>10</v>
          </cell>
          <cell r="AT77">
            <v>10</v>
          </cell>
          <cell r="AU77">
            <v>10</v>
          </cell>
          <cell r="AV77">
            <v>10</v>
          </cell>
          <cell r="AW77">
            <v>8</v>
          </cell>
          <cell r="AX77">
            <v>8</v>
          </cell>
          <cell r="AY77">
            <v>5</v>
          </cell>
          <cell r="AZ77">
            <v>61</v>
          </cell>
          <cell r="BA77" t="str">
            <v>NR</v>
          </cell>
          <cell r="BB77" t="str">
            <v>NR</v>
          </cell>
          <cell r="BC77" t="str">
            <v>NR</v>
          </cell>
          <cell r="BD77" t="str">
            <v>NR</v>
          </cell>
          <cell r="BE77" t="str">
            <v>NR</v>
          </cell>
          <cell r="BF77" t="str">
            <v>NR</v>
          </cell>
          <cell r="BG77" t="str">
            <v>NR</v>
          </cell>
          <cell r="BH77">
            <v>10</v>
          </cell>
          <cell r="BI77">
            <v>9</v>
          </cell>
          <cell r="BJ77">
            <v>10</v>
          </cell>
          <cell r="BK77">
            <v>10</v>
          </cell>
          <cell r="BL77">
            <v>10</v>
          </cell>
          <cell r="BM77">
            <v>10</v>
          </cell>
          <cell r="BN77" t="str">
            <v>NR</v>
          </cell>
          <cell r="BO77" t="str">
            <v>NR</v>
          </cell>
          <cell r="BP77">
            <v>10</v>
          </cell>
          <cell r="BQ77" t="str">
            <v>NR</v>
          </cell>
          <cell r="BR77" t="str">
            <v>NR</v>
          </cell>
          <cell r="BS77" t="str">
            <v>NR</v>
          </cell>
          <cell r="BT77">
            <v>10</v>
          </cell>
          <cell r="BU77" t="str">
            <v>NR</v>
          </cell>
          <cell r="BV77" t="str">
            <v>NR</v>
          </cell>
          <cell r="BW77">
            <v>10</v>
          </cell>
          <cell r="BX77" t="str">
            <v>NR</v>
          </cell>
          <cell r="BY77" t="str">
            <v>NR</v>
          </cell>
          <cell r="BZ77">
            <v>10</v>
          </cell>
          <cell r="CA77" t="str">
            <v>NR</v>
          </cell>
          <cell r="CB77" t="str">
            <v>NR</v>
          </cell>
          <cell r="CC77">
            <v>10</v>
          </cell>
          <cell r="CD77" t="str">
            <v>NR</v>
          </cell>
        </row>
        <row r="78">
          <cell r="D78" t="str">
            <v>FedEx</v>
          </cell>
          <cell r="E78" t="str">
            <v>Visa</v>
          </cell>
          <cell r="F78">
            <v>5</v>
          </cell>
          <cell r="G78">
            <v>5</v>
          </cell>
          <cell r="H78">
            <v>5</v>
          </cell>
          <cell r="I78">
            <v>5</v>
          </cell>
          <cell r="J78">
            <v>5</v>
          </cell>
          <cell r="K78">
            <v>5</v>
          </cell>
          <cell r="L78">
            <v>5</v>
          </cell>
          <cell r="M78">
            <v>35</v>
          </cell>
          <cell r="N78" t="str">
            <v/>
          </cell>
          <cell r="O78" t="str">
            <v/>
          </cell>
          <cell r="P78" t="str">
            <v/>
          </cell>
          <cell r="Q78" t="str">
            <v/>
          </cell>
          <cell r="R78" t="str">
            <v/>
          </cell>
          <cell r="S78" t="str">
            <v/>
          </cell>
          <cell r="T78" t="str">
            <v/>
          </cell>
          <cell r="U78" t="str">
            <v/>
          </cell>
          <cell r="V78" t="str">
            <v/>
          </cell>
          <cell r="W78" t="str">
            <v/>
          </cell>
          <cell r="X78" t="str">
            <v/>
          </cell>
          <cell r="Y78" t="str">
            <v/>
          </cell>
          <cell r="Z78" t="str">
            <v/>
          </cell>
          <cell r="AA78" t="str">
            <v/>
          </cell>
          <cell r="AB78" t="str">
            <v/>
          </cell>
          <cell r="AC78" t="str">
            <v/>
          </cell>
          <cell r="AD78" t="str">
            <v/>
          </cell>
          <cell r="AE78" t="str">
            <v/>
          </cell>
          <cell r="AF78" t="str">
            <v/>
          </cell>
          <cell r="AG78" t="str">
            <v/>
          </cell>
          <cell r="AH78" t="str">
            <v/>
          </cell>
          <cell r="AI78" t="str">
            <v/>
          </cell>
          <cell r="AJ78" t="str">
            <v/>
          </cell>
          <cell r="AK78" t="str">
            <v/>
          </cell>
          <cell r="AL78" t="str">
            <v/>
          </cell>
          <cell r="AM78" t="str">
            <v/>
          </cell>
          <cell r="AN78" t="str">
            <v/>
          </cell>
          <cell r="AO78" t="str">
            <v/>
          </cell>
          <cell r="AP78" t="str">
            <v/>
          </cell>
          <cell r="AQ78" t="str">
            <v/>
          </cell>
          <cell r="AS78" t="str">
            <v/>
          </cell>
          <cell r="AT78" t="str">
            <v/>
          </cell>
          <cell r="AU78" t="str">
            <v/>
          </cell>
          <cell r="AV78" t="str">
            <v/>
          </cell>
          <cell r="AW78" t="str">
            <v/>
          </cell>
          <cell r="AX78" t="str">
            <v/>
          </cell>
          <cell r="AY78" t="str">
            <v/>
          </cell>
          <cell r="AZ78" t="str">
            <v/>
          </cell>
          <cell r="BA78" t="str">
            <v/>
          </cell>
          <cell r="BB78" t="str">
            <v/>
          </cell>
          <cell r="BC78" t="str">
            <v/>
          </cell>
          <cell r="BD78" t="str">
            <v/>
          </cell>
          <cell r="BE78" t="str">
            <v/>
          </cell>
          <cell r="BF78" t="str">
            <v/>
          </cell>
          <cell r="BG78" t="str">
            <v/>
          </cell>
          <cell r="BH78" t="str">
            <v/>
          </cell>
          <cell r="BI78" t="str">
            <v/>
          </cell>
          <cell r="BJ78" t="str">
            <v/>
          </cell>
          <cell r="BK78" t="str">
            <v/>
          </cell>
          <cell r="BL78" t="str">
            <v/>
          </cell>
          <cell r="BM78" t="str">
            <v/>
          </cell>
          <cell r="BN78" t="str">
            <v/>
          </cell>
          <cell r="BO78" t="str">
            <v/>
          </cell>
          <cell r="BP78" t="str">
            <v/>
          </cell>
          <cell r="BQ78" t="str">
            <v/>
          </cell>
          <cell r="BR78" t="str">
            <v/>
          </cell>
          <cell r="BS78" t="str">
            <v/>
          </cell>
          <cell r="BT78" t="str">
            <v/>
          </cell>
          <cell r="BU78" t="str">
            <v/>
          </cell>
          <cell r="BV78" t="str">
            <v/>
          </cell>
          <cell r="BW78" t="str">
            <v/>
          </cell>
          <cell r="BX78" t="str">
            <v/>
          </cell>
          <cell r="BY78" t="str">
            <v/>
          </cell>
          <cell r="BZ78" t="str">
            <v/>
          </cell>
          <cell r="CA78" t="str">
            <v/>
          </cell>
          <cell r="CB78" t="str">
            <v/>
          </cell>
          <cell r="CC78" t="str">
            <v/>
          </cell>
          <cell r="CD78" t="str">
            <v/>
          </cell>
        </row>
        <row r="79">
          <cell r="D79" t="str">
            <v>FedEx</v>
          </cell>
          <cell r="E79" t="str">
            <v>Visa</v>
          </cell>
          <cell r="F79">
            <v>5</v>
          </cell>
          <cell r="G79">
            <v>2</v>
          </cell>
          <cell r="H79">
            <v>2</v>
          </cell>
          <cell r="I79">
            <v>2</v>
          </cell>
          <cell r="J79">
            <v>2</v>
          </cell>
          <cell r="K79">
            <v>2</v>
          </cell>
          <cell r="L79">
            <v>2</v>
          </cell>
          <cell r="M79">
            <v>17</v>
          </cell>
          <cell r="N79" t="str">
            <v/>
          </cell>
          <cell r="O79" t="str">
            <v/>
          </cell>
          <cell r="P79" t="str">
            <v/>
          </cell>
          <cell r="Q79" t="str">
            <v/>
          </cell>
          <cell r="R79" t="str">
            <v/>
          </cell>
          <cell r="S79" t="str">
            <v/>
          </cell>
          <cell r="T79" t="str">
            <v/>
          </cell>
          <cell r="U79" t="str">
            <v/>
          </cell>
          <cell r="V79" t="str">
            <v/>
          </cell>
          <cell r="W79" t="str">
            <v/>
          </cell>
          <cell r="X79" t="str">
            <v/>
          </cell>
          <cell r="Y79" t="str">
            <v/>
          </cell>
          <cell r="Z79" t="str">
            <v/>
          </cell>
          <cell r="AA79" t="str">
            <v/>
          </cell>
          <cell r="AB79" t="str">
            <v/>
          </cell>
          <cell r="AC79" t="str">
            <v/>
          </cell>
          <cell r="AD79" t="str">
            <v/>
          </cell>
          <cell r="AE79" t="str">
            <v/>
          </cell>
          <cell r="AF79" t="str">
            <v/>
          </cell>
          <cell r="AG79" t="str">
            <v/>
          </cell>
          <cell r="AH79" t="str">
            <v/>
          </cell>
          <cell r="AI79" t="str">
            <v/>
          </cell>
          <cell r="AJ79" t="str">
            <v/>
          </cell>
          <cell r="AK79" t="str">
            <v/>
          </cell>
          <cell r="AL79" t="str">
            <v/>
          </cell>
          <cell r="AM79" t="str">
            <v/>
          </cell>
          <cell r="AN79" t="str">
            <v/>
          </cell>
          <cell r="AO79" t="str">
            <v/>
          </cell>
          <cell r="AP79" t="str">
            <v/>
          </cell>
          <cell r="AQ79" t="str">
            <v/>
          </cell>
          <cell r="AS79" t="str">
            <v/>
          </cell>
          <cell r="AT79" t="str">
            <v/>
          </cell>
          <cell r="AU79" t="str">
            <v/>
          </cell>
          <cell r="AV79" t="str">
            <v/>
          </cell>
          <cell r="AW79" t="str">
            <v/>
          </cell>
          <cell r="AX79" t="str">
            <v/>
          </cell>
          <cell r="AY79" t="str">
            <v/>
          </cell>
          <cell r="AZ79" t="str">
            <v/>
          </cell>
          <cell r="BA79" t="str">
            <v/>
          </cell>
          <cell r="BB79" t="str">
            <v/>
          </cell>
          <cell r="BC79" t="str">
            <v/>
          </cell>
          <cell r="BD79" t="str">
            <v/>
          </cell>
          <cell r="BE79" t="str">
            <v/>
          </cell>
          <cell r="BF79" t="str">
            <v/>
          </cell>
          <cell r="BG79" t="str">
            <v/>
          </cell>
          <cell r="BH79" t="str">
            <v/>
          </cell>
          <cell r="BI79" t="str">
            <v/>
          </cell>
          <cell r="BJ79" t="str">
            <v/>
          </cell>
          <cell r="BK79" t="str">
            <v/>
          </cell>
          <cell r="BL79" t="str">
            <v/>
          </cell>
          <cell r="BM79" t="str">
            <v/>
          </cell>
          <cell r="BN79" t="str">
            <v/>
          </cell>
          <cell r="BO79" t="str">
            <v/>
          </cell>
          <cell r="BP79" t="str">
            <v/>
          </cell>
          <cell r="BQ79" t="str">
            <v/>
          </cell>
          <cell r="BR79" t="str">
            <v/>
          </cell>
          <cell r="BS79" t="str">
            <v/>
          </cell>
          <cell r="BT79" t="str">
            <v/>
          </cell>
          <cell r="BU79" t="str">
            <v/>
          </cell>
          <cell r="BV79" t="str">
            <v/>
          </cell>
          <cell r="BW79" t="str">
            <v/>
          </cell>
          <cell r="BX79" t="str">
            <v/>
          </cell>
          <cell r="BY79" t="str">
            <v/>
          </cell>
          <cell r="BZ79" t="str">
            <v/>
          </cell>
          <cell r="CA79" t="str">
            <v/>
          </cell>
          <cell r="CB79" t="str">
            <v/>
          </cell>
          <cell r="CC79" t="str">
            <v/>
          </cell>
          <cell r="CD79" t="str">
            <v/>
          </cell>
        </row>
        <row r="80">
          <cell r="D80" t="str">
            <v>FedEx</v>
          </cell>
          <cell r="E80" t="str">
            <v>Visa</v>
          </cell>
          <cell r="F80">
            <v>5</v>
          </cell>
          <cell r="G80">
            <v>6</v>
          </cell>
          <cell r="H80">
            <v>1</v>
          </cell>
          <cell r="I80">
            <v>5</v>
          </cell>
          <cell r="J80">
            <v>1</v>
          </cell>
          <cell r="K80">
            <v>1</v>
          </cell>
          <cell r="L80">
            <v>1</v>
          </cell>
          <cell r="M80">
            <v>20</v>
          </cell>
          <cell r="N80" t="str">
            <v/>
          </cell>
          <cell r="O80" t="str">
            <v/>
          </cell>
          <cell r="P80" t="str">
            <v/>
          </cell>
          <cell r="Q80" t="str">
            <v/>
          </cell>
          <cell r="R80" t="str">
            <v/>
          </cell>
          <cell r="S80" t="str">
            <v/>
          </cell>
          <cell r="T80" t="str">
            <v/>
          </cell>
          <cell r="U80" t="str">
            <v/>
          </cell>
          <cell r="V80" t="str">
            <v/>
          </cell>
          <cell r="W80" t="str">
            <v/>
          </cell>
          <cell r="X80" t="str">
            <v/>
          </cell>
          <cell r="Y80" t="str">
            <v/>
          </cell>
          <cell r="Z80" t="str">
            <v/>
          </cell>
          <cell r="AA80" t="str">
            <v/>
          </cell>
          <cell r="AB80" t="str">
            <v/>
          </cell>
          <cell r="AC80" t="str">
            <v/>
          </cell>
          <cell r="AD80" t="str">
            <v/>
          </cell>
          <cell r="AE80" t="str">
            <v/>
          </cell>
          <cell r="AF80" t="str">
            <v/>
          </cell>
          <cell r="AG80" t="str">
            <v/>
          </cell>
          <cell r="AH80" t="str">
            <v/>
          </cell>
          <cell r="AI80" t="str">
            <v/>
          </cell>
          <cell r="AJ80" t="str">
            <v/>
          </cell>
          <cell r="AK80" t="str">
            <v/>
          </cell>
          <cell r="AL80" t="str">
            <v/>
          </cell>
          <cell r="AM80" t="str">
            <v/>
          </cell>
          <cell r="AN80" t="str">
            <v/>
          </cell>
          <cell r="AO80" t="str">
            <v/>
          </cell>
          <cell r="AP80" t="str">
            <v/>
          </cell>
          <cell r="AQ80" t="str">
            <v/>
          </cell>
          <cell r="AS80" t="str">
            <v/>
          </cell>
          <cell r="AT80" t="str">
            <v/>
          </cell>
          <cell r="AU80" t="str">
            <v/>
          </cell>
          <cell r="AV80" t="str">
            <v/>
          </cell>
          <cell r="AW80" t="str">
            <v/>
          </cell>
          <cell r="AX80" t="str">
            <v/>
          </cell>
          <cell r="AY80" t="str">
            <v/>
          </cell>
          <cell r="AZ80" t="str">
            <v/>
          </cell>
          <cell r="BA80" t="str">
            <v/>
          </cell>
          <cell r="BB80" t="str">
            <v/>
          </cell>
          <cell r="BC80" t="str">
            <v/>
          </cell>
          <cell r="BD80" t="str">
            <v/>
          </cell>
          <cell r="BE80" t="str">
            <v/>
          </cell>
          <cell r="BF80" t="str">
            <v/>
          </cell>
          <cell r="BG80" t="str">
            <v/>
          </cell>
          <cell r="BH80" t="str">
            <v/>
          </cell>
          <cell r="BI80" t="str">
            <v/>
          </cell>
          <cell r="BJ80" t="str">
            <v/>
          </cell>
          <cell r="BK80" t="str">
            <v/>
          </cell>
          <cell r="BL80" t="str">
            <v/>
          </cell>
          <cell r="BM80" t="str">
            <v/>
          </cell>
          <cell r="BN80" t="str">
            <v/>
          </cell>
          <cell r="BO80" t="str">
            <v/>
          </cell>
          <cell r="BP80" t="str">
            <v/>
          </cell>
          <cell r="BQ80" t="str">
            <v/>
          </cell>
          <cell r="BR80" t="str">
            <v/>
          </cell>
          <cell r="BS80" t="str">
            <v/>
          </cell>
          <cell r="BT80" t="str">
            <v/>
          </cell>
          <cell r="BU80" t="str">
            <v/>
          </cell>
          <cell r="BV80" t="str">
            <v/>
          </cell>
          <cell r="BW80" t="str">
            <v/>
          </cell>
          <cell r="BX80" t="str">
            <v/>
          </cell>
          <cell r="BY80" t="str">
            <v/>
          </cell>
          <cell r="BZ80" t="str">
            <v/>
          </cell>
          <cell r="CA80" t="str">
            <v/>
          </cell>
          <cell r="CB80" t="str">
            <v/>
          </cell>
          <cell r="CC80" t="str">
            <v/>
          </cell>
          <cell r="CD80" t="str">
            <v/>
          </cell>
        </row>
        <row r="81">
          <cell r="D81" t="str">
            <v>FedEx</v>
          </cell>
          <cell r="E81" t="str">
            <v>Visa</v>
          </cell>
          <cell r="F81">
            <v>8</v>
          </cell>
          <cell r="G81">
            <v>8</v>
          </cell>
          <cell r="H81">
            <v>4</v>
          </cell>
          <cell r="I81">
            <v>5</v>
          </cell>
          <cell r="J81">
            <v>5</v>
          </cell>
          <cell r="K81">
            <v>5</v>
          </cell>
          <cell r="L81">
            <v>5</v>
          </cell>
          <cell r="M81">
            <v>40</v>
          </cell>
          <cell r="N81" t="str">
            <v>NR</v>
          </cell>
          <cell r="O81">
            <v>8</v>
          </cell>
          <cell r="P81">
            <v>8</v>
          </cell>
          <cell r="Q81" t="str">
            <v>NR</v>
          </cell>
          <cell r="R81">
            <v>8</v>
          </cell>
          <cell r="S81" t="str">
            <v/>
          </cell>
          <cell r="T81" t="str">
            <v/>
          </cell>
          <cell r="U81" t="str">
            <v/>
          </cell>
          <cell r="V81" t="str">
            <v/>
          </cell>
          <cell r="W81" t="str">
            <v/>
          </cell>
          <cell r="X81" t="str">
            <v/>
          </cell>
          <cell r="Y81" t="str">
            <v/>
          </cell>
          <cell r="Z81" t="str">
            <v/>
          </cell>
          <cell r="AA81" t="str">
            <v/>
          </cell>
          <cell r="AB81" t="str">
            <v/>
          </cell>
          <cell r="AC81" t="str">
            <v/>
          </cell>
          <cell r="AD81" t="str">
            <v/>
          </cell>
          <cell r="AE81" t="str">
            <v/>
          </cell>
          <cell r="AF81" t="str">
            <v/>
          </cell>
          <cell r="AG81" t="str">
            <v/>
          </cell>
          <cell r="AH81" t="str">
            <v/>
          </cell>
          <cell r="AI81" t="str">
            <v/>
          </cell>
          <cell r="AJ81" t="str">
            <v/>
          </cell>
          <cell r="AK81" t="str">
            <v/>
          </cell>
          <cell r="AL81" t="str">
            <v/>
          </cell>
          <cell r="AM81" t="str">
            <v/>
          </cell>
          <cell r="AN81" t="str">
            <v/>
          </cell>
          <cell r="AO81" t="str">
            <v/>
          </cell>
          <cell r="AP81" t="str">
            <v/>
          </cell>
          <cell r="AQ81" t="str">
            <v/>
          </cell>
          <cell r="AS81" t="str">
            <v/>
          </cell>
          <cell r="AT81" t="str">
            <v/>
          </cell>
          <cell r="AU81" t="str">
            <v/>
          </cell>
          <cell r="AV81" t="str">
            <v/>
          </cell>
          <cell r="AW81" t="str">
            <v/>
          </cell>
          <cell r="AX81" t="str">
            <v/>
          </cell>
          <cell r="AY81" t="str">
            <v/>
          </cell>
          <cell r="AZ81" t="str">
            <v/>
          </cell>
          <cell r="BA81" t="str">
            <v/>
          </cell>
          <cell r="BB81" t="str">
            <v/>
          </cell>
          <cell r="BC81" t="str">
            <v/>
          </cell>
          <cell r="BD81" t="str">
            <v/>
          </cell>
          <cell r="BE81" t="str">
            <v/>
          </cell>
          <cell r="BF81" t="str">
            <v/>
          </cell>
          <cell r="BG81" t="str">
            <v/>
          </cell>
          <cell r="BH81" t="str">
            <v/>
          </cell>
          <cell r="BI81" t="str">
            <v/>
          </cell>
          <cell r="BJ81" t="str">
            <v/>
          </cell>
          <cell r="BK81" t="str">
            <v/>
          </cell>
          <cell r="BL81" t="str">
            <v/>
          </cell>
          <cell r="BM81" t="str">
            <v/>
          </cell>
          <cell r="BN81" t="str">
            <v/>
          </cell>
          <cell r="BO81" t="str">
            <v/>
          </cell>
          <cell r="BP81" t="str">
            <v/>
          </cell>
          <cell r="BQ81" t="str">
            <v/>
          </cell>
          <cell r="BR81" t="str">
            <v/>
          </cell>
          <cell r="BS81" t="str">
            <v/>
          </cell>
          <cell r="BT81" t="str">
            <v/>
          </cell>
          <cell r="BU81" t="str">
            <v/>
          </cell>
          <cell r="BV81" t="str">
            <v/>
          </cell>
          <cell r="BW81" t="str">
            <v/>
          </cell>
          <cell r="BX81" t="str">
            <v/>
          </cell>
          <cell r="BY81" t="str">
            <v/>
          </cell>
          <cell r="BZ81" t="str">
            <v/>
          </cell>
          <cell r="CA81" t="str">
            <v/>
          </cell>
          <cell r="CB81" t="str">
            <v/>
          </cell>
          <cell r="CC81" t="str">
            <v/>
          </cell>
          <cell r="CD81" t="str">
            <v/>
          </cell>
        </row>
        <row r="82">
          <cell r="D82" t="str">
            <v>FedEx</v>
          </cell>
          <cell r="E82" t="str">
            <v>Visa</v>
          </cell>
          <cell r="F82">
            <v>5</v>
          </cell>
          <cell r="G82">
            <v>5</v>
          </cell>
          <cell r="H82">
            <v>5</v>
          </cell>
          <cell r="I82">
            <v>5</v>
          </cell>
          <cell r="J82">
            <v>1</v>
          </cell>
          <cell r="K82">
            <v>5</v>
          </cell>
          <cell r="L82">
            <v>2</v>
          </cell>
          <cell r="M82">
            <v>28</v>
          </cell>
          <cell r="N82" t="str">
            <v>NR</v>
          </cell>
          <cell r="O82">
            <v>5</v>
          </cell>
          <cell r="P82" t="str">
            <v>NR</v>
          </cell>
          <cell r="Q82" t="str">
            <v>NR</v>
          </cell>
          <cell r="R82">
            <v>5</v>
          </cell>
          <cell r="S82">
            <v>5</v>
          </cell>
          <cell r="T82">
            <v>5</v>
          </cell>
          <cell r="U82">
            <v>8</v>
          </cell>
          <cell r="V82">
            <v>8</v>
          </cell>
          <cell r="W82">
            <v>10</v>
          </cell>
          <cell r="X82" t="str">
            <v>NR</v>
          </cell>
          <cell r="Y82">
            <v>5</v>
          </cell>
          <cell r="Z82">
            <v>5</v>
          </cell>
          <cell r="AA82" t="str">
            <v>NR</v>
          </cell>
          <cell r="AB82">
            <v>5</v>
          </cell>
          <cell r="AC82">
            <v>5</v>
          </cell>
          <cell r="AD82">
            <v>5</v>
          </cell>
          <cell r="AE82">
            <v>5</v>
          </cell>
          <cell r="AF82">
            <v>5</v>
          </cell>
          <cell r="AG82" t="str">
            <v>NR</v>
          </cell>
          <cell r="AH82">
            <v>6</v>
          </cell>
          <cell r="AI82">
            <v>6</v>
          </cell>
          <cell r="AJ82">
            <v>5</v>
          </cell>
          <cell r="AK82">
            <v>6</v>
          </cell>
          <cell r="AL82">
            <v>9</v>
          </cell>
          <cell r="AM82">
            <v>6</v>
          </cell>
          <cell r="AN82" t="str">
            <v>NR</v>
          </cell>
          <cell r="AO82" t="str">
            <v>NR</v>
          </cell>
          <cell r="AP82" t="str">
            <v>NR</v>
          </cell>
          <cell r="AQ82">
            <v>7</v>
          </cell>
          <cell r="AS82">
            <v>4</v>
          </cell>
          <cell r="AT82">
            <v>4</v>
          </cell>
          <cell r="AU82">
            <v>4</v>
          </cell>
          <cell r="AV82">
            <v>4</v>
          </cell>
          <cell r="AW82">
            <v>4</v>
          </cell>
          <cell r="AX82">
            <v>1</v>
          </cell>
          <cell r="AY82">
            <v>1</v>
          </cell>
          <cell r="AZ82">
            <v>22</v>
          </cell>
          <cell r="BA82" t="str">
            <v>NR</v>
          </cell>
          <cell r="BB82" t="str">
            <v>NR</v>
          </cell>
          <cell r="BC82" t="str">
            <v>NR</v>
          </cell>
          <cell r="BD82" t="str">
            <v>NR</v>
          </cell>
          <cell r="BE82" t="str">
            <v>NR</v>
          </cell>
          <cell r="BF82" t="str">
            <v>NR</v>
          </cell>
          <cell r="BG82" t="str">
            <v>NR</v>
          </cell>
          <cell r="BH82" t="str">
            <v>NR</v>
          </cell>
          <cell r="BI82" t="str">
            <v>NR</v>
          </cell>
          <cell r="BJ82" t="str">
            <v>NR</v>
          </cell>
          <cell r="BK82">
            <v>6</v>
          </cell>
          <cell r="BL82">
            <v>6</v>
          </cell>
          <cell r="BM82">
            <v>6</v>
          </cell>
          <cell r="BN82">
            <v>6</v>
          </cell>
          <cell r="BO82" t="str">
            <v>NR</v>
          </cell>
          <cell r="BP82" t="str">
            <v>NR</v>
          </cell>
          <cell r="BQ82" t="str">
            <v>NR</v>
          </cell>
          <cell r="BR82" t="str">
            <v>NR</v>
          </cell>
          <cell r="BS82" t="str">
            <v>NR</v>
          </cell>
          <cell r="BT82" t="str">
            <v>NR</v>
          </cell>
          <cell r="BU82">
            <v>6</v>
          </cell>
          <cell r="BV82" t="str">
            <v>NR</v>
          </cell>
          <cell r="BW82">
            <v>7</v>
          </cell>
          <cell r="BX82">
            <v>7</v>
          </cell>
          <cell r="BY82" t="str">
            <v>NR</v>
          </cell>
          <cell r="BZ82">
            <v>5</v>
          </cell>
          <cell r="CA82" t="str">
            <v>NR</v>
          </cell>
          <cell r="CB82" t="str">
            <v>NR</v>
          </cell>
          <cell r="CC82" t="str">
            <v>NR</v>
          </cell>
          <cell r="CD82">
            <v>6</v>
          </cell>
        </row>
        <row r="83">
          <cell r="D83" t="str">
            <v>FedEx</v>
          </cell>
          <cell r="E83" t="str">
            <v>Visa</v>
          </cell>
          <cell r="F83">
            <v>7</v>
          </cell>
          <cell r="G83">
            <v>7</v>
          </cell>
          <cell r="H83">
            <v>7</v>
          </cell>
          <cell r="I83">
            <v>7</v>
          </cell>
          <cell r="J83">
            <v>1</v>
          </cell>
          <cell r="K83">
            <v>1</v>
          </cell>
          <cell r="L83">
            <v>1</v>
          </cell>
          <cell r="M83">
            <v>31</v>
          </cell>
          <cell r="N83" t="str">
            <v/>
          </cell>
          <cell r="O83" t="str">
            <v/>
          </cell>
          <cell r="P83" t="str">
            <v/>
          </cell>
          <cell r="Q83" t="str">
            <v/>
          </cell>
          <cell r="R83" t="str">
            <v/>
          </cell>
          <cell r="S83" t="str">
            <v/>
          </cell>
          <cell r="T83" t="str">
            <v/>
          </cell>
          <cell r="U83" t="str">
            <v/>
          </cell>
          <cell r="V83" t="str">
            <v/>
          </cell>
          <cell r="W83" t="str">
            <v/>
          </cell>
          <cell r="X83" t="str">
            <v/>
          </cell>
          <cell r="Y83" t="str">
            <v/>
          </cell>
          <cell r="Z83" t="str">
            <v/>
          </cell>
          <cell r="AA83" t="str">
            <v/>
          </cell>
          <cell r="AB83" t="str">
            <v/>
          </cell>
          <cell r="AC83" t="str">
            <v/>
          </cell>
          <cell r="AD83" t="str">
            <v/>
          </cell>
          <cell r="AE83" t="str">
            <v/>
          </cell>
          <cell r="AF83" t="str">
            <v/>
          </cell>
          <cell r="AG83" t="str">
            <v/>
          </cell>
          <cell r="AH83" t="str">
            <v/>
          </cell>
          <cell r="AI83" t="str">
            <v/>
          </cell>
          <cell r="AJ83" t="str">
            <v/>
          </cell>
          <cell r="AK83" t="str">
            <v/>
          </cell>
          <cell r="AL83" t="str">
            <v/>
          </cell>
          <cell r="AM83" t="str">
            <v/>
          </cell>
          <cell r="AN83" t="str">
            <v/>
          </cell>
          <cell r="AO83" t="str">
            <v/>
          </cell>
          <cell r="AP83" t="str">
            <v/>
          </cell>
          <cell r="AQ83" t="str">
            <v/>
          </cell>
          <cell r="AS83" t="str">
            <v/>
          </cell>
          <cell r="AT83" t="str">
            <v/>
          </cell>
          <cell r="AU83" t="str">
            <v/>
          </cell>
          <cell r="AV83" t="str">
            <v/>
          </cell>
          <cell r="AW83" t="str">
            <v/>
          </cell>
          <cell r="AX83" t="str">
            <v/>
          </cell>
          <cell r="AY83" t="str">
            <v/>
          </cell>
          <cell r="AZ83" t="str">
            <v/>
          </cell>
          <cell r="BA83" t="str">
            <v/>
          </cell>
          <cell r="BB83" t="str">
            <v/>
          </cell>
          <cell r="BC83" t="str">
            <v/>
          </cell>
          <cell r="BD83" t="str">
            <v/>
          </cell>
          <cell r="BE83" t="str">
            <v/>
          </cell>
          <cell r="BF83" t="str">
            <v/>
          </cell>
          <cell r="BG83" t="str">
            <v/>
          </cell>
          <cell r="BH83" t="str">
            <v/>
          </cell>
          <cell r="BI83" t="str">
            <v/>
          </cell>
          <cell r="BJ83" t="str">
            <v/>
          </cell>
          <cell r="BK83" t="str">
            <v/>
          </cell>
          <cell r="BL83" t="str">
            <v/>
          </cell>
          <cell r="BM83" t="str">
            <v/>
          </cell>
          <cell r="BN83" t="str">
            <v/>
          </cell>
          <cell r="BO83" t="str">
            <v/>
          </cell>
          <cell r="BP83" t="str">
            <v/>
          </cell>
          <cell r="BQ83" t="str">
            <v/>
          </cell>
          <cell r="BR83" t="str">
            <v/>
          </cell>
          <cell r="BS83" t="str">
            <v/>
          </cell>
          <cell r="BT83" t="str">
            <v/>
          </cell>
          <cell r="BU83" t="str">
            <v/>
          </cell>
          <cell r="BV83" t="str">
            <v/>
          </cell>
          <cell r="BW83" t="str">
            <v/>
          </cell>
          <cell r="BX83" t="str">
            <v/>
          </cell>
          <cell r="BY83" t="str">
            <v/>
          </cell>
          <cell r="BZ83" t="str">
            <v/>
          </cell>
          <cell r="CA83" t="str">
            <v/>
          </cell>
          <cell r="CB83" t="str">
            <v/>
          </cell>
          <cell r="CC83" t="str">
            <v/>
          </cell>
          <cell r="CD83" t="str">
            <v/>
          </cell>
        </row>
        <row r="84">
          <cell r="D84" t="str">
            <v>FedEx</v>
          </cell>
          <cell r="E84" t="str">
            <v>Visa</v>
          </cell>
          <cell r="F84">
            <v>5</v>
          </cell>
          <cell r="G84">
            <v>5</v>
          </cell>
          <cell r="H84">
            <v>1</v>
          </cell>
          <cell r="I84">
            <v>5</v>
          </cell>
          <cell r="J84">
            <v>1</v>
          </cell>
          <cell r="K84">
            <v>5</v>
          </cell>
          <cell r="L84">
            <v>5</v>
          </cell>
          <cell r="M84">
            <v>27</v>
          </cell>
          <cell r="N84" t="str">
            <v>NR</v>
          </cell>
          <cell r="O84" t="str">
            <v>NR</v>
          </cell>
          <cell r="P84" t="str">
            <v>NR</v>
          </cell>
          <cell r="Q84" t="str">
            <v>NR</v>
          </cell>
          <cell r="R84" t="str">
            <v>NR</v>
          </cell>
          <cell r="S84" t="str">
            <v>NR</v>
          </cell>
          <cell r="T84" t="str">
            <v>NR</v>
          </cell>
          <cell r="U84" t="str">
            <v>NR</v>
          </cell>
          <cell r="V84" t="str">
            <v>NR</v>
          </cell>
          <cell r="W84" t="str">
            <v>NR</v>
          </cell>
          <cell r="X84" t="str">
            <v>NR</v>
          </cell>
          <cell r="Y84" t="str">
            <v>NR</v>
          </cell>
          <cell r="Z84" t="str">
            <v>NR</v>
          </cell>
          <cell r="AA84" t="str">
            <v>NR</v>
          </cell>
          <cell r="AB84" t="str">
            <v>NR</v>
          </cell>
          <cell r="AC84" t="str">
            <v/>
          </cell>
          <cell r="AD84" t="str">
            <v/>
          </cell>
          <cell r="AE84" t="str">
            <v/>
          </cell>
          <cell r="AF84" t="str">
            <v/>
          </cell>
          <cell r="AG84" t="str">
            <v/>
          </cell>
          <cell r="AH84" t="str">
            <v/>
          </cell>
          <cell r="AI84" t="str">
            <v/>
          </cell>
          <cell r="AJ84" t="str">
            <v/>
          </cell>
          <cell r="AK84" t="str">
            <v/>
          </cell>
          <cell r="AL84" t="str">
            <v/>
          </cell>
          <cell r="AM84" t="str">
            <v/>
          </cell>
          <cell r="AN84" t="str">
            <v/>
          </cell>
          <cell r="AO84" t="str">
            <v/>
          </cell>
          <cell r="AP84" t="str">
            <v/>
          </cell>
          <cell r="AQ84" t="str">
            <v/>
          </cell>
          <cell r="AS84" t="str">
            <v/>
          </cell>
          <cell r="AT84" t="str">
            <v/>
          </cell>
          <cell r="AU84" t="str">
            <v/>
          </cell>
          <cell r="AV84" t="str">
            <v/>
          </cell>
          <cell r="AW84" t="str">
            <v/>
          </cell>
          <cell r="AX84" t="str">
            <v/>
          </cell>
          <cell r="AY84" t="str">
            <v/>
          </cell>
          <cell r="AZ84" t="str">
            <v/>
          </cell>
          <cell r="BA84" t="str">
            <v/>
          </cell>
          <cell r="BB84" t="str">
            <v/>
          </cell>
          <cell r="BC84" t="str">
            <v/>
          </cell>
          <cell r="BD84" t="str">
            <v/>
          </cell>
          <cell r="BE84" t="str">
            <v/>
          </cell>
          <cell r="BF84" t="str">
            <v/>
          </cell>
          <cell r="BG84" t="str">
            <v/>
          </cell>
          <cell r="BH84" t="str">
            <v/>
          </cell>
          <cell r="BI84" t="str">
            <v/>
          </cell>
          <cell r="BJ84" t="str">
            <v/>
          </cell>
          <cell r="BK84" t="str">
            <v/>
          </cell>
          <cell r="BL84" t="str">
            <v/>
          </cell>
          <cell r="BM84" t="str">
            <v/>
          </cell>
          <cell r="BN84" t="str">
            <v/>
          </cell>
          <cell r="BO84" t="str">
            <v/>
          </cell>
          <cell r="BP84" t="str">
            <v/>
          </cell>
          <cell r="BQ84" t="str">
            <v/>
          </cell>
          <cell r="BR84" t="str">
            <v/>
          </cell>
          <cell r="BS84" t="str">
            <v/>
          </cell>
          <cell r="BT84" t="str">
            <v/>
          </cell>
          <cell r="BU84" t="str">
            <v/>
          </cell>
          <cell r="BV84" t="str">
            <v/>
          </cell>
          <cell r="BW84" t="str">
            <v/>
          </cell>
          <cell r="BX84" t="str">
            <v/>
          </cell>
          <cell r="BY84" t="str">
            <v/>
          </cell>
          <cell r="BZ84" t="str">
            <v/>
          </cell>
          <cell r="CA84" t="str">
            <v/>
          </cell>
          <cell r="CB84" t="str">
            <v/>
          </cell>
          <cell r="CC84" t="str">
            <v/>
          </cell>
          <cell r="CD84" t="str">
            <v/>
          </cell>
        </row>
        <row r="85">
          <cell r="D85" t="str">
            <v>FedEx</v>
          </cell>
          <cell r="E85" t="str">
            <v>Visa</v>
          </cell>
          <cell r="F85">
            <v>6</v>
          </cell>
          <cell r="G85">
            <v>7</v>
          </cell>
          <cell r="H85">
            <v>1</v>
          </cell>
          <cell r="I85">
            <v>5</v>
          </cell>
          <cell r="J85">
            <v>3</v>
          </cell>
          <cell r="K85">
            <v>5</v>
          </cell>
          <cell r="L85">
            <v>5</v>
          </cell>
          <cell r="M85">
            <v>32</v>
          </cell>
          <cell r="N85" t="str">
            <v>NR</v>
          </cell>
          <cell r="O85" t="str">
            <v>NR</v>
          </cell>
          <cell r="P85">
            <v>9</v>
          </cell>
          <cell r="Q85">
            <v>9</v>
          </cell>
          <cell r="R85">
            <v>5</v>
          </cell>
          <cell r="S85">
            <v>5</v>
          </cell>
          <cell r="T85">
            <v>5</v>
          </cell>
          <cell r="U85">
            <v>10</v>
          </cell>
          <cell r="V85">
            <v>5</v>
          </cell>
          <cell r="W85">
            <v>3</v>
          </cell>
          <cell r="X85">
            <v>5</v>
          </cell>
          <cell r="Y85">
            <v>5</v>
          </cell>
          <cell r="Z85">
            <v>8</v>
          </cell>
          <cell r="AA85">
            <v>8</v>
          </cell>
          <cell r="AB85">
            <v>8</v>
          </cell>
          <cell r="AC85" t="str">
            <v>NR</v>
          </cell>
          <cell r="AD85" t="str">
            <v>NR</v>
          </cell>
          <cell r="AE85">
            <v>3</v>
          </cell>
          <cell r="AF85">
            <v>7</v>
          </cell>
          <cell r="AG85">
            <v>5</v>
          </cell>
          <cell r="AH85">
            <v>5</v>
          </cell>
          <cell r="AI85">
            <v>5</v>
          </cell>
          <cell r="AJ85">
            <v>5</v>
          </cell>
          <cell r="AK85">
            <v>8</v>
          </cell>
          <cell r="AL85" t="str">
            <v>NR</v>
          </cell>
          <cell r="AM85">
            <v>9</v>
          </cell>
          <cell r="AN85">
            <v>8</v>
          </cell>
          <cell r="AO85" t="str">
            <v>NR</v>
          </cell>
          <cell r="AP85">
            <v>8</v>
          </cell>
          <cell r="AQ85">
            <v>10</v>
          </cell>
          <cell r="AS85">
            <v>2</v>
          </cell>
          <cell r="AT85">
            <v>2</v>
          </cell>
          <cell r="AU85">
            <v>2</v>
          </cell>
          <cell r="AV85">
            <v>2</v>
          </cell>
          <cell r="AW85">
            <v>1</v>
          </cell>
          <cell r="AX85">
            <v>5</v>
          </cell>
          <cell r="AY85">
            <v>2</v>
          </cell>
          <cell r="AZ85">
            <v>16</v>
          </cell>
          <cell r="BA85" t="str">
            <v>NR</v>
          </cell>
          <cell r="BB85">
            <v>3</v>
          </cell>
          <cell r="BC85">
            <v>9</v>
          </cell>
          <cell r="BD85">
            <v>10</v>
          </cell>
          <cell r="BE85">
            <v>3</v>
          </cell>
          <cell r="BF85">
            <v>3</v>
          </cell>
          <cell r="BG85" t="str">
            <v>NR</v>
          </cell>
          <cell r="BH85">
            <v>10</v>
          </cell>
          <cell r="BI85">
            <v>1</v>
          </cell>
          <cell r="BJ85">
            <v>1</v>
          </cell>
          <cell r="BK85">
            <v>1</v>
          </cell>
          <cell r="BL85">
            <v>1</v>
          </cell>
          <cell r="BM85">
            <v>1</v>
          </cell>
          <cell r="BN85">
            <v>1</v>
          </cell>
          <cell r="BO85">
            <v>10</v>
          </cell>
          <cell r="BP85" t="str">
            <v>NR</v>
          </cell>
          <cell r="BQ85">
            <v>10</v>
          </cell>
          <cell r="BR85" t="str">
            <v>NR</v>
          </cell>
          <cell r="BS85" t="str">
            <v>NR</v>
          </cell>
          <cell r="BT85" t="str">
            <v>NR</v>
          </cell>
          <cell r="BU85">
            <v>1</v>
          </cell>
          <cell r="BV85" t="str">
            <v>NR</v>
          </cell>
          <cell r="BW85" t="str">
            <v>NR</v>
          </cell>
          <cell r="BX85">
            <v>9</v>
          </cell>
          <cell r="BY85" t="str">
            <v>NR</v>
          </cell>
          <cell r="BZ85">
            <v>4</v>
          </cell>
          <cell r="CA85" t="str">
            <v>NR</v>
          </cell>
          <cell r="CB85" t="str">
            <v>NR</v>
          </cell>
          <cell r="CC85" t="str">
            <v>NR</v>
          </cell>
          <cell r="CD85">
            <v>10</v>
          </cell>
        </row>
        <row r="86">
          <cell r="D86" t="str">
            <v>FedEx</v>
          </cell>
          <cell r="E86" t="str">
            <v>Visa</v>
          </cell>
          <cell r="F86">
            <v>2</v>
          </cell>
          <cell r="G86">
            <v>2</v>
          </cell>
          <cell r="H86">
            <v>2</v>
          </cell>
          <cell r="I86">
            <v>3</v>
          </cell>
          <cell r="J86">
            <v>2</v>
          </cell>
          <cell r="K86">
            <v>2</v>
          </cell>
          <cell r="L86">
            <v>2</v>
          </cell>
          <cell r="M86">
            <v>15</v>
          </cell>
          <cell r="N86" t="str">
            <v>NR</v>
          </cell>
          <cell r="O86">
            <v>2</v>
          </cell>
          <cell r="P86" t="str">
            <v>NR</v>
          </cell>
          <cell r="Q86">
            <v>2</v>
          </cell>
          <cell r="R86" t="str">
            <v>NR</v>
          </cell>
          <cell r="S86" t="str">
            <v/>
          </cell>
          <cell r="T86" t="str">
            <v/>
          </cell>
          <cell r="U86" t="str">
            <v/>
          </cell>
          <cell r="V86" t="str">
            <v/>
          </cell>
          <cell r="W86" t="str">
            <v/>
          </cell>
          <cell r="X86" t="str">
            <v/>
          </cell>
          <cell r="Y86" t="str">
            <v/>
          </cell>
          <cell r="Z86" t="str">
            <v/>
          </cell>
          <cell r="AA86" t="str">
            <v/>
          </cell>
          <cell r="AB86" t="str">
            <v/>
          </cell>
          <cell r="AC86" t="str">
            <v/>
          </cell>
          <cell r="AD86" t="str">
            <v/>
          </cell>
          <cell r="AE86" t="str">
            <v/>
          </cell>
          <cell r="AF86" t="str">
            <v/>
          </cell>
          <cell r="AG86" t="str">
            <v/>
          </cell>
          <cell r="AH86" t="str">
            <v/>
          </cell>
          <cell r="AI86" t="str">
            <v/>
          </cell>
          <cell r="AJ86" t="str">
            <v/>
          </cell>
          <cell r="AK86" t="str">
            <v/>
          </cell>
          <cell r="AL86" t="str">
            <v/>
          </cell>
          <cell r="AM86" t="str">
            <v/>
          </cell>
          <cell r="AN86" t="str">
            <v/>
          </cell>
          <cell r="AO86" t="str">
            <v/>
          </cell>
          <cell r="AP86" t="str">
            <v/>
          </cell>
          <cell r="AQ86" t="str">
            <v/>
          </cell>
          <cell r="AS86" t="str">
            <v/>
          </cell>
          <cell r="AT86" t="str">
            <v/>
          </cell>
          <cell r="AU86" t="str">
            <v/>
          </cell>
          <cell r="AV86" t="str">
            <v/>
          </cell>
          <cell r="AW86" t="str">
            <v/>
          </cell>
          <cell r="AX86" t="str">
            <v/>
          </cell>
          <cell r="AY86" t="str">
            <v/>
          </cell>
          <cell r="AZ86" t="str">
            <v/>
          </cell>
          <cell r="BA86" t="str">
            <v/>
          </cell>
          <cell r="BB86" t="str">
            <v/>
          </cell>
          <cell r="BC86" t="str">
            <v/>
          </cell>
          <cell r="BD86" t="str">
            <v/>
          </cell>
          <cell r="BE86" t="str">
            <v/>
          </cell>
          <cell r="BF86" t="str">
            <v/>
          </cell>
          <cell r="BG86" t="str">
            <v/>
          </cell>
          <cell r="BH86" t="str">
            <v/>
          </cell>
          <cell r="BI86" t="str">
            <v/>
          </cell>
          <cell r="BJ86" t="str">
            <v/>
          </cell>
          <cell r="BK86" t="str">
            <v/>
          </cell>
          <cell r="BL86" t="str">
            <v/>
          </cell>
          <cell r="BM86" t="str">
            <v/>
          </cell>
          <cell r="BN86" t="str">
            <v/>
          </cell>
          <cell r="BO86" t="str">
            <v/>
          </cell>
          <cell r="BP86" t="str">
            <v/>
          </cell>
          <cell r="BQ86" t="str">
            <v/>
          </cell>
          <cell r="BR86" t="str">
            <v/>
          </cell>
          <cell r="BS86" t="str">
            <v/>
          </cell>
          <cell r="BT86" t="str">
            <v/>
          </cell>
          <cell r="BU86" t="str">
            <v/>
          </cell>
          <cell r="BV86" t="str">
            <v/>
          </cell>
          <cell r="BW86" t="str">
            <v/>
          </cell>
          <cell r="BX86" t="str">
            <v/>
          </cell>
          <cell r="BY86" t="str">
            <v/>
          </cell>
          <cell r="BZ86" t="str">
            <v/>
          </cell>
          <cell r="CA86" t="str">
            <v/>
          </cell>
          <cell r="CB86" t="str">
            <v/>
          </cell>
          <cell r="CC86" t="str">
            <v/>
          </cell>
          <cell r="CD86" t="str">
            <v/>
          </cell>
        </row>
        <row r="87">
          <cell r="D87" t="str">
            <v>FedEx</v>
          </cell>
          <cell r="E87" t="str">
            <v>Visa</v>
          </cell>
          <cell r="F87">
            <v>6</v>
          </cell>
          <cell r="G87">
            <v>8</v>
          </cell>
          <cell r="H87">
            <v>8</v>
          </cell>
          <cell r="I87">
            <v>6</v>
          </cell>
          <cell r="J87">
            <v>2</v>
          </cell>
          <cell r="K87">
            <v>6</v>
          </cell>
          <cell r="L87">
            <v>1</v>
          </cell>
          <cell r="M87">
            <v>37</v>
          </cell>
          <cell r="N87" t="str">
            <v>NR</v>
          </cell>
          <cell r="O87" t="str">
            <v>NR</v>
          </cell>
          <cell r="P87" t="str">
            <v>NR</v>
          </cell>
          <cell r="Q87" t="str">
            <v>NR</v>
          </cell>
          <cell r="R87" t="str">
            <v>NR</v>
          </cell>
          <cell r="S87" t="str">
            <v>NR</v>
          </cell>
          <cell r="T87" t="str">
            <v>NR</v>
          </cell>
          <cell r="U87" t="str">
            <v>NR</v>
          </cell>
          <cell r="V87" t="str">
            <v>NR</v>
          </cell>
          <cell r="W87" t="str">
            <v>NR</v>
          </cell>
          <cell r="X87" t="str">
            <v>NR</v>
          </cell>
          <cell r="Y87" t="str">
            <v>NR</v>
          </cell>
          <cell r="Z87" t="str">
            <v>NR</v>
          </cell>
          <cell r="AA87" t="str">
            <v>NR</v>
          </cell>
          <cell r="AB87" t="str">
            <v>NR</v>
          </cell>
          <cell r="AC87" t="str">
            <v>NR</v>
          </cell>
          <cell r="AD87" t="str">
            <v>NR</v>
          </cell>
          <cell r="AE87" t="str">
            <v>NR</v>
          </cell>
          <cell r="AF87" t="str">
            <v>NR</v>
          </cell>
          <cell r="AG87" t="str">
            <v>NR</v>
          </cell>
          <cell r="AH87" t="str">
            <v>NR</v>
          </cell>
          <cell r="AI87" t="str">
            <v>NR</v>
          </cell>
          <cell r="AJ87" t="str">
            <v>NR</v>
          </cell>
          <cell r="AK87" t="str">
            <v>NR</v>
          </cell>
          <cell r="AL87" t="str">
            <v>NR</v>
          </cell>
          <cell r="AM87" t="str">
            <v>NR</v>
          </cell>
          <cell r="AN87" t="str">
            <v>NR</v>
          </cell>
          <cell r="AO87" t="str">
            <v>NR</v>
          </cell>
          <cell r="AP87" t="str">
            <v>NR</v>
          </cell>
          <cell r="AQ87" t="str">
            <v>NR</v>
          </cell>
          <cell r="AS87">
            <v>2</v>
          </cell>
          <cell r="AT87">
            <v>4</v>
          </cell>
          <cell r="AU87">
            <v>1</v>
          </cell>
          <cell r="AV87">
            <v>1</v>
          </cell>
          <cell r="AW87">
            <v>1</v>
          </cell>
          <cell r="AX87">
            <v>1</v>
          </cell>
          <cell r="AY87">
            <v>1</v>
          </cell>
          <cell r="AZ87">
            <v>11</v>
          </cell>
          <cell r="BA87">
            <v>1</v>
          </cell>
          <cell r="BB87">
            <v>1</v>
          </cell>
          <cell r="BC87">
            <v>1</v>
          </cell>
          <cell r="BD87">
            <v>1</v>
          </cell>
          <cell r="BE87">
            <v>1</v>
          </cell>
          <cell r="BF87">
            <v>1</v>
          </cell>
          <cell r="BG87">
            <v>1</v>
          </cell>
          <cell r="BH87">
            <v>1</v>
          </cell>
          <cell r="BI87">
            <v>1</v>
          </cell>
          <cell r="BJ87">
            <v>1</v>
          </cell>
          <cell r="BK87" t="str">
            <v>NR</v>
          </cell>
          <cell r="BL87" t="str">
            <v>NR</v>
          </cell>
          <cell r="BM87" t="str">
            <v>NR</v>
          </cell>
          <cell r="BN87" t="str">
            <v>NR</v>
          </cell>
          <cell r="BO87" t="str">
            <v>NR</v>
          </cell>
          <cell r="BP87" t="str">
            <v>NR</v>
          </cell>
          <cell r="BQ87" t="str">
            <v>NR</v>
          </cell>
          <cell r="BR87" t="str">
            <v>NR</v>
          </cell>
          <cell r="BS87" t="str">
            <v>NR</v>
          </cell>
          <cell r="BT87" t="str">
            <v>NR</v>
          </cell>
          <cell r="BU87">
            <v>1</v>
          </cell>
          <cell r="BV87">
            <v>1</v>
          </cell>
          <cell r="BW87">
            <v>1</v>
          </cell>
          <cell r="BX87">
            <v>1</v>
          </cell>
          <cell r="BY87">
            <v>1</v>
          </cell>
          <cell r="BZ87">
            <v>1</v>
          </cell>
          <cell r="CA87">
            <v>1</v>
          </cell>
          <cell r="CB87">
            <v>1</v>
          </cell>
          <cell r="CC87">
            <v>1</v>
          </cell>
          <cell r="CD87">
            <v>1</v>
          </cell>
        </row>
        <row r="88">
          <cell r="D88" t="str">
            <v>FedEx</v>
          </cell>
          <cell r="E88" t="str">
            <v>Visa</v>
          </cell>
          <cell r="F88">
            <v>5</v>
          </cell>
          <cell r="G88">
            <v>7</v>
          </cell>
          <cell r="H88">
            <v>1</v>
          </cell>
          <cell r="I88">
            <v>5</v>
          </cell>
          <cell r="J88">
            <v>2</v>
          </cell>
          <cell r="K88">
            <v>2</v>
          </cell>
          <cell r="L88">
            <v>2</v>
          </cell>
          <cell r="M88">
            <v>24</v>
          </cell>
          <cell r="N88" t="str">
            <v>NR</v>
          </cell>
          <cell r="O88" t="str">
            <v>NR</v>
          </cell>
          <cell r="P88" t="str">
            <v>NR</v>
          </cell>
          <cell r="Q88" t="str">
            <v>NR</v>
          </cell>
          <cell r="R88" t="str">
            <v>NR</v>
          </cell>
          <cell r="S88" t="str">
            <v>NR</v>
          </cell>
          <cell r="T88" t="str">
            <v>NR</v>
          </cell>
          <cell r="U88" t="str">
            <v>NR</v>
          </cell>
          <cell r="V88" t="str">
            <v>NR</v>
          </cell>
          <cell r="W88" t="str">
            <v>NR</v>
          </cell>
          <cell r="X88" t="str">
            <v>NR</v>
          </cell>
          <cell r="Y88" t="str">
            <v>NR</v>
          </cell>
          <cell r="Z88" t="str">
            <v>NR</v>
          </cell>
          <cell r="AA88" t="str">
            <v>NR</v>
          </cell>
          <cell r="AB88" t="str">
            <v>NR</v>
          </cell>
          <cell r="AC88" t="str">
            <v>NR</v>
          </cell>
          <cell r="AD88" t="str">
            <v>NR</v>
          </cell>
          <cell r="AE88" t="str">
            <v>NR</v>
          </cell>
          <cell r="AF88" t="str">
            <v>NR</v>
          </cell>
          <cell r="AG88" t="str">
            <v>NR</v>
          </cell>
          <cell r="AH88" t="str">
            <v/>
          </cell>
          <cell r="AI88" t="str">
            <v/>
          </cell>
          <cell r="AJ88" t="str">
            <v/>
          </cell>
          <cell r="AK88" t="str">
            <v/>
          </cell>
          <cell r="AL88" t="str">
            <v/>
          </cell>
          <cell r="AM88" t="str">
            <v/>
          </cell>
          <cell r="AN88" t="str">
            <v/>
          </cell>
          <cell r="AO88" t="str">
            <v/>
          </cell>
          <cell r="AP88" t="str">
            <v/>
          </cell>
          <cell r="AQ88" t="str">
            <v/>
          </cell>
          <cell r="AS88" t="str">
            <v/>
          </cell>
          <cell r="AT88" t="str">
            <v/>
          </cell>
          <cell r="AU88" t="str">
            <v/>
          </cell>
          <cell r="AV88" t="str">
            <v/>
          </cell>
          <cell r="AW88" t="str">
            <v/>
          </cell>
          <cell r="AX88" t="str">
            <v/>
          </cell>
          <cell r="AY88" t="str">
            <v/>
          </cell>
          <cell r="AZ88" t="str">
            <v/>
          </cell>
          <cell r="BA88" t="str">
            <v/>
          </cell>
          <cell r="BB88" t="str">
            <v/>
          </cell>
          <cell r="BC88" t="str">
            <v/>
          </cell>
          <cell r="BD88" t="str">
            <v/>
          </cell>
          <cell r="BE88" t="str">
            <v/>
          </cell>
          <cell r="BF88" t="str">
            <v/>
          </cell>
          <cell r="BG88" t="str">
            <v/>
          </cell>
          <cell r="BH88" t="str">
            <v/>
          </cell>
          <cell r="BI88" t="str">
            <v/>
          </cell>
          <cell r="BJ88" t="str">
            <v/>
          </cell>
          <cell r="BK88" t="str">
            <v/>
          </cell>
          <cell r="BL88" t="str">
            <v/>
          </cell>
          <cell r="BM88" t="str">
            <v/>
          </cell>
          <cell r="BN88" t="str">
            <v/>
          </cell>
          <cell r="BO88" t="str">
            <v/>
          </cell>
          <cell r="BP88" t="str">
            <v/>
          </cell>
          <cell r="BQ88" t="str">
            <v/>
          </cell>
          <cell r="BR88" t="str">
            <v/>
          </cell>
          <cell r="BS88" t="str">
            <v/>
          </cell>
          <cell r="BT88" t="str">
            <v/>
          </cell>
          <cell r="BU88" t="str">
            <v/>
          </cell>
          <cell r="BV88" t="str">
            <v/>
          </cell>
          <cell r="BW88" t="str">
            <v/>
          </cell>
          <cell r="BX88" t="str">
            <v/>
          </cell>
          <cell r="BY88" t="str">
            <v/>
          </cell>
          <cell r="BZ88" t="str">
            <v/>
          </cell>
          <cell r="CA88" t="str">
            <v/>
          </cell>
          <cell r="CB88" t="str">
            <v/>
          </cell>
          <cell r="CC88" t="str">
            <v/>
          </cell>
          <cell r="CD88" t="str">
            <v/>
          </cell>
        </row>
        <row r="89">
          <cell r="D89" t="str">
            <v>FedEx</v>
          </cell>
          <cell r="E89" t="str">
            <v>Visa</v>
          </cell>
          <cell r="F89">
            <v>5</v>
          </cell>
          <cell r="G89">
            <v>8</v>
          </cell>
          <cell r="H89">
            <v>1</v>
          </cell>
          <cell r="I89">
            <v>5</v>
          </cell>
          <cell r="J89">
            <v>5</v>
          </cell>
          <cell r="K89">
            <v>1</v>
          </cell>
          <cell r="L89">
            <v>1</v>
          </cell>
          <cell r="M89">
            <v>26</v>
          </cell>
          <cell r="N89" t="str">
            <v>NR</v>
          </cell>
          <cell r="O89" t="str">
            <v>NR</v>
          </cell>
          <cell r="P89" t="str">
            <v>NR</v>
          </cell>
          <cell r="Q89" t="str">
            <v>NR</v>
          </cell>
          <cell r="R89" t="str">
            <v>NR</v>
          </cell>
          <cell r="S89" t="str">
            <v>NR</v>
          </cell>
          <cell r="T89" t="str">
            <v>NR</v>
          </cell>
          <cell r="U89" t="str">
            <v>NR</v>
          </cell>
          <cell r="V89" t="str">
            <v>NR</v>
          </cell>
          <cell r="W89" t="str">
            <v>NR</v>
          </cell>
          <cell r="X89" t="str">
            <v/>
          </cell>
          <cell r="Y89" t="str">
            <v/>
          </cell>
          <cell r="Z89" t="str">
            <v/>
          </cell>
          <cell r="AA89" t="str">
            <v/>
          </cell>
          <cell r="AB89" t="str">
            <v/>
          </cell>
          <cell r="AC89" t="str">
            <v/>
          </cell>
          <cell r="AD89" t="str">
            <v/>
          </cell>
          <cell r="AE89" t="str">
            <v/>
          </cell>
          <cell r="AF89" t="str">
            <v/>
          </cell>
          <cell r="AG89" t="str">
            <v/>
          </cell>
          <cell r="AH89" t="str">
            <v/>
          </cell>
          <cell r="AI89" t="str">
            <v/>
          </cell>
          <cell r="AJ89" t="str">
            <v/>
          </cell>
          <cell r="AK89" t="str">
            <v/>
          </cell>
          <cell r="AL89" t="str">
            <v/>
          </cell>
          <cell r="AM89" t="str">
            <v/>
          </cell>
          <cell r="AN89" t="str">
            <v/>
          </cell>
          <cell r="AO89" t="str">
            <v/>
          </cell>
          <cell r="AP89" t="str">
            <v/>
          </cell>
          <cell r="AQ89" t="str">
            <v/>
          </cell>
          <cell r="AS89" t="str">
            <v/>
          </cell>
          <cell r="AT89" t="str">
            <v/>
          </cell>
          <cell r="AU89" t="str">
            <v/>
          </cell>
          <cell r="AV89" t="str">
            <v/>
          </cell>
          <cell r="AW89" t="str">
            <v/>
          </cell>
          <cell r="AX89" t="str">
            <v/>
          </cell>
          <cell r="AY89" t="str">
            <v/>
          </cell>
          <cell r="AZ89" t="str">
            <v/>
          </cell>
          <cell r="BA89" t="str">
            <v/>
          </cell>
          <cell r="BB89" t="str">
            <v/>
          </cell>
          <cell r="BC89" t="str">
            <v/>
          </cell>
          <cell r="BD89" t="str">
            <v/>
          </cell>
          <cell r="BE89" t="str">
            <v/>
          </cell>
          <cell r="BF89" t="str">
            <v/>
          </cell>
          <cell r="BG89" t="str">
            <v/>
          </cell>
          <cell r="BH89" t="str">
            <v/>
          </cell>
          <cell r="BI89" t="str">
            <v/>
          </cell>
          <cell r="BJ89" t="str">
            <v/>
          </cell>
          <cell r="BK89" t="str">
            <v/>
          </cell>
          <cell r="BL89" t="str">
            <v/>
          </cell>
          <cell r="BM89" t="str">
            <v/>
          </cell>
          <cell r="BN89" t="str">
            <v/>
          </cell>
          <cell r="BO89" t="str">
            <v/>
          </cell>
          <cell r="BP89" t="str">
            <v/>
          </cell>
          <cell r="BQ89" t="str">
            <v/>
          </cell>
          <cell r="BR89" t="str">
            <v/>
          </cell>
          <cell r="BS89" t="str">
            <v/>
          </cell>
          <cell r="BT89" t="str">
            <v/>
          </cell>
          <cell r="BU89" t="str">
            <v/>
          </cell>
          <cell r="BV89" t="str">
            <v/>
          </cell>
          <cell r="BW89" t="str">
            <v/>
          </cell>
          <cell r="BX89" t="str">
            <v/>
          </cell>
          <cell r="BY89" t="str">
            <v/>
          </cell>
          <cell r="BZ89" t="str">
            <v/>
          </cell>
          <cell r="CA89" t="str">
            <v/>
          </cell>
          <cell r="CB89" t="str">
            <v/>
          </cell>
          <cell r="CC89" t="str">
            <v/>
          </cell>
          <cell r="CD89" t="str">
            <v/>
          </cell>
        </row>
        <row r="90">
          <cell r="D90" t="str">
            <v>FedEx</v>
          </cell>
          <cell r="E90" t="str">
            <v>Visa</v>
          </cell>
          <cell r="F90">
            <v>1</v>
          </cell>
          <cell r="G90">
            <v>1</v>
          </cell>
          <cell r="H90">
            <v>5</v>
          </cell>
          <cell r="I90">
            <v>1</v>
          </cell>
          <cell r="J90">
            <v>5</v>
          </cell>
          <cell r="K90">
            <v>7</v>
          </cell>
          <cell r="L90">
            <v>2</v>
          </cell>
          <cell r="M90">
            <v>22</v>
          </cell>
          <cell r="N90" t="str">
            <v>NR</v>
          </cell>
          <cell r="O90" t="str">
            <v>NR</v>
          </cell>
          <cell r="P90" t="str">
            <v>NR</v>
          </cell>
          <cell r="Q90" t="str">
            <v>NR</v>
          </cell>
          <cell r="R90" t="str">
            <v>NR</v>
          </cell>
          <cell r="S90" t="str">
            <v>NR</v>
          </cell>
          <cell r="T90" t="str">
            <v>NR</v>
          </cell>
          <cell r="U90" t="str">
            <v>NR</v>
          </cell>
          <cell r="V90" t="str">
            <v>NR</v>
          </cell>
          <cell r="W90" t="str">
            <v>NR</v>
          </cell>
          <cell r="X90" t="str">
            <v/>
          </cell>
          <cell r="Y90" t="str">
            <v/>
          </cell>
          <cell r="Z90" t="str">
            <v/>
          </cell>
          <cell r="AA90" t="str">
            <v/>
          </cell>
          <cell r="AB90" t="str">
            <v/>
          </cell>
          <cell r="AC90" t="str">
            <v/>
          </cell>
          <cell r="AD90" t="str">
            <v/>
          </cell>
          <cell r="AE90" t="str">
            <v/>
          </cell>
          <cell r="AF90" t="str">
            <v/>
          </cell>
          <cell r="AG90" t="str">
            <v/>
          </cell>
          <cell r="AH90" t="str">
            <v/>
          </cell>
          <cell r="AI90" t="str">
            <v/>
          </cell>
          <cell r="AJ90" t="str">
            <v/>
          </cell>
          <cell r="AK90" t="str">
            <v/>
          </cell>
          <cell r="AL90" t="str">
            <v/>
          </cell>
          <cell r="AM90" t="str">
            <v/>
          </cell>
          <cell r="AN90" t="str">
            <v/>
          </cell>
          <cell r="AO90" t="str">
            <v/>
          </cell>
          <cell r="AP90" t="str">
            <v/>
          </cell>
          <cell r="AQ90" t="str">
            <v/>
          </cell>
          <cell r="AS90" t="str">
            <v/>
          </cell>
          <cell r="AT90" t="str">
            <v/>
          </cell>
          <cell r="AU90" t="str">
            <v/>
          </cell>
          <cell r="AV90" t="str">
            <v/>
          </cell>
          <cell r="AW90" t="str">
            <v/>
          </cell>
          <cell r="AX90" t="str">
            <v/>
          </cell>
          <cell r="AY90" t="str">
            <v/>
          </cell>
          <cell r="AZ90" t="str">
            <v/>
          </cell>
          <cell r="BA90" t="str">
            <v/>
          </cell>
          <cell r="BB90" t="str">
            <v/>
          </cell>
          <cell r="BC90" t="str">
            <v/>
          </cell>
          <cell r="BD90" t="str">
            <v/>
          </cell>
          <cell r="BE90" t="str">
            <v/>
          </cell>
          <cell r="BF90" t="str">
            <v/>
          </cell>
          <cell r="BG90" t="str">
            <v/>
          </cell>
          <cell r="BH90" t="str">
            <v/>
          </cell>
          <cell r="BI90" t="str">
            <v/>
          </cell>
          <cell r="BJ90" t="str">
            <v/>
          </cell>
          <cell r="BK90" t="str">
            <v/>
          </cell>
          <cell r="BL90" t="str">
            <v/>
          </cell>
          <cell r="BM90" t="str">
            <v/>
          </cell>
          <cell r="BN90" t="str">
            <v/>
          </cell>
          <cell r="BO90" t="str">
            <v/>
          </cell>
          <cell r="BP90" t="str">
            <v/>
          </cell>
          <cell r="BQ90" t="str">
            <v/>
          </cell>
          <cell r="BR90" t="str">
            <v/>
          </cell>
          <cell r="BS90" t="str">
            <v/>
          </cell>
          <cell r="BT90" t="str">
            <v/>
          </cell>
          <cell r="BU90" t="str">
            <v/>
          </cell>
          <cell r="BV90" t="str">
            <v/>
          </cell>
          <cell r="BW90" t="str">
            <v/>
          </cell>
          <cell r="BX90" t="str">
            <v/>
          </cell>
          <cell r="BY90" t="str">
            <v/>
          </cell>
          <cell r="BZ90" t="str">
            <v/>
          </cell>
          <cell r="CA90" t="str">
            <v/>
          </cell>
          <cell r="CB90" t="str">
            <v/>
          </cell>
          <cell r="CC90" t="str">
            <v/>
          </cell>
          <cell r="CD90" t="str">
            <v/>
          </cell>
        </row>
        <row r="91">
          <cell r="D91" t="str">
            <v>FedEx</v>
          </cell>
          <cell r="E91" t="str">
            <v>Visa</v>
          </cell>
          <cell r="F91">
            <v>9</v>
          </cell>
          <cell r="G91">
            <v>9</v>
          </cell>
          <cell r="H91">
            <v>2</v>
          </cell>
          <cell r="I91">
            <v>5</v>
          </cell>
          <cell r="J91">
            <v>6</v>
          </cell>
          <cell r="K91">
            <v>8</v>
          </cell>
          <cell r="L91">
            <v>6</v>
          </cell>
          <cell r="M91">
            <v>45</v>
          </cell>
          <cell r="N91" t="str">
            <v>NR</v>
          </cell>
          <cell r="O91">
            <v>7</v>
          </cell>
          <cell r="P91" t="str">
            <v>NR</v>
          </cell>
          <cell r="Q91" t="str">
            <v>NR</v>
          </cell>
          <cell r="R91" t="str">
            <v>NR</v>
          </cell>
          <cell r="S91">
            <v>5</v>
          </cell>
          <cell r="T91" t="str">
            <v>NR</v>
          </cell>
          <cell r="U91" t="str">
            <v>NR</v>
          </cell>
          <cell r="V91" t="str">
            <v>NR</v>
          </cell>
          <cell r="W91">
            <v>7</v>
          </cell>
          <cell r="X91" t="str">
            <v>NR</v>
          </cell>
          <cell r="Y91" t="str">
            <v>NR</v>
          </cell>
          <cell r="Z91">
            <v>6</v>
          </cell>
          <cell r="AA91" t="str">
            <v>NR</v>
          </cell>
          <cell r="AB91" t="str">
            <v>NR</v>
          </cell>
          <cell r="AC91" t="str">
            <v>NR</v>
          </cell>
          <cell r="AD91" t="str">
            <v>NR</v>
          </cell>
          <cell r="AE91" t="str">
            <v>NR</v>
          </cell>
          <cell r="AF91" t="str">
            <v>NR</v>
          </cell>
          <cell r="AG91" t="str">
            <v>NR</v>
          </cell>
          <cell r="AH91" t="str">
            <v>NR</v>
          </cell>
          <cell r="AI91" t="str">
            <v>NR</v>
          </cell>
          <cell r="AJ91" t="str">
            <v>NR</v>
          </cell>
          <cell r="AK91" t="str">
            <v>NR</v>
          </cell>
          <cell r="AL91" t="str">
            <v>NR</v>
          </cell>
          <cell r="AM91">
            <v>6</v>
          </cell>
          <cell r="AN91" t="str">
            <v>NR</v>
          </cell>
          <cell r="AO91" t="str">
            <v>NR</v>
          </cell>
          <cell r="AP91" t="str">
            <v>NR</v>
          </cell>
          <cell r="AQ91" t="str">
            <v>NR</v>
          </cell>
          <cell r="AS91">
            <v>6</v>
          </cell>
          <cell r="AT91">
            <v>8</v>
          </cell>
          <cell r="AU91">
            <v>7</v>
          </cell>
          <cell r="AV91">
            <v>6</v>
          </cell>
          <cell r="AW91">
            <v>6</v>
          </cell>
          <cell r="AX91">
            <v>8</v>
          </cell>
          <cell r="AY91">
            <v>6</v>
          </cell>
          <cell r="AZ91">
            <v>47</v>
          </cell>
          <cell r="BA91">
            <v>10</v>
          </cell>
          <cell r="BB91">
            <v>10</v>
          </cell>
          <cell r="BC91" t="str">
            <v>NR</v>
          </cell>
          <cell r="BD91">
            <v>8</v>
          </cell>
          <cell r="BE91" t="str">
            <v>NR</v>
          </cell>
          <cell r="BF91" t="str">
            <v>NR</v>
          </cell>
          <cell r="BG91">
            <v>10</v>
          </cell>
          <cell r="BH91">
            <v>8</v>
          </cell>
          <cell r="BI91">
            <v>8</v>
          </cell>
          <cell r="BJ91" t="str">
            <v>NR</v>
          </cell>
          <cell r="BK91">
            <v>8</v>
          </cell>
          <cell r="BL91">
            <v>8</v>
          </cell>
          <cell r="BM91">
            <v>8</v>
          </cell>
          <cell r="BN91">
            <v>8</v>
          </cell>
          <cell r="BO91">
            <v>9</v>
          </cell>
          <cell r="BP91" t="str">
            <v>NR</v>
          </cell>
          <cell r="BQ91" t="str">
            <v>NR</v>
          </cell>
          <cell r="BR91" t="str">
            <v>NR</v>
          </cell>
          <cell r="BS91" t="str">
            <v>NR</v>
          </cell>
          <cell r="BT91" t="str">
            <v>NR</v>
          </cell>
          <cell r="BU91" t="str">
            <v>NR</v>
          </cell>
          <cell r="BV91">
            <v>7</v>
          </cell>
          <cell r="BW91" t="str">
            <v>NR</v>
          </cell>
          <cell r="BX91" t="str">
            <v>NR</v>
          </cell>
          <cell r="BY91">
            <v>7</v>
          </cell>
          <cell r="BZ91">
            <v>8</v>
          </cell>
          <cell r="CA91" t="str">
            <v>NR</v>
          </cell>
          <cell r="CB91" t="str">
            <v>NR</v>
          </cell>
          <cell r="CC91">
            <v>7</v>
          </cell>
          <cell r="CD91" t="str">
            <v>NR</v>
          </cell>
        </row>
        <row r="92">
          <cell r="D92" t="str">
            <v>FedEx</v>
          </cell>
          <cell r="E92" t="str">
            <v>Visa</v>
          </cell>
          <cell r="F92">
            <v>10</v>
          </cell>
          <cell r="G92">
            <v>10</v>
          </cell>
          <cell r="H92">
            <v>1</v>
          </cell>
          <cell r="I92">
            <v>5</v>
          </cell>
          <cell r="J92">
            <v>1</v>
          </cell>
          <cell r="K92">
            <v>7</v>
          </cell>
          <cell r="L92">
            <v>5</v>
          </cell>
          <cell r="M92">
            <v>39</v>
          </cell>
          <cell r="N92" t="str">
            <v/>
          </cell>
          <cell r="O92" t="str">
            <v/>
          </cell>
          <cell r="P92" t="str">
            <v/>
          </cell>
          <cell r="Q92" t="str">
            <v/>
          </cell>
          <cell r="R92" t="str">
            <v/>
          </cell>
          <cell r="S92" t="str">
            <v/>
          </cell>
          <cell r="T92" t="str">
            <v/>
          </cell>
          <cell r="U92" t="str">
            <v/>
          </cell>
          <cell r="V92" t="str">
            <v/>
          </cell>
          <cell r="W92" t="str">
            <v/>
          </cell>
          <cell r="X92" t="str">
            <v/>
          </cell>
          <cell r="Y92" t="str">
            <v/>
          </cell>
          <cell r="Z92" t="str">
            <v/>
          </cell>
          <cell r="AA92" t="str">
            <v/>
          </cell>
          <cell r="AB92" t="str">
            <v/>
          </cell>
          <cell r="AC92" t="str">
            <v/>
          </cell>
          <cell r="AD92" t="str">
            <v/>
          </cell>
          <cell r="AE92" t="str">
            <v/>
          </cell>
          <cell r="AF92" t="str">
            <v/>
          </cell>
          <cell r="AG92" t="str">
            <v/>
          </cell>
          <cell r="AH92" t="str">
            <v/>
          </cell>
          <cell r="AI92" t="str">
            <v/>
          </cell>
          <cell r="AJ92" t="str">
            <v/>
          </cell>
          <cell r="AK92" t="str">
            <v/>
          </cell>
          <cell r="AL92" t="str">
            <v/>
          </cell>
          <cell r="AM92" t="str">
            <v/>
          </cell>
          <cell r="AN92" t="str">
            <v/>
          </cell>
          <cell r="AO92" t="str">
            <v/>
          </cell>
          <cell r="AP92" t="str">
            <v/>
          </cell>
          <cell r="AQ92" t="str">
            <v/>
          </cell>
          <cell r="AS92" t="str">
            <v/>
          </cell>
          <cell r="AT92" t="str">
            <v/>
          </cell>
          <cell r="AU92" t="str">
            <v/>
          </cell>
          <cell r="AV92" t="str">
            <v/>
          </cell>
          <cell r="AW92" t="str">
            <v/>
          </cell>
          <cell r="AX92" t="str">
            <v/>
          </cell>
          <cell r="AY92" t="str">
            <v/>
          </cell>
          <cell r="AZ92" t="str">
            <v/>
          </cell>
          <cell r="BA92" t="str">
            <v/>
          </cell>
          <cell r="BB92" t="str">
            <v/>
          </cell>
          <cell r="BC92" t="str">
            <v/>
          </cell>
          <cell r="BD92" t="str">
            <v/>
          </cell>
          <cell r="BE92" t="str">
            <v/>
          </cell>
          <cell r="BF92" t="str">
            <v/>
          </cell>
          <cell r="BG92" t="str">
            <v/>
          </cell>
          <cell r="BH92" t="str">
            <v/>
          </cell>
          <cell r="BI92" t="str">
            <v/>
          </cell>
          <cell r="BJ92" t="str">
            <v/>
          </cell>
          <cell r="BK92" t="str">
            <v/>
          </cell>
          <cell r="BL92" t="str">
            <v/>
          </cell>
          <cell r="BM92" t="str">
            <v/>
          </cell>
          <cell r="BN92" t="str">
            <v/>
          </cell>
          <cell r="BO92" t="str">
            <v/>
          </cell>
          <cell r="BP92" t="str">
            <v/>
          </cell>
          <cell r="BQ92" t="str">
            <v/>
          </cell>
          <cell r="BR92" t="str">
            <v/>
          </cell>
          <cell r="BS92" t="str">
            <v/>
          </cell>
          <cell r="BT92" t="str">
            <v/>
          </cell>
          <cell r="BU92" t="str">
            <v/>
          </cell>
          <cell r="BV92" t="str">
            <v/>
          </cell>
          <cell r="BW92" t="str">
            <v/>
          </cell>
          <cell r="BX92" t="str">
            <v/>
          </cell>
          <cell r="BY92" t="str">
            <v/>
          </cell>
          <cell r="BZ92" t="str">
            <v/>
          </cell>
          <cell r="CA92" t="str">
            <v/>
          </cell>
          <cell r="CB92" t="str">
            <v/>
          </cell>
          <cell r="CC92" t="str">
            <v/>
          </cell>
          <cell r="CD92" t="str">
            <v/>
          </cell>
        </row>
        <row r="93">
          <cell r="D93" t="str">
            <v>FedEx</v>
          </cell>
          <cell r="E93" t="str">
            <v>Visa</v>
          </cell>
          <cell r="F93">
            <v>5</v>
          </cell>
          <cell r="G93">
            <v>5</v>
          </cell>
          <cell r="H93">
            <v>1</v>
          </cell>
          <cell r="I93">
            <v>5</v>
          </cell>
          <cell r="J93">
            <v>6</v>
          </cell>
          <cell r="K93">
            <v>5</v>
          </cell>
          <cell r="L93">
            <v>5</v>
          </cell>
          <cell r="M93">
            <v>32</v>
          </cell>
          <cell r="N93" t="str">
            <v>NR</v>
          </cell>
          <cell r="O93" t="str">
            <v>NR</v>
          </cell>
          <cell r="P93" t="str">
            <v>NR</v>
          </cell>
          <cell r="Q93" t="str">
            <v>NR</v>
          </cell>
          <cell r="R93" t="str">
            <v>NR</v>
          </cell>
          <cell r="S93" t="str">
            <v>NR</v>
          </cell>
          <cell r="T93" t="str">
            <v>NR</v>
          </cell>
          <cell r="U93" t="str">
            <v>NR</v>
          </cell>
          <cell r="V93" t="str">
            <v>NR</v>
          </cell>
          <cell r="W93" t="str">
            <v>NR</v>
          </cell>
          <cell r="X93" t="str">
            <v>NR</v>
          </cell>
          <cell r="Y93" t="str">
            <v>NR</v>
          </cell>
          <cell r="Z93" t="str">
            <v>NR</v>
          </cell>
          <cell r="AA93" t="str">
            <v>NR</v>
          </cell>
          <cell r="AB93" t="str">
            <v>NR</v>
          </cell>
          <cell r="AC93" t="str">
            <v/>
          </cell>
          <cell r="AD93" t="str">
            <v/>
          </cell>
          <cell r="AE93" t="str">
            <v/>
          </cell>
          <cell r="AF93" t="str">
            <v/>
          </cell>
          <cell r="AG93" t="str">
            <v/>
          </cell>
          <cell r="AH93" t="str">
            <v/>
          </cell>
          <cell r="AI93" t="str">
            <v/>
          </cell>
          <cell r="AJ93" t="str">
            <v/>
          </cell>
          <cell r="AK93" t="str">
            <v/>
          </cell>
          <cell r="AL93" t="str">
            <v/>
          </cell>
          <cell r="AM93" t="str">
            <v/>
          </cell>
          <cell r="AN93" t="str">
            <v/>
          </cell>
          <cell r="AO93" t="str">
            <v/>
          </cell>
          <cell r="AP93" t="str">
            <v/>
          </cell>
          <cell r="AQ93" t="str">
            <v/>
          </cell>
          <cell r="AS93" t="str">
            <v/>
          </cell>
          <cell r="AT93" t="str">
            <v/>
          </cell>
          <cell r="AU93" t="str">
            <v/>
          </cell>
          <cell r="AV93" t="str">
            <v/>
          </cell>
          <cell r="AW93" t="str">
            <v/>
          </cell>
          <cell r="AX93" t="str">
            <v/>
          </cell>
          <cell r="AY93" t="str">
            <v/>
          </cell>
          <cell r="AZ93" t="str">
            <v/>
          </cell>
          <cell r="BA93" t="str">
            <v/>
          </cell>
          <cell r="BB93" t="str">
            <v/>
          </cell>
          <cell r="BC93" t="str">
            <v/>
          </cell>
          <cell r="BD93" t="str">
            <v/>
          </cell>
          <cell r="BE93" t="str">
            <v/>
          </cell>
          <cell r="BF93" t="str">
            <v/>
          </cell>
          <cell r="BG93" t="str">
            <v/>
          </cell>
          <cell r="BH93" t="str">
            <v/>
          </cell>
          <cell r="BI93" t="str">
            <v/>
          </cell>
          <cell r="BJ93" t="str">
            <v/>
          </cell>
          <cell r="BK93" t="str">
            <v/>
          </cell>
          <cell r="BL93" t="str">
            <v/>
          </cell>
          <cell r="BM93" t="str">
            <v/>
          </cell>
          <cell r="BN93" t="str">
            <v/>
          </cell>
          <cell r="BO93" t="str">
            <v/>
          </cell>
          <cell r="BP93" t="str">
            <v/>
          </cell>
          <cell r="BQ93" t="str">
            <v/>
          </cell>
          <cell r="BR93" t="str">
            <v/>
          </cell>
          <cell r="BS93" t="str">
            <v/>
          </cell>
          <cell r="BT93" t="str">
            <v/>
          </cell>
          <cell r="BU93" t="str">
            <v/>
          </cell>
          <cell r="BV93" t="str">
            <v/>
          </cell>
          <cell r="BW93" t="str">
            <v/>
          </cell>
          <cell r="BX93" t="str">
            <v/>
          </cell>
          <cell r="BY93" t="str">
            <v/>
          </cell>
          <cell r="BZ93" t="str">
            <v/>
          </cell>
          <cell r="CA93" t="str">
            <v/>
          </cell>
          <cell r="CB93" t="str">
            <v/>
          </cell>
          <cell r="CC93" t="str">
            <v/>
          </cell>
          <cell r="CD93" t="str">
            <v/>
          </cell>
        </row>
        <row r="94">
          <cell r="D94" t="str">
            <v>FedEx</v>
          </cell>
          <cell r="E94" t="str">
            <v>Visa</v>
          </cell>
          <cell r="F94">
            <v>5</v>
          </cell>
          <cell r="G94">
            <v>9</v>
          </cell>
          <cell r="H94">
            <v>1</v>
          </cell>
          <cell r="I94">
            <v>5</v>
          </cell>
          <cell r="J94">
            <v>5</v>
          </cell>
          <cell r="K94">
            <v>1</v>
          </cell>
          <cell r="L94">
            <v>1</v>
          </cell>
          <cell r="M94">
            <v>27</v>
          </cell>
          <cell r="N94" t="str">
            <v>NR</v>
          </cell>
          <cell r="O94" t="str">
            <v>NR</v>
          </cell>
          <cell r="P94" t="str">
            <v>NR</v>
          </cell>
          <cell r="Q94" t="str">
            <v>NR</v>
          </cell>
          <cell r="R94" t="str">
            <v>NR</v>
          </cell>
          <cell r="S94" t="str">
            <v>NR</v>
          </cell>
          <cell r="T94" t="str">
            <v>NR</v>
          </cell>
          <cell r="U94" t="str">
            <v>NR</v>
          </cell>
          <cell r="V94" t="str">
            <v>NR</v>
          </cell>
          <cell r="W94" t="str">
            <v>NR</v>
          </cell>
          <cell r="X94" t="str">
            <v>NR</v>
          </cell>
          <cell r="Y94">
            <v>5</v>
          </cell>
          <cell r="Z94" t="str">
            <v>NR</v>
          </cell>
          <cell r="AA94" t="str">
            <v>NR</v>
          </cell>
          <cell r="AB94" t="str">
            <v>NR</v>
          </cell>
          <cell r="AC94" t="str">
            <v/>
          </cell>
          <cell r="AD94" t="str">
            <v/>
          </cell>
          <cell r="AE94" t="str">
            <v/>
          </cell>
          <cell r="AF94" t="str">
            <v/>
          </cell>
          <cell r="AG94" t="str">
            <v/>
          </cell>
          <cell r="AH94" t="str">
            <v/>
          </cell>
          <cell r="AI94" t="str">
            <v/>
          </cell>
          <cell r="AJ94" t="str">
            <v/>
          </cell>
          <cell r="AK94" t="str">
            <v/>
          </cell>
          <cell r="AL94" t="str">
            <v/>
          </cell>
          <cell r="AM94" t="str">
            <v/>
          </cell>
          <cell r="AN94" t="str">
            <v/>
          </cell>
          <cell r="AO94" t="str">
            <v/>
          </cell>
          <cell r="AP94" t="str">
            <v/>
          </cell>
          <cell r="AQ94" t="str">
            <v/>
          </cell>
          <cell r="AS94" t="str">
            <v/>
          </cell>
          <cell r="AT94" t="str">
            <v/>
          </cell>
          <cell r="AU94" t="str">
            <v/>
          </cell>
          <cell r="AV94" t="str">
            <v/>
          </cell>
          <cell r="AW94" t="str">
            <v/>
          </cell>
          <cell r="AX94" t="str">
            <v/>
          </cell>
          <cell r="AY94" t="str">
            <v/>
          </cell>
          <cell r="AZ94" t="str">
            <v/>
          </cell>
          <cell r="BA94" t="str">
            <v/>
          </cell>
          <cell r="BB94" t="str">
            <v/>
          </cell>
          <cell r="BC94" t="str">
            <v/>
          </cell>
          <cell r="BD94" t="str">
            <v/>
          </cell>
          <cell r="BE94" t="str">
            <v/>
          </cell>
          <cell r="BF94" t="str">
            <v/>
          </cell>
          <cell r="BG94" t="str">
            <v/>
          </cell>
          <cell r="BH94" t="str">
            <v/>
          </cell>
          <cell r="BI94" t="str">
            <v/>
          </cell>
          <cell r="BJ94" t="str">
            <v/>
          </cell>
          <cell r="BK94" t="str">
            <v/>
          </cell>
          <cell r="BL94" t="str">
            <v/>
          </cell>
          <cell r="BM94" t="str">
            <v/>
          </cell>
          <cell r="BN94" t="str">
            <v/>
          </cell>
          <cell r="BO94" t="str">
            <v/>
          </cell>
          <cell r="BP94" t="str">
            <v/>
          </cell>
          <cell r="BQ94" t="str">
            <v/>
          </cell>
          <cell r="BR94" t="str">
            <v/>
          </cell>
          <cell r="BS94" t="str">
            <v/>
          </cell>
          <cell r="BT94" t="str">
            <v/>
          </cell>
          <cell r="BU94" t="str">
            <v/>
          </cell>
          <cell r="BV94" t="str">
            <v/>
          </cell>
          <cell r="BW94" t="str">
            <v/>
          </cell>
          <cell r="BX94" t="str">
            <v/>
          </cell>
          <cell r="BY94" t="str">
            <v/>
          </cell>
          <cell r="BZ94" t="str">
            <v/>
          </cell>
          <cell r="CA94" t="str">
            <v/>
          </cell>
          <cell r="CB94" t="str">
            <v/>
          </cell>
          <cell r="CC94" t="str">
            <v/>
          </cell>
          <cell r="CD94" t="str">
            <v/>
          </cell>
        </row>
        <row r="95">
          <cell r="D95" t="str">
            <v>FedEx</v>
          </cell>
          <cell r="E95" t="str">
            <v>Visa</v>
          </cell>
          <cell r="F95">
            <v>6</v>
          </cell>
          <cell r="G95">
            <v>9</v>
          </cell>
          <cell r="H95">
            <v>4</v>
          </cell>
          <cell r="I95">
            <v>5</v>
          </cell>
          <cell r="J95">
            <v>7</v>
          </cell>
          <cell r="K95">
            <v>7</v>
          </cell>
          <cell r="L95">
            <v>6</v>
          </cell>
          <cell r="M95">
            <v>44</v>
          </cell>
          <cell r="N95" t="str">
            <v>NR</v>
          </cell>
          <cell r="O95" t="str">
            <v>NR</v>
          </cell>
          <cell r="P95" t="str">
            <v>NR</v>
          </cell>
          <cell r="Q95" t="str">
            <v>NR</v>
          </cell>
          <cell r="R95" t="str">
            <v>NR</v>
          </cell>
          <cell r="S95" t="str">
            <v>NR</v>
          </cell>
          <cell r="T95" t="str">
            <v>NR</v>
          </cell>
          <cell r="U95" t="str">
            <v>NR</v>
          </cell>
          <cell r="V95" t="str">
            <v>NR</v>
          </cell>
          <cell r="W95" t="str">
            <v>NR</v>
          </cell>
          <cell r="X95" t="str">
            <v>NR</v>
          </cell>
          <cell r="Y95">
            <v>8</v>
          </cell>
          <cell r="Z95" t="str">
            <v>NR</v>
          </cell>
          <cell r="AA95" t="str">
            <v>NR</v>
          </cell>
          <cell r="AB95" t="str">
            <v>NR</v>
          </cell>
          <cell r="AC95" t="str">
            <v>NR</v>
          </cell>
          <cell r="AD95" t="str">
            <v>NR</v>
          </cell>
          <cell r="AE95" t="str">
            <v>NR</v>
          </cell>
          <cell r="AF95" t="str">
            <v>NR</v>
          </cell>
          <cell r="AG95" t="str">
            <v>NR</v>
          </cell>
          <cell r="AH95" t="str">
            <v>NR</v>
          </cell>
          <cell r="AI95" t="str">
            <v>NR</v>
          </cell>
          <cell r="AJ95" t="str">
            <v>NR</v>
          </cell>
          <cell r="AK95" t="str">
            <v>NR</v>
          </cell>
          <cell r="AL95" t="str">
            <v>NR</v>
          </cell>
          <cell r="AM95" t="str">
            <v/>
          </cell>
          <cell r="AN95" t="str">
            <v/>
          </cell>
          <cell r="AO95" t="str">
            <v/>
          </cell>
          <cell r="AP95" t="str">
            <v/>
          </cell>
          <cell r="AQ95" t="str">
            <v/>
          </cell>
          <cell r="AS95" t="str">
            <v/>
          </cell>
          <cell r="AT95" t="str">
            <v/>
          </cell>
          <cell r="AU95" t="str">
            <v/>
          </cell>
          <cell r="AV95" t="str">
            <v/>
          </cell>
          <cell r="AW95" t="str">
            <v/>
          </cell>
          <cell r="AX95" t="str">
            <v/>
          </cell>
          <cell r="AY95" t="str">
            <v/>
          </cell>
          <cell r="AZ95" t="str">
            <v/>
          </cell>
          <cell r="BA95" t="str">
            <v/>
          </cell>
          <cell r="BB95" t="str">
            <v/>
          </cell>
          <cell r="BC95" t="str">
            <v/>
          </cell>
          <cell r="BD95" t="str">
            <v/>
          </cell>
          <cell r="BE95" t="str">
            <v/>
          </cell>
          <cell r="BF95" t="str">
            <v/>
          </cell>
          <cell r="BG95" t="str">
            <v/>
          </cell>
          <cell r="BH95" t="str">
            <v/>
          </cell>
          <cell r="BI95" t="str">
            <v/>
          </cell>
          <cell r="BJ95" t="str">
            <v/>
          </cell>
          <cell r="BK95" t="str">
            <v/>
          </cell>
          <cell r="BL95" t="str">
            <v/>
          </cell>
          <cell r="BM95" t="str">
            <v/>
          </cell>
          <cell r="BN95" t="str">
            <v/>
          </cell>
          <cell r="BO95" t="str">
            <v/>
          </cell>
          <cell r="BP95" t="str">
            <v/>
          </cell>
          <cell r="BQ95" t="str">
            <v/>
          </cell>
          <cell r="BR95" t="str">
            <v/>
          </cell>
          <cell r="BS95" t="str">
            <v/>
          </cell>
          <cell r="BT95" t="str">
            <v/>
          </cell>
          <cell r="BU95" t="str">
            <v/>
          </cell>
          <cell r="BV95" t="str">
            <v/>
          </cell>
          <cell r="BW95" t="str">
            <v/>
          </cell>
          <cell r="BX95" t="str">
            <v/>
          </cell>
          <cell r="BY95" t="str">
            <v/>
          </cell>
          <cell r="BZ95" t="str">
            <v/>
          </cell>
          <cell r="CA95" t="str">
            <v/>
          </cell>
          <cell r="CB95" t="str">
            <v/>
          </cell>
          <cell r="CC95" t="str">
            <v/>
          </cell>
          <cell r="CD95" t="str">
            <v/>
          </cell>
        </row>
        <row r="96">
          <cell r="D96" t="str">
            <v>FedEx</v>
          </cell>
          <cell r="E96" t="str">
            <v>Shell</v>
          </cell>
          <cell r="F96">
            <v>7</v>
          </cell>
          <cell r="G96">
            <v>10</v>
          </cell>
          <cell r="H96">
            <v>8</v>
          </cell>
          <cell r="I96">
            <v>7</v>
          </cell>
          <cell r="J96">
            <v>8</v>
          </cell>
          <cell r="K96">
            <v>10</v>
          </cell>
          <cell r="L96">
            <v>4</v>
          </cell>
          <cell r="M96">
            <v>54</v>
          </cell>
          <cell r="N96" t="str">
            <v/>
          </cell>
          <cell r="O96" t="str">
            <v/>
          </cell>
          <cell r="P96" t="str">
            <v/>
          </cell>
          <cell r="Q96" t="str">
            <v/>
          </cell>
          <cell r="R96" t="str">
            <v/>
          </cell>
          <cell r="S96" t="str">
            <v/>
          </cell>
          <cell r="T96" t="str">
            <v/>
          </cell>
          <cell r="U96" t="str">
            <v/>
          </cell>
          <cell r="V96" t="str">
            <v/>
          </cell>
          <cell r="W96" t="str">
            <v/>
          </cell>
          <cell r="X96" t="str">
            <v/>
          </cell>
          <cell r="Y96" t="str">
            <v/>
          </cell>
          <cell r="Z96" t="str">
            <v/>
          </cell>
          <cell r="AA96" t="str">
            <v/>
          </cell>
          <cell r="AB96" t="str">
            <v/>
          </cell>
          <cell r="AC96" t="str">
            <v/>
          </cell>
          <cell r="AD96" t="str">
            <v/>
          </cell>
          <cell r="AE96" t="str">
            <v/>
          </cell>
          <cell r="AF96" t="str">
            <v/>
          </cell>
          <cell r="AG96" t="str">
            <v/>
          </cell>
          <cell r="AH96" t="str">
            <v/>
          </cell>
          <cell r="AI96" t="str">
            <v/>
          </cell>
          <cell r="AJ96" t="str">
            <v/>
          </cell>
          <cell r="AK96" t="str">
            <v/>
          </cell>
          <cell r="AL96" t="str">
            <v/>
          </cell>
          <cell r="AM96" t="str">
            <v/>
          </cell>
          <cell r="AN96" t="str">
            <v/>
          </cell>
          <cell r="AO96" t="str">
            <v/>
          </cell>
          <cell r="AP96" t="str">
            <v/>
          </cell>
          <cell r="AQ96" t="str">
            <v/>
          </cell>
          <cell r="AS96" t="str">
            <v/>
          </cell>
          <cell r="AT96" t="str">
            <v/>
          </cell>
          <cell r="AU96" t="str">
            <v/>
          </cell>
          <cell r="AV96" t="str">
            <v/>
          </cell>
          <cell r="AW96" t="str">
            <v/>
          </cell>
          <cell r="AX96" t="str">
            <v/>
          </cell>
          <cell r="AY96" t="str">
            <v/>
          </cell>
          <cell r="AZ96" t="str">
            <v/>
          </cell>
          <cell r="BA96" t="str">
            <v/>
          </cell>
          <cell r="BB96" t="str">
            <v/>
          </cell>
          <cell r="BC96" t="str">
            <v/>
          </cell>
          <cell r="BD96" t="str">
            <v/>
          </cell>
          <cell r="BE96" t="str">
            <v/>
          </cell>
          <cell r="BF96" t="str">
            <v/>
          </cell>
          <cell r="BG96" t="str">
            <v/>
          </cell>
          <cell r="BH96" t="str">
            <v/>
          </cell>
          <cell r="BI96" t="str">
            <v/>
          </cell>
          <cell r="BJ96" t="str">
            <v/>
          </cell>
          <cell r="BK96" t="str">
            <v/>
          </cell>
          <cell r="BL96" t="str">
            <v/>
          </cell>
          <cell r="BM96" t="str">
            <v/>
          </cell>
          <cell r="BN96" t="str">
            <v/>
          </cell>
          <cell r="BO96" t="str">
            <v/>
          </cell>
          <cell r="BP96" t="str">
            <v/>
          </cell>
          <cell r="BQ96" t="str">
            <v/>
          </cell>
          <cell r="BR96" t="str">
            <v/>
          </cell>
          <cell r="BS96" t="str">
            <v/>
          </cell>
          <cell r="BT96" t="str">
            <v/>
          </cell>
          <cell r="BU96" t="str">
            <v/>
          </cell>
          <cell r="BV96" t="str">
            <v/>
          </cell>
          <cell r="BW96" t="str">
            <v/>
          </cell>
          <cell r="BX96" t="str">
            <v/>
          </cell>
          <cell r="BY96" t="str">
            <v/>
          </cell>
          <cell r="BZ96" t="str">
            <v/>
          </cell>
          <cell r="CA96" t="str">
            <v/>
          </cell>
          <cell r="CB96" t="str">
            <v/>
          </cell>
          <cell r="CC96" t="str">
            <v/>
          </cell>
          <cell r="CD96" t="str">
            <v/>
          </cell>
        </row>
        <row r="97">
          <cell r="D97" t="str">
            <v>FedEx</v>
          </cell>
          <cell r="E97" t="str">
            <v>Shell</v>
          </cell>
          <cell r="F97">
            <v>10</v>
          </cell>
          <cell r="G97">
            <v>10</v>
          </cell>
          <cell r="H97">
            <v>8</v>
          </cell>
          <cell r="I97">
            <v>8</v>
          </cell>
          <cell r="J97">
            <v>8</v>
          </cell>
          <cell r="K97">
            <v>8</v>
          </cell>
          <cell r="L97">
            <v>7</v>
          </cell>
          <cell r="M97">
            <v>59</v>
          </cell>
          <cell r="N97">
            <v>6</v>
          </cell>
          <cell r="O97" t="str">
            <v>NR</v>
          </cell>
          <cell r="P97">
            <v>9</v>
          </cell>
          <cell r="Q97">
            <v>10</v>
          </cell>
          <cell r="R97" t="str">
            <v>NR</v>
          </cell>
          <cell r="S97">
            <v>9</v>
          </cell>
          <cell r="T97" t="str">
            <v>NR</v>
          </cell>
          <cell r="U97" t="str">
            <v>NR</v>
          </cell>
          <cell r="V97">
            <v>8</v>
          </cell>
          <cell r="W97">
            <v>8</v>
          </cell>
          <cell r="X97" t="str">
            <v>NR</v>
          </cell>
          <cell r="Y97">
            <v>9</v>
          </cell>
          <cell r="Z97">
            <v>9</v>
          </cell>
          <cell r="AA97" t="str">
            <v>NR</v>
          </cell>
          <cell r="AB97" t="str">
            <v>NR</v>
          </cell>
          <cell r="AC97" t="str">
            <v/>
          </cell>
          <cell r="AD97" t="str">
            <v/>
          </cell>
          <cell r="AE97" t="str">
            <v/>
          </cell>
          <cell r="AF97" t="str">
            <v/>
          </cell>
          <cell r="AG97" t="str">
            <v/>
          </cell>
          <cell r="AH97" t="str">
            <v/>
          </cell>
          <cell r="AI97" t="str">
            <v/>
          </cell>
          <cell r="AJ97" t="str">
            <v/>
          </cell>
          <cell r="AK97" t="str">
            <v/>
          </cell>
          <cell r="AL97" t="str">
            <v/>
          </cell>
          <cell r="AM97" t="str">
            <v/>
          </cell>
          <cell r="AN97" t="str">
            <v/>
          </cell>
          <cell r="AO97" t="str">
            <v/>
          </cell>
          <cell r="AP97" t="str">
            <v/>
          </cell>
          <cell r="AQ97" t="str">
            <v/>
          </cell>
          <cell r="AS97" t="str">
            <v/>
          </cell>
          <cell r="AT97" t="str">
            <v/>
          </cell>
          <cell r="AU97" t="str">
            <v/>
          </cell>
          <cell r="AV97" t="str">
            <v/>
          </cell>
          <cell r="AW97" t="str">
            <v/>
          </cell>
          <cell r="AX97" t="str">
            <v/>
          </cell>
          <cell r="AY97" t="str">
            <v/>
          </cell>
          <cell r="AZ97" t="str">
            <v/>
          </cell>
          <cell r="BA97" t="str">
            <v/>
          </cell>
          <cell r="BB97" t="str">
            <v/>
          </cell>
          <cell r="BC97" t="str">
            <v/>
          </cell>
          <cell r="BD97" t="str">
            <v/>
          </cell>
          <cell r="BE97" t="str">
            <v/>
          </cell>
          <cell r="BF97" t="str">
            <v/>
          </cell>
          <cell r="BG97" t="str">
            <v/>
          </cell>
          <cell r="BH97" t="str">
            <v/>
          </cell>
          <cell r="BI97" t="str">
            <v/>
          </cell>
          <cell r="BJ97" t="str">
            <v/>
          </cell>
          <cell r="BK97" t="str">
            <v/>
          </cell>
          <cell r="BL97" t="str">
            <v/>
          </cell>
          <cell r="BM97" t="str">
            <v/>
          </cell>
          <cell r="BN97" t="str">
            <v/>
          </cell>
          <cell r="BO97" t="str">
            <v/>
          </cell>
          <cell r="BP97" t="str">
            <v/>
          </cell>
          <cell r="BQ97" t="str">
            <v/>
          </cell>
          <cell r="BR97" t="str">
            <v/>
          </cell>
          <cell r="BS97" t="str">
            <v/>
          </cell>
          <cell r="BT97" t="str">
            <v/>
          </cell>
          <cell r="BU97" t="str">
            <v/>
          </cell>
          <cell r="BV97" t="str">
            <v/>
          </cell>
          <cell r="BW97" t="str">
            <v/>
          </cell>
          <cell r="BX97" t="str">
            <v/>
          </cell>
          <cell r="BY97" t="str">
            <v/>
          </cell>
          <cell r="BZ97" t="str">
            <v/>
          </cell>
          <cell r="CA97" t="str">
            <v/>
          </cell>
          <cell r="CB97" t="str">
            <v/>
          </cell>
          <cell r="CC97" t="str">
            <v/>
          </cell>
          <cell r="CD97" t="str">
            <v/>
          </cell>
        </row>
        <row r="98">
          <cell r="D98" t="str">
            <v>FedEx</v>
          </cell>
          <cell r="E98" t="str">
            <v>Shell</v>
          </cell>
          <cell r="F98">
            <v>6</v>
          </cell>
          <cell r="G98">
            <v>6</v>
          </cell>
          <cell r="H98">
            <v>6</v>
          </cell>
          <cell r="I98">
            <v>5</v>
          </cell>
          <cell r="J98">
            <v>5</v>
          </cell>
          <cell r="K98">
            <v>5</v>
          </cell>
          <cell r="L98">
            <v>5</v>
          </cell>
          <cell r="M98">
            <v>38</v>
          </cell>
          <cell r="N98">
            <v>6</v>
          </cell>
          <cell r="O98" t="str">
            <v>NR</v>
          </cell>
          <cell r="P98" t="str">
            <v>NR</v>
          </cell>
          <cell r="Q98" t="str">
            <v>NR</v>
          </cell>
          <cell r="R98" t="str">
            <v>NR</v>
          </cell>
          <cell r="S98">
            <v>5</v>
          </cell>
          <cell r="T98" t="str">
            <v>NR</v>
          </cell>
          <cell r="U98" t="str">
            <v>NR</v>
          </cell>
          <cell r="V98" t="str">
            <v>NR</v>
          </cell>
          <cell r="W98" t="str">
            <v>NR</v>
          </cell>
          <cell r="X98" t="str">
            <v>NR</v>
          </cell>
          <cell r="Y98">
            <v>5</v>
          </cell>
          <cell r="Z98" t="str">
            <v>NR</v>
          </cell>
          <cell r="AA98" t="str">
            <v>NR</v>
          </cell>
          <cell r="AB98" t="str">
            <v>NR</v>
          </cell>
          <cell r="AC98" t="str">
            <v>NR</v>
          </cell>
          <cell r="AD98" t="str">
            <v>NR</v>
          </cell>
          <cell r="AE98" t="str">
            <v>NR</v>
          </cell>
          <cell r="AF98" t="str">
            <v>NR</v>
          </cell>
          <cell r="AG98" t="str">
            <v>NR</v>
          </cell>
          <cell r="AH98" t="str">
            <v>NR</v>
          </cell>
          <cell r="AI98" t="str">
            <v>NR</v>
          </cell>
          <cell r="AJ98" t="str">
            <v>NR</v>
          </cell>
          <cell r="AK98" t="str">
            <v>NR</v>
          </cell>
          <cell r="AL98" t="str">
            <v>NR</v>
          </cell>
          <cell r="AM98" t="str">
            <v>NR</v>
          </cell>
          <cell r="AN98" t="str">
            <v>NR</v>
          </cell>
          <cell r="AO98" t="str">
            <v>NR</v>
          </cell>
          <cell r="AP98" t="str">
            <v>NR</v>
          </cell>
          <cell r="AQ98" t="str">
            <v>NR</v>
          </cell>
          <cell r="AS98">
            <v>5</v>
          </cell>
          <cell r="AT98">
            <v>1</v>
          </cell>
          <cell r="AU98">
            <v>1</v>
          </cell>
          <cell r="AV98">
            <v>1</v>
          </cell>
          <cell r="AW98">
            <v>1</v>
          </cell>
          <cell r="AX98">
            <v>1</v>
          </cell>
          <cell r="AY98">
            <v>1</v>
          </cell>
          <cell r="AZ98">
            <v>11</v>
          </cell>
          <cell r="BA98" t="str">
            <v>NR</v>
          </cell>
          <cell r="BB98" t="str">
            <v>NR</v>
          </cell>
          <cell r="BC98" t="str">
            <v>NR</v>
          </cell>
          <cell r="BD98" t="str">
            <v>NR</v>
          </cell>
          <cell r="BE98" t="str">
            <v>NR</v>
          </cell>
          <cell r="BF98" t="str">
            <v>NR</v>
          </cell>
          <cell r="BG98" t="str">
            <v>NR</v>
          </cell>
          <cell r="BH98" t="str">
            <v>NR</v>
          </cell>
          <cell r="BI98" t="str">
            <v>NR</v>
          </cell>
          <cell r="BJ98" t="str">
            <v>NR</v>
          </cell>
          <cell r="BK98" t="str">
            <v>NR</v>
          </cell>
          <cell r="BL98" t="str">
            <v>NR</v>
          </cell>
          <cell r="BM98" t="str">
            <v>NR</v>
          </cell>
          <cell r="BN98" t="str">
            <v>NR</v>
          </cell>
          <cell r="BO98" t="str">
            <v>NR</v>
          </cell>
          <cell r="BP98" t="str">
            <v>NR</v>
          </cell>
          <cell r="BQ98" t="str">
            <v>NR</v>
          </cell>
          <cell r="BR98" t="str">
            <v>NR</v>
          </cell>
          <cell r="BS98" t="str">
            <v>NR</v>
          </cell>
          <cell r="BT98" t="str">
            <v>NR</v>
          </cell>
          <cell r="BU98" t="str">
            <v>NR</v>
          </cell>
          <cell r="BV98" t="str">
            <v>NR</v>
          </cell>
          <cell r="BW98" t="str">
            <v>NR</v>
          </cell>
          <cell r="BX98" t="str">
            <v>NR</v>
          </cell>
          <cell r="BY98" t="str">
            <v>NR</v>
          </cell>
          <cell r="BZ98" t="str">
            <v>NR</v>
          </cell>
          <cell r="CA98" t="str">
            <v>NR</v>
          </cell>
          <cell r="CB98" t="str">
            <v>NR</v>
          </cell>
          <cell r="CC98" t="str">
            <v>NR</v>
          </cell>
          <cell r="CD98" t="str">
            <v>NR</v>
          </cell>
        </row>
        <row r="99">
          <cell r="D99" t="str">
            <v>FedEx</v>
          </cell>
          <cell r="E99" t="str">
            <v>Shell</v>
          </cell>
          <cell r="F99">
            <v>5</v>
          </cell>
          <cell r="G99">
            <v>5</v>
          </cell>
          <cell r="H99">
            <v>1</v>
          </cell>
          <cell r="I99">
            <v>5</v>
          </cell>
          <cell r="J99">
            <v>1</v>
          </cell>
          <cell r="K99">
            <v>1</v>
          </cell>
          <cell r="L99">
            <v>1</v>
          </cell>
          <cell r="M99">
            <v>19</v>
          </cell>
          <cell r="N99" t="str">
            <v/>
          </cell>
          <cell r="O99" t="str">
            <v/>
          </cell>
          <cell r="P99" t="str">
            <v/>
          </cell>
          <cell r="Q99" t="str">
            <v/>
          </cell>
          <cell r="R99" t="str">
            <v/>
          </cell>
          <cell r="S99" t="str">
            <v/>
          </cell>
          <cell r="T99" t="str">
            <v/>
          </cell>
          <cell r="U99" t="str">
            <v/>
          </cell>
          <cell r="V99" t="str">
            <v/>
          </cell>
          <cell r="W99" t="str">
            <v/>
          </cell>
          <cell r="X99" t="str">
            <v/>
          </cell>
          <cell r="Y99" t="str">
            <v/>
          </cell>
          <cell r="Z99" t="str">
            <v/>
          </cell>
          <cell r="AA99" t="str">
            <v/>
          </cell>
          <cell r="AB99" t="str">
            <v/>
          </cell>
          <cell r="AC99" t="str">
            <v/>
          </cell>
          <cell r="AD99" t="str">
            <v/>
          </cell>
          <cell r="AE99" t="str">
            <v/>
          </cell>
          <cell r="AF99" t="str">
            <v/>
          </cell>
          <cell r="AG99" t="str">
            <v/>
          </cell>
          <cell r="AH99" t="str">
            <v/>
          </cell>
          <cell r="AI99" t="str">
            <v/>
          </cell>
          <cell r="AJ99" t="str">
            <v/>
          </cell>
          <cell r="AK99" t="str">
            <v/>
          </cell>
          <cell r="AL99" t="str">
            <v/>
          </cell>
          <cell r="AM99" t="str">
            <v/>
          </cell>
          <cell r="AN99" t="str">
            <v/>
          </cell>
          <cell r="AO99" t="str">
            <v/>
          </cell>
          <cell r="AP99" t="str">
            <v/>
          </cell>
          <cell r="AQ99" t="str">
            <v/>
          </cell>
          <cell r="AS99" t="str">
            <v/>
          </cell>
          <cell r="AT99" t="str">
            <v/>
          </cell>
          <cell r="AU99" t="str">
            <v/>
          </cell>
          <cell r="AV99" t="str">
            <v/>
          </cell>
          <cell r="AW99" t="str">
            <v/>
          </cell>
          <cell r="AX99" t="str">
            <v/>
          </cell>
          <cell r="AY99" t="str">
            <v/>
          </cell>
          <cell r="AZ99" t="str">
            <v/>
          </cell>
          <cell r="BA99" t="str">
            <v/>
          </cell>
          <cell r="BB99" t="str">
            <v/>
          </cell>
          <cell r="BC99" t="str">
            <v/>
          </cell>
          <cell r="BD99" t="str">
            <v/>
          </cell>
          <cell r="BE99" t="str">
            <v/>
          </cell>
          <cell r="BF99" t="str">
            <v/>
          </cell>
          <cell r="BG99" t="str">
            <v/>
          </cell>
          <cell r="BH99" t="str">
            <v/>
          </cell>
          <cell r="BI99" t="str">
            <v/>
          </cell>
          <cell r="BJ99" t="str">
            <v/>
          </cell>
          <cell r="BK99" t="str">
            <v/>
          </cell>
          <cell r="BL99" t="str">
            <v/>
          </cell>
          <cell r="BM99" t="str">
            <v/>
          </cell>
          <cell r="BN99" t="str">
            <v/>
          </cell>
          <cell r="BO99" t="str">
            <v/>
          </cell>
          <cell r="BP99" t="str">
            <v/>
          </cell>
          <cell r="BQ99" t="str">
            <v/>
          </cell>
          <cell r="BR99" t="str">
            <v/>
          </cell>
          <cell r="BS99" t="str">
            <v/>
          </cell>
          <cell r="BT99" t="str">
            <v/>
          </cell>
          <cell r="BU99" t="str">
            <v/>
          </cell>
          <cell r="BV99" t="str">
            <v/>
          </cell>
          <cell r="BW99" t="str">
            <v/>
          </cell>
          <cell r="BX99" t="str">
            <v/>
          </cell>
          <cell r="BY99" t="str">
            <v/>
          </cell>
          <cell r="BZ99" t="str">
            <v/>
          </cell>
          <cell r="CA99" t="str">
            <v/>
          </cell>
          <cell r="CB99" t="str">
            <v/>
          </cell>
          <cell r="CC99" t="str">
            <v/>
          </cell>
          <cell r="CD99" t="str">
            <v/>
          </cell>
        </row>
        <row r="100">
          <cell r="D100" t="str">
            <v>FedEx</v>
          </cell>
          <cell r="E100" t="str">
            <v>Shell</v>
          </cell>
          <cell r="F100">
            <v>5</v>
          </cell>
          <cell r="G100">
            <v>7</v>
          </cell>
          <cell r="H100">
            <v>7</v>
          </cell>
          <cell r="I100">
            <v>5</v>
          </cell>
          <cell r="J100">
            <v>5</v>
          </cell>
          <cell r="K100">
            <v>5</v>
          </cell>
          <cell r="L100">
            <v>6</v>
          </cell>
          <cell r="M100">
            <v>40</v>
          </cell>
          <cell r="N100" t="str">
            <v>NR</v>
          </cell>
          <cell r="O100">
            <v>5</v>
          </cell>
          <cell r="P100" t="str">
            <v>NR</v>
          </cell>
          <cell r="Q100" t="str">
            <v>NR</v>
          </cell>
          <cell r="R100" t="str">
            <v>NR</v>
          </cell>
          <cell r="S100">
            <v>5</v>
          </cell>
          <cell r="T100">
            <v>5</v>
          </cell>
          <cell r="U100">
            <v>5</v>
          </cell>
          <cell r="V100">
            <v>5</v>
          </cell>
          <cell r="W100">
            <v>5</v>
          </cell>
          <cell r="X100">
            <v>5</v>
          </cell>
          <cell r="Y100">
            <v>5</v>
          </cell>
          <cell r="Z100">
            <v>5</v>
          </cell>
          <cell r="AA100">
            <v>5</v>
          </cell>
          <cell r="AB100">
            <v>5</v>
          </cell>
          <cell r="AC100" t="str">
            <v>NR</v>
          </cell>
          <cell r="AD100" t="str">
            <v>NR</v>
          </cell>
          <cell r="AE100" t="str">
            <v>NR</v>
          </cell>
          <cell r="AF100" t="str">
            <v>NR</v>
          </cell>
          <cell r="AG100" t="str">
            <v>NR</v>
          </cell>
          <cell r="AH100" t="str">
            <v>NR</v>
          </cell>
          <cell r="AI100" t="str">
            <v>NR</v>
          </cell>
          <cell r="AJ100" t="str">
            <v>NR</v>
          </cell>
          <cell r="AK100" t="str">
            <v>NR</v>
          </cell>
          <cell r="AL100" t="str">
            <v>NR</v>
          </cell>
          <cell r="AM100" t="str">
            <v>NR</v>
          </cell>
          <cell r="AN100" t="str">
            <v>NR</v>
          </cell>
          <cell r="AO100" t="str">
            <v>NR</v>
          </cell>
          <cell r="AP100" t="str">
            <v>NR</v>
          </cell>
          <cell r="AQ100" t="str">
            <v>NR</v>
          </cell>
          <cell r="AS100">
            <v>5</v>
          </cell>
          <cell r="AT100">
            <v>5</v>
          </cell>
          <cell r="AU100">
            <v>5</v>
          </cell>
          <cell r="AV100">
            <v>5</v>
          </cell>
          <cell r="AW100">
            <v>5</v>
          </cell>
          <cell r="AX100">
            <v>5</v>
          </cell>
          <cell r="AY100">
            <v>5</v>
          </cell>
          <cell r="AZ100">
            <v>35</v>
          </cell>
          <cell r="BA100" t="str">
            <v>NR</v>
          </cell>
          <cell r="BB100" t="str">
            <v>NR</v>
          </cell>
          <cell r="BC100" t="str">
            <v>NR</v>
          </cell>
          <cell r="BD100" t="str">
            <v>NR</v>
          </cell>
          <cell r="BE100" t="str">
            <v>NR</v>
          </cell>
          <cell r="BF100" t="str">
            <v>NR</v>
          </cell>
          <cell r="BG100" t="str">
            <v>NR</v>
          </cell>
          <cell r="BH100" t="str">
            <v>NR</v>
          </cell>
          <cell r="BI100" t="str">
            <v>NR</v>
          </cell>
          <cell r="BJ100" t="str">
            <v>NR</v>
          </cell>
          <cell r="BK100" t="str">
            <v>NR</v>
          </cell>
          <cell r="BL100" t="str">
            <v>NR</v>
          </cell>
          <cell r="BM100" t="str">
            <v>NR</v>
          </cell>
          <cell r="BN100" t="str">
            <v>NR</v>
          </cell>
          <cell r="BO100" t="str">
            <v>NR</v>
          </cell>
          <cell r="BP100" t="str">
            <v>NR</v>
          </cell>
          <cell r="BQ100" t="str">
            <v>NR</v>
          </cell>
          <cell r="BR100" t="str">
            <v>NR</v>
          </cell>
          <cell r="BS100" t="str">
            <v>NR</v>
          </cell>
          <cell r="BT100" t="str">
            <v>NR</v>
          </cell>
          <cell r="BU100" t="str">
            <v>NR</v>
          </cell>
          <cell r="BV100" t="str">
            <v>NR</v>
          </cell>
          <cell r="BW100" t="str">
            <v>NR</v>
          </cell>
          <cell r="BX100" t="str">
            <v>NR</v>
          </cell>
          <cell r="BY100" t="str">
            <v>NR</v>
          </cell>
          <cell r="BZ100" t="str">
            <v>NR</v>
          </cell>
          <cell r="CA100" t="str">
            <v>NR</v>
          </cell>
          <cell r="CB100" t="str">
            <v>NR</v>
          </cell>
          <cell r="CC100" t="str">
            <v>NR</v>
          </cell>
          <cell r="CD100" t="str">
            <v>NR</v>
          </cell>
        </row>
        <row r="101">
          <cell r="D101" t="str">
            <v>FedEx</v>
          </cell>
          <cell r="E101" t="str">
            <v>Shell</v>
          </cell>
          <cell r="F101">
            <v>1</v>
          </cell>
          <cell r="G101">
            <v>8</v>
          </cell>
          <cell r="H101">
            <v>1</v>
          </cell>
          <cell r="I101">
            <v>1</v>
          </cell>
          <cell r="J101">
            <v>1</v>
          </cell>
          <cell r="K101">
            <v>5</v>
          </cell>
          <cell r="L101">
            <v>2</v>
          </cell>
          <cell r="M101">
            <v>19</v>
          </cell>
          <cell r="N101" t="str">
            <v>NR</v>
          </cell>
          <cell r="O101" t="str">
            <v>NR</v>
          </cell>
          <cell r="P101" t="str">
            <v>NR</v>
          </cell>
          <cell r="Q101" t="str">
            <v>NR</v>
          </cell>
          <cell r="R101" t="str">
            <v>NR</v>
          </cell>
          <cell r="S101" t="str">
            <v>NR</v>
          </cell>
          <cell r="T101" t="str">
            <v>NR</v>
          </cell>
          <cell r="U101" t="str">
            <v>NR</v>
          </cell>
          <cell r="V101" t="str">
            <v>NR</v>
          </cell>
          <cell r="W101">
            <v>8</v>
          </cell>
          <cell r="X101" t="str">
            <v>NR</v>
          </cell>
          <cell r="Y101">
            <v>8</v>
          </cell>
          <cell r="Z101" t="str">
            <v>NR</v>
          </cell>
          <cell r="AA101" t="str">
            <v>NR</v>
          </cell>
          <cell r="AB101" t="str">
            <v>NR</v>
          </cell>
          <cell r="AC101" t="str">
            <v>NR</v>
          </cell>
          <cell r="AD101" t="str">
            <v>NR</v>
          </cell>
          <cell r="AE101" t="str">
            <v>NR</v>
          </cell>
          <cell r="AF101" t="str">
            <v>NR</v>
          </cell>
          <cell r="AG101" t="str">
            <v>NR</v>
          </cell>
          <cell r="AH101" t="str">
            <v>NR</v>
          </cell>
          <cell r="AI101" t="str">
            <v>NR</v>
          </cell>
          <cell r="AJ101" t="str">
            <v>NR</v>
          </cell>
          <cell r="AK101" t="str">
            <v>NR</v>
          </cell>
          <cell r="AL101">
            <v>5</v>
          </cell>
          <cell r="AM101">
            <v>5</v>
          </cell>
          <cell r="AN101" t="str">
            <v>NR</v>
          </cell>
          <cell r="AO101" t="str">
            <v>NR</v>
          </cell>
          <cell r="AP101" t="str">
            <v>NR</v>
          </cell>
          <cell r="AQ101" t="str">
            <v>NR</v>
          </cell>
          <cell r="AS101">
            <v>5</v>
          </cell>
          <cell r="AT101">
            <v>7</v>
          </cell>
          <cell r="AU101">
            <v>5</v>
          </cell>
          <cell r="AV101">
            <v>5</v>
          </cell>
          <cell r="AW101">
            <v>3</v>
          </cell>
          <cell r="AX101">
            <v>3</v>
          </cell>
          <cell r="AY101">
            <v>1</v>
          </cell>
          <cell r="AZ101">
            <v>29</v>
          </cell>
          <cell r="BA101" t="str">
            <v>NR</v>
          </cell>
          <cell r="BB101" t="str">
            <v>NR</v>
          </cell>
          <cell r="BC101">
            <v>6</v>
          </cell>
          <cell r="BD101" t="str">
            <v>NR</v>
          </cell>
          <cell r="BE101">
            <v>7</v>
          </cell>
          <cell r="BF101" t="str">
            <v>NR</v>
          </cell>
          <cell r="BG101" t="str">
            <v>NR</v>
          </cell>
          <cell r="BH101" t="str">
            <v>NR</v>
          </cell>
          <cell r="BI101" t="str">
            <v>NR</v>
          </cell>
          <cell r="BJ101">
            <v>6</v>
          </cell>
          <cell r="BK101" t="str">
            <v>NR</v>
          </cell>
          <cell r="BL101" t="str">
            <v>NR</v>
          </cell>
          <cell r="BM101" t="str">
            <v>NR</v>
          </cell>
          <cell r="BN101" t="str">
            <v>NR</v>
          </cell>
          <cell r="BO101" t="str">
            <v>NR</v>
          </cell>
          <cell r="BP101" t="str">
            <v>NR</v>
          </cell>
          <cell r="BQ101" t="str">
            <v>NR</v>
          </cell>
          <cell r="BR101" t="str">
            <v>NR</v>
          </cell>
          <cell r="BS101" t="str">
            <v>NR</v>
          </cell>
          <cell r="BT101" t="str">
            <v>NR</v>
          </cell>
          <cell r="BU101" t="str">
            <v>NR</v>
          </cell>
          <cell r="BV101" t="str">
            <v>NR</v>
          </cell>
          <cell r="BW101" t="str">
            <v>NR</v>
          </cell>
          <cell r="BX101" t="str">
            <v>NR</v>
          </cell>
          <cell r="BY101">
            <v>7</v>
          </cell>
          <cell r="BZ101">
            <v>4</v>
          </cell>
          <cell r="CA101" t="str">
            <v>NR</v>
          </cell>
          <cell r="CB101" t="str">
            <v>NR</v>
          </cell>
          <cell r="CC101" t="str">
            <v>NR</v>
          </cell>
          <cell r="CD101" t="str">
            <v>NR</v>
          </cell>
        </row>
        <row r="102">
          <cell r="D102" t="str">
            <v>FedEx</v>
          </cell>
          <cell r="E102" t="str">
            <v>Shell</v>
          </cell>
          <cell r="F102">
            <v>10</v>
          </cell>
          <cell r="G102">
            <v>10</v>
          </cell>
          <cell r="H102">
            <v>10</v>
          </cell>
          <cell r="I102">
            <v>10</v>
          </cell>
          <cell r="J102">
            <v>9</v>
          </cell>
          <cell r="K102">
            <v>10</v>
          </cell>
          <cell r="L102">
            <v>10</v>
          </cell>
          <cell r="M102">
            <v>69</v>
          </cell>
          <cell r="N102">
            <v>1</v>
          </cell>
          <cell r="O102">
            <v>1</v>
          </cell>
          <cell r="P102">
            <v>1</v>
          </cell>
          <cell r="Q102">
            <v>1</v>
          </cell>
          <cell r="R102">
            <v>1</v>
          </cell>
          <cell r="S102" t="str">
            <v/>
          </cell>
          <cell r="T102" t="str">
            <v/>
          </cell>
          <cell r="U102" t="str">
            <v/>
          </cell>
          <cell r="V102" t="str">
            <v/>
          </cell>
          <cell r="W102" t="str">
            <v/>
          </cell>
          <cell r="X102" t="str">
            <v/>
          </cell>
          <cell r="Y102" t="str">
            <v/>
          </cell>
          <cell r="Z102" t="str">
            <v/>
          </cell>
          <cell r="AA102" t="str">
            <v/>
          </cell>
          <cell r="AB102" t="str">
            <v/>
          </cell>
          <cell r="AC102" t="str">
            <v/>
          </cell>
          <cell r="AD102" t="str">
            <v/>
          </cell>
          <cell r="AE102" t="str">
            <v/>
          </cell>
          <cell r="AF102" t="str">
            <v/>
          </cell>
          <cell r="AG102" t="str">
            <v/>
          </cell>
          <cell r="AH102" t="str">
            <v/>
          </cell>
          <cell r="AI102" t="str">
            <v/>
          </cell>
          <cell r="AJ102" t="str">
            <v/>
          </cell>
          <cell r="AK102" t="str">
            <v/>
          </cell>
          <cell r="AL102" t="str">
            <v/>
          </cell>
          <cell r="AM102" t="str">
            <v/>
          </cell>
          <cell r="AN102" t="str">
            <v/>
          </cell>
          <cell r="AO102" t="str">
            <v/>
          </cell>
          <cell r="AP102" t="str">
            <v/>
          </cell>
          <cell r="AQ102" t="str">
            <v/>
          </cell>
          <cell r="AS102" t="str">
            <v/>
          </cell>
          <cell r="AT102" t="str">
            <v/>
          </cell>
          <cell r="AU102" t="str">
            <v/>
          </cell>
          <cell r="AV102" t="str">
            <v/>
          </cell>
          <cell r="AW102" t="str">
            <v/>
          </cell>
          <cell r="AX102" t="str">
            <v/>
          </cell>
          <cell r="AY102" t="str">
            <v/>
          </cell>
          <cell r="AZ102" t="str">
            <v/>
          </cell>
          <cell r="BA102" t="str">
            <v/>
          </cell>
          <cell r="BB102" t="str">
            <v/>
          </cell>
          <cell r="BC102" t="str">
            <v/>
          </cell>
          <cell r="BD102" t="str">
            <v/>
          </cell>
          <cell r="BE102" t="str">
            <v/>
          </cell>
          <cell r="BF102" t="str">
            <v/>
          </cell>
          <cell r="BG102" t="str">
            <v/>
          </cell>
          <cell r="BH102" t="str">
            <v/>
          </cell>
          <cell r="BI102" t="str">
            <v/>
          </cell>
          <cell r="BJ102" t="str">
            <v/>
          </cell>
          <cell r="BK102" t="str">
            <v/>
          </cell>
          <cell r="BL102" t="str">
            <v/>
          </cell>
          <cell r="BM102" t="str">
            <v/>
          </cell>
          <cell r="BN102" t="str">
            <v/>
          </cell>
          <cell r="BO102" t="str">
            <v/>
          </cell>
          <cell r="BP102" t="str">
            <v/>
          </cell>
          <cell r="BQ102" t="str">
            <v/>
          </cell>
          <cell r="BR102" t="str">
            <v/>
          </cell>
          <cell r="BS102" t="str">
            <v/>
          </cell>
          <cell r="BT102" t="str">
            <v/>
          </cell>
          <cell r="BU102" t="str">
            <v/>
          </cell>
          <cell r="BV102" t="str">
            <v/>
          </cell>
          <cell r="BW102" t="str">
            <v/>
          </cell>
          <cell r="BX102" t="str">
            <v/>
          </cell>
          <cell r="BY102" t="str">
            <v/>
          </cell>
          <cell r="BZ102" t="str">
            <v/>
          </cell>
          <cell r="CA102" t="str">
            <v/>
          </cell>
          <cell r="CB102" t="str">
            <v/>
          </cell>
          <cell r="CC102" t="str">
            <v/>
          </cell>
          <cell r="CD102" t="str">
            <v/>
          </cell>
        </row>
        <row r="103">
          <cell r="D103" t="str">
            <v>FedEx</v>
          </cell>
          <cell r="E103" t="str">
            <v>Shell</v>
          </cell>
          <cell r="F103">
            <v>10</v>
          </cell>
          <cell r="G103">
            <v>10</v>
          </cell>
          <cell r="H103">
            <v>10</v>
          </cell>
          <cell r="I103">
            <v>7</v>
          </cell>
          <cell r="J103">
            <v>6</v>
          </cell>
          <cell r="K103">
            <v>10</v>
          </cell>
          <cell r="L103">
            <v>8</v>
          </cell>
          <cell r="M103">
            <v>61</v>
          </cell>
          <cell r="N103">
            <v>7</v>
          </cell>
          <cell r="O103">
            <v>9</v>
          </cell>
          <cell r="P103">
            <v>6</v>
          </cell>
          <cell r="Q103">
            <v>8</v>
          </cell>
          <cell r="R103">
            <v>10</v>
          </cell>
          <cell r="S103">
            <v>9</v>
          </cell>
          <cell r="T103">
            <v>6</v>
          </cell>
          <cell r="U103">
            <v>7</v>
          </cell>
          <cell r="V103">
            <v>6</v>
          </cell>
          <cell r="W103">
            <v>8</v>
          </cell>
          <cell r="X103">
            <v>10</v>
          </cell>
          <cell r="Y103">
            <v>10</v>
          </cell>
          <cell r="Z103">
            <v>10</v>
          </cell>
          <cell r="AA103">
            <v>5</v>
          </cell>
          <cell r="AB103">
            <v>6</v>
          </cell>
          <cell r="AC103">
            <v>8</v>
          </cell>
          <cell r="AD103">
            <v>7</v>
          </cell>
          <cell r="AE103">
            <v>8</v>
          </cell>
          <cell r="AF103">
            <v>7</v>
          </cell>
          <cell r="AG103">
            <v>8</v>
          </cell>
          <cell r="AH103">
            <v>10</v>
          </cell>
          <cell r="AI103">
            <v>10</v>
          </cell>
          <cell r="AJ103">
            <v>10</v>
          </cell>
          <cell r="AK103">
            <v>10</v>
          </cell>
          <cell r="AL103">
            <v>10</v>
          </cell>
          <cell r="AM103">
            <v>5</v>
          </cell>
          <cell r="AN103">
            <v>9</v>
          </cell>
          <cell r="AO103">
            <v>5</v>
          </cell>
          <cell r="AP103">
            <v>8</v>
          </cell>
          <cell r="AQ103">
            <v>5</v>
          </cell>
          <cell r="AS103">
            <v>6</v>
          </cell>
          <cell r="AT103">
            <v>6</v>
          </cell>
          <cell r="AU103">
            <v>9</v>
          </cell>
          <cell r="AV103">
            <v>6</v>
          </cell>
          <cell r="AW103">
            <v>7</v>
          </cell>
          <cell r="AX103">
            <v>7</v>
          </cell>
          <cell r="AY103">
            <v>7</v>
          </cell>
          <cell r="AZ103">
            <v>48</v>
          </cell>
          <cell r="BA103">
            <v>1</v>
          </cell>
          <cell r="BB103">
            <v>1</v>
          </cell>
          <cell r="BC103">
            <v>1</v>
          </cell>
          <cell r="BD103">
            <v>1</v>
          </cell>
          <cell r="BE103">
            <v>1</v>
          </cell>
          <cell r="BF103">
            <v>5</v>
          </cell>
          <cell r="BG103">
            <v>5</v>
          </cell>
          <cell r="BH103">
            <v>5</v>
          </cell>
          <cell r="BI103">
            <v>5</v>
          </cell>
          <cell r="BJ103">
            <v>5</v>
          </cell>
          <cell r="BK103">
            <v>6</v>
          </cell>
          <cell r="BL103">
            <v>6</v>
          </cell>
          <cell r="BM103">
            <v>6</v>
          </cell>
          <cell r="BN103">
            <v>6</v>
          </cell>
          <cell r="BO103">
            <v>6</v>
          </cell>
          <cell r="BP103">
            <v>2</v>
          </cell>
          <cell r="BQ103">
            <v>2</v>
          </cell>
          <cell r="BR103">
            <v>2</v>
          </cell>
          <cell r="BS103">
            <v>2</v>
          </cell>
          <cell r="BT103">
            <v>2</v>
          </cell>
          <cell r="BU103">
            <v>7</v>
          </cell>
          <cell r="BV103">
            <v>4</v>
          </cell>
          <cell r="BW103">
            <v>8</v>
          </cell>
          <cell r="BX103">
            <v>5</v>
          </cell>
          <cell r="BY103">
            <v>8</v>
          </cell>
          <cell r="BZ103">
            <v>3</v>
          </cell>
          <cell r="CA103">
            <v>3</v>
          </cell>
          <cell r="CB103">
            <v>3</v>
          </cell>
          <cell r="CC103">
            <v>3</v>
          </cell>
          <cell r="CD103">
            <v>3</v>
          </cell>
        </row>
        <row r="104">
          <cell r="D104" t="str">
            <v>FedEx</v>
          </cell>
          <cell r="E104" t="str">
            <v>Shell</v>
          </cell>
          <cell r="F104">
            <v>5</v>
          </cell>
          <cell r="G104">
            <v>5</v>
          </cell>
          <cell r="H104">
            <v>5</v>
          </cell>
          <cell r="I104">
            <v>5</v>
          </cell>
          <cell r="J104">
            <v>5</v>
          </cell>
          <cell r="K104">
            <v>5</v>
          </cell>
          <cell r="L104">
            <v>5</v>
          </cell>
          <cell r="M104">
            <v>35</v>
          </cell>
          <cell r="N104" t="str">
            <v>NR</v>
          </cell>
          <cell r="O104" t="str">
            <v>NR</v>
          </cell>
          <cell r="P104" t="str">
            <v>NR</v>
          </cell>
          <cell r="Q104" t="str">
            <v>NR</v>
          </cell>
          <cell r="R104" t="str">
            <v>NR</v>
          </cell>
          <cell r="S104" t="str">
            <v/>
          </cell>
          <cell r="T104" t="str">
            <v/>
          </cell>
          <cell r="U104" t="str">
            <v/>
          </cell>
          <cell r="V104" t="str">
            <v/>
          </cell>
          <cell r="W104" t="str">
            <v/>
          </cell>
          <cell r="X104" t="str">
            <v/>
          </cell>
          <cell r="Y104" t="str">
            <v/>
          </cell>
          <cell r="Z104" t="str">
            <v/>
          </cell>
          <cell r="AA104" t="str">
            <v/>
          </cell>
          <cell r="AB104" t="str">
            <v/>
          </cell>
          <cell r="AC104" t="str">
            <v/>
          </cell>
          <cell r="AD104" t="str">
            <v/>
          </cell>
          <cell r="AE104" t="str">
            <v/>
          </cell>
          <cell r="AF104" t="str">
            <v/>
          </cell>
          <cell r="AG104" t="str">
            <v/>
          </cell>
          <cell r="AH104" t="str">
            <v/>
          </cell>
          <cell r="AI104" t="str">
            <v/>
          </cell>
          <cell r="AJ104" t="str">
            <v/>
          </cell>
          <cell r="AK104" t="str">
            <v/>
          </cell>
          <cell r="AL104" t="str">
            <v/>
          </cell>
          <cell r="AM104" t="str">
            <v/>
          </cell>
          <cell r="AN104" t="str">
            <v/>
          </cell>
          <cell r="AO104" t="str">
            <v/>
          </cell>
          <cell r="AP104" t="str">
            <v/>
          </cell>
          <cell r="AQ104" t="str">
            <v/>
          </cell>
          <cell r="AS104" t="str">
            <v/>
          </cell>
          <cell r="AT104" t="str">
            <v/>
          </cell>
          <cell r="AU104" t="str">
            <v/>
          </cell>
          <cell r="AV104" t="str">
            <v/>
          </cell>
          <cell r="AW104" t="str">
            <v/>
          </cell>
          <cell r="AX104" t="str">
            <v/>
          </cell>
          <cell r="AY104" t="str">
            <v/>
          </cell>
          <cell r="AZ104" t="str">
            <v/>
          </cell>
          <cell r="BA104" t="str">
            <v/>
          </cell>
          <cell r="BB104" t="str">
            <v/>
          </cell>
          <cell r="BC104" t="str">
            <v/>
          </cell>
          <cell r="BD104" t="str">
            <v/>
          </cell>
          <cell r="BE104" t="str">
            <v/>
          </cell>
          <cell r="BF104" t="str">
            <v/>
          </cell>
          <cell r="BG104" t="str">
            <v/>
          </cell>
          <cell r="BH104" t="str">
            <v/>
          </cell>
          <cell r="BI104" t="str">
            <v/>
          </cell>
          <cell r="BJ104" t="str">
            <v/>
          </cell>
          <cell r="BK104" t="str">
            <v/>
          </cell>
          <cell r="BL104" t="str">
            <v/>
          </cell>
          <cell r="BM104" t="str">
            <v/>
          </cell>
          <cell r="BN104" t="str">
            <v/>
          </cell>
          <cell r="BO104" t="str">
            <v/>
          </cell>
          <cell r="BP104" t="str">
            <v/>
          </cell>
          <cell r="BQ104" t="str">
            <v/>
          </cell>
          <cell r="BR104" t="str">
            <v/>
          </cell>
          <cell r="BS104" t="str">
            <v/>
          </cell>
          <cell r="BT104" t="str">
            <v/>
          </cell>
          <cell r="BU104" t="str">
            <v/>
          </cell>
          <cell r="BV104" t="str">
            <v/>
          </cell>
          <cell r="BW104" t="str">
            <v/>
          </cell>
          <cell r="BX104" t="str">
            <v/>
          </cell>
          <cell r="BY104" t="str">
            <v/>
          </cell>
          <cell r="BZ104" t="str">
            <v/>
          </cell>
          <cell r="CA104" t="str">
            <v/>
          </cell>
          <cell r="CB104" t="str">
            <v/>
          </cell>
          <cell r="CC104" t="str">
            <v/>
          </cell>
          <cell r="CD104" t="str">
            <v/>
          </cell>
        </row>
        <row r="105">
          <cell r="D105" t="str">
            <v>FedEx</v>
          </cell>
          <cell r="E105" t="str">
            <v>Shell</v>
          </cell>
          <cell r="F105">
            <v>3</v>
          </cell>
          <cell r="G105">
            <v>8</v>
          </cell>
          <cell r="H105">
            <v>3</v>
          </cell>
          <cell r="I105">
            <v>4</v>
          </cell>
          <cell r="J105">
            <v>2</v>
          </cell>
          <cell r="K105">
            <v>3</v>
          </cell>
          <cell r="L105">
            <v>3</v>
          </cell>
          <cell r="M105">
            <v>26</v>
          </cell>
          <cell r="N105" t="str">
            <v/>
          </cell>
          <cell r="O105" t="str">
            <v/>
          </cell>
          <cell r="P105" t="str">
            <v/>
          </cell>
          <cell r="Q105" t="str">
            <v/>
          </cell>
          <cell r="R105" t="str">
            <v/>
          </cell>
          <cell r="S105" t="str">
            <v/>
          </cell>
          <cell r="T105" t="str">
            <v/>
          </cell>
          <cell r="U105" t="str">
            <v/>
          </cell>
          <cell r="V105" t="str">
            <v/>
          </cell>
          <cell r="W105" t="str">
            <v/>
          </cell>
          <cell r="X105" t="str">
            <v/>
          </cell>
          <cell r="Y105" t="str">
            <v/>
          </cell>
          <cell r="Z105" t="str">
            <v/>
          </cell>
          <cell r="AA105" t="str">
            <v/>
          </cell>
          <cell r="AB105" t="str">
            <v/>
          </cell>
          <cell r="AC105" t="str">
            <v/>
          </cell>
          <cell r="AD105" t="str">
            <v/>
          </cell>
          <cell r="AE105" t="str">
            <v/>
          </cell>
          <cell r="AF105" t="str">
            <v/>
          </cell>
          <cell r="AG105" t="str">
            <v/>
          </cell>
          <cell r="AH105" t="str">
            <v/>
          </cell>
          <cell r="AI105" t="str">
            <v/>
          </cell>
          <cell r="AJ105" t="str">
            <v/>
          </cell>
          <cell r="AK105" t="str">
            <v/>
          </cell>
          <cell r="AL105" t="str">
            <v/>
          </cell>
          <cell r="AM105" t="str">
            <v/>
          </cell>
          <cell r="AN105" t="str">
            <v/>
          </cell>
          <cell r="AO105" t="str">
            <v/>
          </cell>
          <cell r="AP105" t="str">
            <v/>
          </cell>
          <cell r="AQ105" t="str">
            <v/>
          </cell>
          <cell r="AS105" t="str">
            <v/>
          </cell>
          <cell r="AT105" t="str">
            <v/>
          </cell>
          <cell r="AU105" t="str">
            <v/>
          </cell>
          <cell r="AV105" t="str">
            <v/>
          </cell>
          <cell r="AW105" t="str">
            <v/>
          </cell>
          <cell r="AX105" t="str">
            <v/>
          </cell>
          <cell r="AY105" t="str">
            <v/>
          </cell>
          <cell r="AZ105" t="str">
            <v/>
          </cell>
          <cell r="BA105" t="str">
            <v/>
          </cell>
          <cell r="BB105" t="str">
            <v/>
          </cell>
          <cell r="BC105" t="str">
            <v/>
          </cell>
          <cell r="BD105" t="str">
            <v/>
          </cell>
          <cell r="BE105" t="str">
            <v/>
          </cell>
          <cell r="BF105" t="str">
            <v/>
          </cell>
          <cell r="BG105" t="str">
            <v/>
          </cell>
          <cell r="BH105" t="str">
            <v/>
          </cell>
          <cell r="BI105" t="str">
            <v/>
          </cell>
          <cell r="BJ105" t="str">
            <v/>
          </cell>
          <cell r="BK105" t="str">
            <v/>
          </cell>
          <cell r="BL105" t="str">
            <v/>
          </cell>
          <cell r="BM105" t="str">
            <v/>
          </cell>
          <cell r="BN105" t="str">
            <v/>
          </cell>
          <cell r="BO105" t="str">
            <v/>
          </cell>
          <cell r="BP105" t="str">
            <v/>
          </cell>
          <cell r="BQ105" t="str">
            <v/>
          </cell>
          <cell r="BR105" t="str">
            <v/>
          </cell>
          <cell r="BS105" t="str">
            <v/>
          </cell>
          <cell r="BT105" t="str">
            <v/>
          </cell>
          <cell r="BU105" t="str">
            <v/>
          </cell>
          <cell r="BV105" t="str">
            <v/>
          </cell>
          <cell r="BW105" t="str">
            <v/>
          </cell>
          <cell r="BX105" t="str">
            <v/>
          </cell>
          <cell r="BY105" t="str">
            <v/>
          </cell>
          <cell r="BZ105" t="str">
            <v/>
          </cell>
          <cell r="CA105" t="str">
            <v/>
          </cell>
          <cell r="CB105" t="str">
            <v/>
          </cell>
          <cell r="CC105" t="str">
            <v/>
          </cell>
          <cell r="CD105" t="str">
            <v/>
          </cell>
        </row>
        <row r="106">
          <cell r="D106" t="str">
            <v>FedEx</v>
          </cell>
          <cell r="E106" t="str">
            <v>Shell</v>
          </cell>
          <cell r="F106">
            <v>8</v>
          </cell>
          <cell r="G106">
            <v>9</v>
          </cell>
          <cell r="H106">
            <v>1</v>
          </cell>
          <cell r="I106">
            <v>5</v>
          </cell>
          <cell r="J106">
            <v>8</v>
          </cell>
          <cell r="K106">
            <v>5</v>
          </cell>
          <cell r="L106">
            <v>3</v>
          </cell>
          <cell r="M106">
            <v>39</v>
          </cell>
          <cell r="N106" t="str">
            <v>NR</v>
          </cell>
          <cell r="O106" t="str">
            <v>NR</v>
          </cell>
          <cell r="P106" t="str">
            <v>NR</v>
          </cell>
          <cell r="Q106" t="str">
            <v>NR</v>
          </cell>
          <cell r="R106" t="str">
            <v>NR</v>
          </cell>
          <cell r="S106">
            <v>5</v>
          </cell>
          <cell r="T106" t="str">
            <v>NR</v>
          </cell>
          <cell r="U106" t="str">
            <v>NR</v>
          </cell>
          <cell r="V106" t="str">
            <v>NR</v>
          </cell>
          <cell r="W106">
            <v>7</v>
          </cell>
          <cell r="X106" t="str">
            <v>NR</v>
          </cell>
          <cell r="Y106">
            <v>8</v>
          </cell>
          <cell r="Z106" t="str">
            <v>NR</v>
          </cell>
          <cell r="AA106">
            <v>6</v>
          </cell>
          <cell r="AB106" t="str">
            <v>NR</v>
          </cell>
          <cell r="AC106" t="str">
            <v>NR</v>
          </cell>
          <cell r="AD106" t="str">
            <v>NR</v>
          </cell>
          <cell r="AE106" t="str">
            <v>NR</v>
          </cell>
          <cell r="AF106" t="str">
            <v>NR</v>
          </cell>
          <cell r="AG106" t="str">
            <v>NR</v>
          </cell>
          <cell r="AH106" t="str">
            <v>NR</v>
          </cell>
          <cell r="AI106">
            <v>8</v>
          </cell>
          <cell r="AJ106" t="str">
            <v>NR</v>
          </cell>
          <cell r="AK106" t="str">
            <v>NR</v>
          </cell>
          <cell r="AL106">
            <v>8</v>
          </cell>
          <cell r="AM106">
            <v>9</v>
          </cell>
          <cell r="AN106" t="str">
            <v>NR</v>
          </cell>
          <cell r="AO106" t="str">
            <v>NR</v>
          </cell>
          <cell r="AP106">
            <v>8</v>
          </cell>
          <cell r="AQ106" t="str">
            <v>NR</v>
          </cell>
          <cell r="AS106">
            <v>3</v>
          </cell>
          <cell r="AT106">
            <v>2</v>
          </cell>
          <cell r="AU106">
            <v>9</v>
          </cell>
          <cell r="AV106">
            <v>2</v>
          </cell>
          <cell r="AW106">
            <v>1</v>
          </cell>
          <cell r="AX106">
            <v>10</v>
          </cell>
          <cell r="AY106">
            <v>5</v>
          </cell>
          <cell r="AZ106">
            <v>32</v>
          </cell>
          <cell r="BA106" t="str">
            <v>NR</v>
          </cell>
          <cell r="BB106" t="str">
            <v>NR</v>
          </cell>
          <cell r="BC106">
            <v>2</v>
          </cell>
          <cell r="BD106" t="str">
            <v>NR</v>
          </cell>
          <cell r="BE106">
            <v>2</v>
          </cell>
          <cell r="BF106">
            <v>7</v>
          </cell>
          <cell r="BG106">
            <v>8</v>
          </cell>
          <cell r="BH106">
            <v>8</v>
          </cell>
          <cell r="BI106">
            <v>1</v>
          </cell>
          <cell r="BJ106">
            <v>1</v>
          </cell>
          <cell r="BK106">
            <v>2</v>
          </cell>
          <cell r="BL106">
            <v>3</v>
          </cell>
          <cell r="BM106">
            <v>7</v>
          </cell>
          <cell r="BN106">
            <v>4</v>
          </cell>
          <cell r="BO106">
            <v>9</v>
          </cell>
          <cell r="BP106" t="str">
            <v>NR</v>
          </cell>
          <cell r="BQ106">
            <v>9</v>
          </cell>
          <cell r="BR106">
            <v>2</v>
          </cell>
          <cell r="BS106">
            <v>7</v>
          </cell>
          <cell r="BT106">
            <v>3</v>
          </cell>
          <cell r="BU106">
            <v>1</v>
          </cell>
          <cell r="BV106">
            <v>3</v>
          </cell>
          <cell r="BW106">
            <v>2</v>
          </cell>
          <cell r="BX106">
            <v>9</v>
          </cell>
          <cell r="BY106" t="str">
            <v>NR</v>
          </cell>
          <cell r="BZ106">
            <v>5</v>
          </cell>
          <cell r="CA106">
            <v>8</v>
          </cell>
          <cell r="CB106">
            <v>7</v>
          </cell>
          <cell r="CC106">
            <v>8</v>
          </cell>
          <cell r="CD106">
            <v>10</v>
          </cell>
        </row>
        <row r="107">
          <cell r="D107" t="str">
            <v>FedEx</v>
          </cell>
          <cell r="E107" t="str">
            <v>Shell</v>
          </cell>
          <cell r="F107">
            <v>5</v>
          </cell>
          <cell r="G107">
            <v>5</v>
          </cell>
          <cell r="H107">
            <v>5</v>
          </cell>
          <cell r="I107">
            <v>5</v>
          </cell>
          <cell r="J107">
            <v>5</v>
          </cell>
          <cell r="K107">
            <v>5</v>
          </cell>
          <cell r="L107">
            <v>1</v>
          </cell>
          <cell r="M107">
            <v>31</v>
          </cell>
          <cell r="N107" t="str">
            <v>NR</v>
          </cell>
          <cell r="O107" t="str">
            <v>NR</v>
          </cell>
          <cell r="P107" t="str">
            <v>NR</v>
          </cell>
          <cell r="Q107" t="str">
            <v>NR</v>
          </cell>
          <cell r="R107" t="str">
            <v>NR</v>
          </cell>
          <cell r="S107" t="str">
            <v>NR</v>
          </cell>
          <cell r="T107" t="str">
            <v>NR</v>
          </cell>
          <cell r="U107" t="str">
            <v>NR</v>
          </cell>
          <cell r="V107" t="str">
            <v>NR</v>
          </cell>
          <cell r="W107" t="str">
            <v>NR</v>
          </cell>
          <cell r="X107" t="str">
            <v>NR</v>
          </cell>
          <cell r="Y107" t="str">
            <v>NR</v>
          </cell>
          <cell r="Z107" t="str">
            <v>NR</v>
          </cell>
          <cell r="AA107" t="str">
            <v>NR</v>
          </cell>
          <cell r="AB107" t="str">
            <v>NR</v>
          </cell>
          <cell r="AC107" t="str">
            <v/>
          </cell>
          <cell r="AD107" t="str">
            <v/>
          </cell>
          <cell r="AE107" t="str">
            <v/>
          </cell>
          <cell r="AF107" t="str">
            <v/>
          </cell>
          <cell r="AG107" t="str">
            <v/>
          </cell>
          <cell r="AH107" t="str">
            <v/>
          </cell>
          <cell r="AI107" t="str">
            <v/>
          </cell>
          <cell r="AJ107" t="str">
            <v/>
          </cell>
          <cell r="AK107" t="str">
            <v/>
          </cell>
          <cell r="AL107" t="str">
            <v/>
          </cell>
          <cell r="AM107" t="str">
            <v/>
          </cell>
          <cell r="AN107" t="str">
            <v/>
          </cell>
          <cell r="AO107" t="str">
            <v/>
          </cell>
          <cell r="AP107" t="str">
            <v/>
          </cell>
          <cell r="AQ107" t="str">
            <v/>
          </cell>
          <cell r="AS107" t="str">
            <v/>
          </cell>
          <cell r="AT107" t="str">
            <v/>
          </cell>
          <cell r="AU107" t="str">
            <v/>
          </cell>
          <cell r="AV107" t="str">
            <v/>
          </cell>
          <cell r="AW107" t="str">
            <v/>
          </cell>
          <cell r="AX107" t="str">
            <v/>
          </cell>
          <cell r="AY107" t="str">
            <v/>
          </cell>
          <cell r="AZ107" t="str">
            <v/>
          </cell>
          <cell r="BA107" t="str">
            <v/>
          </cell>
          <cell r="BB107" t="str">
            <v/>
          </cell>
          <cell r="BC107" t="str">
            <v/>
          </cell>
          <cell r="BD107" t="str">
            <v/>
          </cell>
          <cell r="BE107" t="str">
            <v/>
          </cell>
          <cell r="BF107" t="str">
            <v/>
          </cell>
          <cell r="BG107" t="str">
            <v/>
          </cell>
          <cell r="BH107" t="str">
            <v/>
          </cell>
          <cell r="BI107" t="str">
            <v/>
          </cell>
          <cell r="BJ107" t="str">
            <v/>
          </cell>
          <cell r="BK107" t="str">
            <v/>
          </cell>
          <cell r="BL107" t="str">
            <v/>
          </cell>
          <cell r="BM107" t="str">
            <v/>
          </cell>
          <cell r="BN107" t="str">
            <v/>
          </cell>
          <cell r="BO107" t="str">
            <v/>
          </cell>
          <cell r="BP107" t="str">
            <v/>
          </cell>
          <cell r="BQ107" t="str">
            <v/>
          </cell>
          <cell r="BR107" t="str">
            <v/>
          </cell>
          <cell r="BS107" t="str">
            <v/>
          </cell>
          <cell r="BT107" t="str">
            <v/>
          </cell>
          <cell r="BU107" t="str">
            <v/>
          </cell>
          <cell r="BV107" t="str">
            <v/>
          </cell>
          <cell r="BW107" t="str">
            <v/>
          </cell>
          <cell r="BX107" t="str">
            <v/>
          </cell>
          <cell r="BY107" t="str">
            <v/>
          </cell>
          <cell r="BZ107" t="str">
            <v/>
          </cell>
          <cell r="CA107" t="str">
            <v/>
          </cell>
          <cell r="CB107" t="str">
            <v/>
          </cell>
          <cell r="CC107" t="str">
            <v/>
          </cell>
          <cell r="CD107" t="str">
            <v/>
          </cell>
        </row>
        <row r="108">
          <cell r="D108" t="str">
            <v>FedEx</v>
          </cell>
          <cell r="E108" t="str">
            <v>Shell</v>
          </cell>
          <cell r="F108">
            <v>7</v>
          </cell>
          <cell r="G108">
            <v>8</v>
          </cell>
          <cell r="H108">
            <v>5</v>
          </cell>
          <cell r="I108">
            <v>5</v>
          </cell>
          <cell r="J108">
            <v>8</v>
          </cell>
          <cell r="K108">
            <v>7</v>
          </cell>
          <cell r="L108">
            <v>6</v>
          </cell>
          <cell r="M108">
            <v>46</v>
          </cell>
          <cell r="N108" t="str">
            <v>NR</v>
          </cell>
          <cell r="O108" t="str">
            <v>NR</v>
          </cell>
          <cell r="P108" t="str">
            <v>NR</v>
          </cell>
          <cell r="Q108" t="str">
            <v>NR</v>
          </cell>
          <cell r="R108" t="str">
            <v>NR</v>
          </cell>
          <cell r="S108" t="str">
            <v>NR</v>
          </cell>
          <cell r="T108" t="str">
            <v>NR</v>
          </cell>
          <cell r="U108" t="str">
            <v>NR</v>
          </cell>
          <cell r="V108" t="str">
            <v>NR</v>
          </cell>
          <cell r="W108" t="str">
            <v>NR</v>
          </cell>
          <cell r="X108" t="str">
            <v>NR</v>
          </cell>
          <cell r="Y108" t="str">
            <v>NR</v>
          </cell>
          <cell r="Z108" t="str">
            <v>NR</v>
          </cell>
          <cell r="AA108" t="str">
            <v>NR</v>
          </cell>
          <cell r="AB108" t="str">
            <v>NR</v>
          </cell>
          <cell r="AC108" t="str">
            <v>NR</v>
          </cell>
          <cell r="AD108" t="str">
            <v>NR</v>
          </cell>
          <cell r="AE108" t="str">
            <v>NR</v>
          </cell>
          <cell r="AF108" t="str">
            <v>NR</v>
          </cell>
          <cell r="AG108" t="str">
            <v>NR</v>
          </cell>
          <cell r="AH108" t="str">
            <v>NR</v>
          </cell>
          <cell r="AI108" t="str">
            <v>NR</v>
          </cell>
          <cell r="AJ108" t="str">
            <v>NR</v>
          </cell>
          <cell r="AK108" t="str">
            <v>NR</v>
          </cell>
          <cell r="AL108" t="str">
            <v>NR</v>
          </cell>
          <cell r="AM108" t="str">
            <v>NR</v>
          </cell>
          <cell r="AN108" t="str">
            <v>NR</v>
          </cell>
          <cell r="AO108" t="str">
            <v>NR</v>
          </cell>
          <cell r="AP108" t="str">
            <v>NR</v>
          </cell>
          <cell r="AQ108" t="str">
            <v>NR</v>
          </cell>
          <cell r="AS108">
            <v>4</v>
          </cell>
          <cell r="AT108">
            <v>4</v>
          </cell>
          <cell r="AU108">
            <v>5</v>
          </cell>
          <cell r="AV108">
            <v>2</v>
          </cell>
          <cell r="AW108">
            <v>4</v>
          </cell>
          <cell r="AX108">
            <v>6</v>
          </cell>
          <cell r="AY108">
            <v>6</v>
          </cell>
          <cell r="AZ108">
            <v>31</v>
          </cell>
          <cell r="BA108" t="str">
            <v>NR</v>
          </cell>
          <cell r="BB108" t="str">
            <v>NR</v>
          </cell>
          <cell r="BC108" t="str">
            <v>NR</v>
          </cell>
          <cell r="BD108" t="str">
            <v>NR</v>
          </cell>
          <cell r="BE108" t="str">
            <v>NR</v>
          </cell>
          <cell r="BF108" t="str">
            <v>NR</v>
          </cell>
          <cell r="BG108" t="str">
            <v>NR</v>
          </cell>
          <cell r="BH108" t="str">
            <v>NR</v>
          </cell>
          <cell r="BI108" t="str">
            <v>NR</v>
          </cell>
          <cell r="BJ108" t="str">
            <v>NR</v>
          </cell>
          <cell r="BK108" t="str">
            <v>NR</v>
          </cell>
          <cell r="BL108" t="str">
            <v>NR</v>
          </cell>
          <cell r="BM108" t="str">
            <v>NR</v>
          </cell>
          <cell r="BN108" t="str">
            <v>NR</v>
          </cell>
          <cell r="BO108" t="str">
            <v>NR</v>
          </cell>
          <cell r="BP108" t="str">
            <v>NR</v>
          </cell>
          <cell r="BQ108" t="str">
            <v>NR</v>
          </cell>
          <cell r="BR108" t="str">
            <v>NR</v>
          </cell>
          <cell r="BS108" t="str">
            <v>NR</v>
          </cell>
          <cell r="BT108" t="str">
            <v>NR</v>
          </cell>
          <cell r="BU108" t="str">
            <v>NR</v>
          </cell>
          <cell r="BV108" t="str">
            <v>NR</v>
          </cell>
          <cell r="BW108" t="str">
            <v>NR</v>
          </cell>
          <cell r="BX108" t="str">
            <v>NR</v>
          </cell>
          <cell r="BY108" t="str">
            <v>NR</v>
          </cell>
          <cell r="BZ108" t="str">
            <v>NR</v>
          </cell>
          <cell r="CA108" t="str">
            <v>NR</v>
          </cell>
          <cell r="CB108" t="str">
            <v>NR</v>
          </cell>
          <cell r="CC108" t="str">
            <v>NR</v>
          </cell>
          <cell r="CD108" t="str">
            <v>NR</v>
          </cell>
        </row>
        <row r="109">
          <cell r="D109" t="str">
            <v>FedEx</v>
          </cell>
          <cell r="E109" t="str">
            <v>Shell</v>
          </cell>
          <cell r="F109">
            <v>10</v>
          </cell>
          <cell r="G109">
            <v>10</v>
          </cell>
          <cell r="H109">
            <v>10</v>
          </cell>
          <cell r="I109">
            <v>10</v>
          </cell>
          <cell r="J109">
            <v>10</v>
          </cell>
          <cell r="K109">
            <v>10</v>
          </cell>
          <cell r="L109">
            <v>10</v>
          </cell>
          <cell r="M109">
            <v>70</v>
          </cell>
          <cell r="N109">
            <v>5</v>
          </cell>
          <cell r="O109">
            <v>8</v>
          </cell>
          <cell r="P109">
            <v>8</v>
          </cell>
          <cell r="Q109">
            <v>8</v>
          </cell>
          <cell r="R109">
            <v>10</v>
          </cell>
          <cell r="S109">
            <v>8</v>
          </cell>
          <cell r="T109">
            <v>10</v>
          </cell>
          <cell r="U109" t="str">
            <v>NR</v>
          </cell>
          <cell r="V109" t="str">
            <v>NR</v>
          </cell>
          <cell r="W109" t="str">
            <v>NR</v>
          </cell>
          <cell r="X109">
            <v>8</v>
          </cell>
          <cell r="Y109">
            <v>10</v>
          </cell>
          <cell r="Z109">
            <v>10</v>
          </cell>
          <cell r="AA109">
            <v>10</v>
          </cell>
          <cell r="AB109">
            <v>10</v>
          </cell>
          <cell r="AC109">
            <v>10</v>
          </cell>
          <cell r="AD109" t="str">
            <v>NR</v>
          </cell>
          <cell r="AE109">
            <v>10</v>
          </cell>
          <cell r="AF109">
            <v>8</v>
          </cell>
          <cell r="AG109">
            <v>5</v>
          </cell>
          <cell r="AH109" t="str">
            <v/>
          </cell>
          <cell r="AI109" t="str">
            <v/>
          </cell>
          <cell r="AJ109" t="str">
            <v/>
          </cell>
          <cell r="AK109" t="str">
            <v/>
          </cell>
          <cell r="AL109" t="str">
            <v/>
          </cell>
          <cell r="AM109" t="str">
            <v/>
          </cell>
          <cell r="AN109" t="str">
            <v/>
          </cell>
          <cell r="AO109" t="str">
            <v/>
          </cell>
          <cell r="AP109" t="str">
            <v/>
          </cell>
          <cell r="AQ109" t="str">
            <v/>
          </cell>
          <cell r="AS109" t="str">
            <v/>
          </cell>
          <cell r="AT109" t="str">
            <v/>
          </cell>
          <cell r="AU109" t="str">
            <v/>
          </cell>
          <cell r="AV109" t="str">
            <v/>
          </cell>
          <cell r="AW109" t="str">
            <v/>
          </cell>
          <cell r="AX109" t="str">
            <v/>
          </cell>
          <cell r="AY109" t="str">
            <v/>
          </cell>
          <cell r="AZ109" t="str">
            <v/>
          </cell>
          <cell r="BA109" t="str">
            <v/>
          </cell>
          <cell r="BB109" t="str">
            <v/>
          </cell>
          <cell r="BC109" t="str">
            <v/>
          </cell>
          <cell r="BD109" t="str">
            <v/>
          </cell>
          <cell r="BE109" t="str">
            <v/>
          </cell>
          <cell r="BF109" t="str">
            <v/>
          </cell>
          <cell r="BG109" t="str">
            <v/>
          </cell>
          <cell r="BH109" t="str">
            <v/>
          </cell>
          <cell r="BI109" t="str">
            <v/>
          </cell>
          <cell r="BJ109" t="str">
            <v/>
          </cell>
          <cell r="BK109" t="str">
            <v/>
          </cell>
          <cell r="BL109" t="str">
            <v/>
          </cell>
          <cell r="BM109" t="str">
            <v/>
          </cell>
          <cell r="BN109" t="str">
            <v/>
          </cell>
          <cell r="BO109" t="str">
            <v/>
          </cell>
          <cell r="BP109" t="str">
            <v/>
          </cell>
          <cell r="BQ109" t="str">
            <v/>
          </cell>
          <cell r="BR109" t="str">
            <v/>
          </cell>
          <cell r="BS109" t="str">
            <v/>
          </cell>
          <cell r="BT109" t="str">
            <v/>
          </cell>
          <cell r="BU109" t="str">
            <v/>
          </cell>
          <cell r="BV109" t="str">
            <v/>
          </cell>
          <cell r="BW109" t="str">
            <v/>
          </cell>
          <cell r="BX109" t="str">
            <v/>
          </cell>
          <cell r="BY109" t="str">
            <v/>
          </cell>
          <cell r="BZ109" t="str">
            <v/>
          </cell>
          <cell r="CA109" t="str">
            <v/>
          </cell>
          <cell r="CB109" t="str">
            <v/>
          </cell>
          <cell r="CC109" t="str">
            <v/>
          </cell>
          <cell r="CD109" t="str">
            <v/>
          </cell>
        </row>
        <row r="110">
          <cell r="D110" t="str">
            <v>FedEx</v>
          </cell>
          <cell r="E110" t="str">
            <v>Shell</v>
          </cell>
          <cell r="F110">
            <v>3</v>
          </cell>
          <cell r="G110">
            <v>9</v>
          </cell>
          <cell r="H110">
            <v>3</v>
          </cell>
          <cell r="I110">
            <v>2</v>
          </cell>
          <cell r="J110">
            <v>3</v>
          </cell>
          <cell r="K110">
            <v>3</v>
          </cell>
          <cell r="L110">
            <v>2</v>
          </cell>
          <cell r="M110">
            <v>25</v>
          </cell>
          <cell r="N110" t="str">
            <v/>
          </cell>
          <cell r="O110" t="str">
            <v/>
          </cell>
          <cell r="P110" t="str">
            <v/>
          </cell>
          <cell r="Q110" t="str">
            <v/>
          </cell>
          <cell r="R110" t="str">
            <v/>
          </cell>
          <cell r="S110" t="str">
            <v/>
          </cell>
          <cell r="T110" t="str">
            <v/>
          </cell>
          <cell r="U110" t="str">
            <v/>
          </cell>
          <cell r="V110" t="str">
            <v/>
          </cell>
          <cell r="W110" t="str">
            <v/>
          </cell>
          <cell r="X110" t="str">
            <v/>
          </cell>
          <cell r="Y110" t="str">
            <v/>
          </cell>
          <cell r="Z110" t="str">
            <v/>
          </cell>
          <cell r="AA110" t="str">
            <v/>
          </cell>
          <cell r="AB110" t="str">
            <v/>
          </cell>
          <cell r="AC110" t="str">
            <v/>
          </cell>
          <cell r="AD110" t="str">
            <v/>
          </cell>
          <cell r="AE110" t="str">
            <v/>
          </cell>
          <cell r="AF110" t="str">
            <v/>
          </cell>
          <cell r="AG110" t="str">
            <v/>
          </cell>
          <cell r="AH110" t="str">
            <v/>
          </cell>
          <cell r="AI110" t="str">
            <v/>
          </cell>
          <cell r="AJ110" t="str">
            <v/>
          </cell>
          <cell r="AK110" t="str">
            <v/>
          </cell>
          <cell r="AL110" t="str">
            <v/>
          </cell>
          <cell r="AM110" t="str">
            <v/>
          </cell>
          <cell r="AN110" t="str">
            <v/>
          </cell>
          <cell r="AO110" t="str">
            <v/>
          </cell>
          <cell r="AP110" t="str">
            <v/>
          </cell>
          <cell r="AQ110" t="str">
            <v/>
          </cell>
          <cell r="AS110" t="str">
            <v/>
          </cell>
          <cell r="AT110" t="str">
            <v/>
          </cell>
          <cell r="AU110" t="str">
            <v/>
          </cell>
          <cell r="AV110" t="str">
            <v/>
          </cell>
          <cell r="AW110" t="str">
            <v/>
          </cell>
          <cell r="AX110" t="str">
            <v/>
          </cell>
          <cell r="AY110" t="str">
            <v/>
          </cell>
          <cell r="AZ110" t="str">
            <v/>
          </cell>
          <cell r="BA110" t="str">
            <v/>
          </cell>
          <cell r="BB110" t="str">
            <v/>
          </cell>
          <cell r="BC110" t="str">
            <v/>
          </cell>
          <cell r="BD110" t="str">
            <v/>
          </cell>
          <cell r="BE110" t="str">
            <v/>
          </cell>
          <cell r="BF110" t="str">
            <v/>
          </cell>
          <cell r="BG110" t="str">
            <v/>
          </cell>
          <cell r="BH110" t="str">
            <v/>
          </cell>
          <cell r="BI110" t="str">
            <v/>
          </cell>
          <cell r="BJ110" t="str">
            <v/>
          </cell>
          <cell r="BK110" t="str">
            <v/>
          </cell>
          <cell r="BL110" t="str">
            <v/>
          </cell>
          <cell r="BM110" t="str">
            <v/>
          </cell>
          <cell r="BN110" t="str">
            <v/>
          </cell>
          <cell r="BO110" t="str">
            <v/>
          </cell>
          <cell r="BP110" t="str">
            <v/>
          </cell>
          <cell r="BQ110" t="str">
            <v/>
          </cell>
          <cell r="BR110" t="str">
            <v/>
          </cell>
          <cell r="BS110" t="str">
            <v/>
          </cell>
          <cell r="BT110" t="str">
            <v/>
          </cell>
          <cell r="BU110" t="str">
            <v/>
          </cell>
          <cell r="BV110" t="str">
            <v/>
          </cell>
          <cell r="BW110" t="str">
            <v/>
          </cell>
          <cell r="BX110" t="str">
            <v/>
          </cell>
          <cell r="BY110" t="str">
            <v/>
          </cell>
          <cell r="BZ110" t="str">
            <v/>
          </cell>
          <cell r="CA110" t="str">
            <v/>
          </cell>
          <cell r="CB110" t="str">
            <v/>
          </cell>
          <cell r="CC110" t="str">
            <v/>
          </cell>
          <cell r="CD110" t="str">
            <v/>
          </cell>
        </row>
        <row r="111">
          <cell r="D111" t="str">
            <v>FedEx</v>
          </cell>
          <cell r="E111" t="str">
            <v>Shell</v>
          </cell>
          <cell r="F111">
            <v>1</v>
          </cell>
          <cell r="G111">
            <v>1</v>
          </cell>
          <cell r="H111">
            <v>10</v>
          </cell>
          <cell r="I111">
            <v>1</v>
          </cell>
          <cell r="J111">
            <v>1</v>
          </cell>
          <cell r="K111">
            <v>2</v>
          </cell>
          <cell r="L111">
            <v>5</v>
          </cell>
          <cell r="M111">
            <v>21</v>
          </cell>
          <cell r="N111" t="str">
            <v>NR</v>
          </cell>
          <cell r="O111" t="str">
            <v>NR</v>
          </cell>
          <cell r="P111" t="str">
            <v>NR</v>
          </cell>
          <cell r="Q111">
            <v>5</v>
          </cell>
          <cell r="R111">
            <v>1</v>
          </cell>
          <cell r="S111">
            <v>1</v>
          </cell>
          <cell r="T111" t="str">
            <v>NR</v>
          </cell>
          <cell r="U111">
            <v>7</v>
          </cell>
          <cell r="V111">
            <v>1</v>
          </cell>
          <cell r="W111">
            <v>2</v>
          </cell>
          <cell r="X111">
            <v>1</v>
          </cell>
          <cell r="Y111">
            <v>1</v>
          </cell>
          <cell r="Z111">
            <v>1</v>
          </cell>
          <cell r="AA111">
            <v>6</v>
          </cell>
          <cell r="AB111">
            <v>6</v>
          </cell>
          <cell r="AC111" t="str">
            <v>NR</v>
          </cell>
          <cell r="AD111">
            <v>5</v>
          </cell>
          <cell r="AE111">
            <v>1</v>
          </cell>
          <cell r="AF111">
            <v>1</v>
          </cell>
          <cell r="AG111">
            <v>1</v>
          </cell>
          <cell r="AH111">
            <v>1</v>
          </cell>
          <cell r="AI111">
            <v>1</v>
          </cell>
          <cell r="AJ111" t="str">
            <v>NR</v>
          </cell>
          <cell r="AK111">
            <v>6</v>
          </cell>
          <cell r="AL111">
            <v>6</v>
          </cell>
          <cell r="AM111">
            <v>2</v>
          </cell>
          <cell r="AN111" t="str">
            <v>NR</v>
          </cell>
          <cell r="AO111">
            <v>1</v>
          </cell>
          <cell r="AP111">
            <v>1</v>
          </cell>
          <cell r="AQ111" t="str">
            <v>NR</v>
          </cell>
          <cell r="AS111">
            <v>2</v>
          </cell>
          <cell r="AT111">
            <v>2</v>
          </cell>
          <cell r="AU111">
            <v>2</v>
          </cell>
          <cell r="AV111">
            <v>2</v>
          </cell>
          <cell r="AW111">
            <v>2</v>
          </cell>
          <cell r="AX111">
            <v>8</v>
          </cell>
          <cell r="AY111">
            <v>7</v>
          </cell>
          <cell r="AZ111">
            <v>25</v>
          </cell>
          <cell r="BA111" t="str">
            <v>NR</v>
          </cell>
          <cell r="BB111">
            <v>2</v>
          </cell>
          <cell r="BC111">
            <v>1</v>
          </cell>
          <cell r="BD111">
            <v>1</v>
          </cell>
          <cell r="BE111">
            <v>1</v>
          </cell>
          <cell r="BF111">
            <v>2</v>
          </cell>
          <cell r="BG111" t="str">
            <v>NR</v>
          </cell>
          <cell r="BH111">
            <v>6</v>
          </cell>
          <cell r="BI111">
            <v>1</v>
          </cell>
          <cell r="BJ111">
            <v>1</v>
          </cell>
          <cell r="BK111">
            <v>1</v>
          </cell>
          <cell r="BL111">
            <v>1</v>
          </cell>
          <cell r="BM111">
            <v>2</v>
          </cell>
          <cell r="BN111">
            <v>1</v>
          </cell>
          <cell r="BO111" t="str">
            <v>NR</v>
          </cell>
          <cell r="BP111">
            <v>1</v>
          </cell>
          <cell r="BQ111">
            <v>6</v>
          </cell>
          <cell r="BR111">
            <v>1</v>
          </cell>
          <cell r="BS111">
            <v>5</v>
          </cell>
          <cell r="BT111">
            <v>1</v>
          </cell>
          <cell r="BU111">
            <v>2</v>
          </cell>
          <cell r="BV111">
            <v>1</v>
          </cell>
          <cell r="BW111" t="str">
            <v>NR</v>
          </cell>
          <cell r="BX111">
            <v>5</v>
          </cell>
          <cell r="BY111">
            <v>5</v>
          </cell>
          <cell r="BZ111">
            <v>2</v>
          </cell>
          <cell r="CA111">
            <v>5</v>
          </cell>
          <cell r="CB111">
            <v>1</v>
          </cell>
          <cell r="CC111">
            <v>1</v>
          </cell>
          <cell r="CD111" t="str">
            <v>NR</v>
          </cell>
        </row>
        <row r="112">
          <cell r="D112" t="str">
            <v>FedEx</v>
          </cell>
          <cell r="E112" t="str">
            <v>Shell</v>
          </cell>
          <cell r="F112">
            <v>7</v>
          </cell>
          <cell r="G112">
            <v>10</v>
          </cell>
          <cell r="H112">
            <v>8</v>
          </cell>
          <cell r="I112">
            <v>5</v>
          </cell>
          <cell r="J112">
            <v>4</v>
          </cell>
          <cell r="K112">
            <v>7</v>
          </cell>
          <cell r="L112">
            <v>9</v>
          </cell>
          <cell r="M112">
            <v>50</v>
          </cell>
          <cell r="N112" t="str">
            <v>NR</v>
          </cell>
          <cell r="O112">
            <v>8</v>
          </cell>
          <cell r="P112" t="str">
            <v>NR</v>
          </cell>
          <cell r="Q112" t="str">
            <v>NR</v>
          </cell>
          <cell r="R112" t="str">
            <v>NR</v>
          </cell>
          <cell r="S112" t="str">
            <v>NR</v>
          </cell>
          <cell r="T112" t="str">
            <v>NR</v>
          </cell>
          <cell r="U112">
            <v>6</v>
          </cell>
          <cell r="V112" t="str">
            <v>NR</v>
          </cell>
          <cell r="W112" t="str">
            <v>NR</v>
          </cell>
          <cell r="X112" t="str">
            <v/>
          </cell>
          <cell r="Y112" t="str">
            <v/>
          </cell>
          <cell r="Z112" t="str">
            <v/>
          </cell>
          <cell r="AA112" t="str">
            <v/>
          </cell>
          <cell r="AB112" t="str">
            <v/>
          </cell>
          <cell r="AC112" t="str">
            <v/>
          </cell>
          <cell r="AD112" t="str">
            <v/>
          </cell>
          <cell r="AE112" t="str">
            <v/>
          </cell>
          <cell r="AF112" t="str">
            <v/>
          </cell>
          <cell r="AG112" t="str">
            <v/>
          </cell>
          <cell r="AH112" t="str">
            <v/>
          </cell>
          <cell r="AI112" t="str">
            <v/>
          </cell>
          <cell r="AJ112" t="str">
            <v/>
          </cell>
          <cell r="AK112" t="str">
            <v/>
          </cell>
          <cell r="AL112" t="str">
            <v/>
          </cell>
          <cell r="AM112" t="str">
            <v/>
          </cell>
          <cell r="AN112" t="str">
            <v/>
          </cell>
          <cell r="AO112" t="str">
            <v/>
          </cell>
          <cell r="AP112" t="str">
            <v/>
          </cell>
          <cell r="AQ112" t="str">
            <v/>
          </cell>
          <cell r="AS112" t="str">
            <v/>
          </cell>
          <cell r="AT112" t="str">
            <v/>
          </cell>
          <cell r="AU112" t="str">
            <v/>
          </cell>
          <cell r="AV112" t="str">
            <v/>
          </cell>
          <cell r="AW112" t="str">
            <v/>
          </cell>
          <cell r="AX112" t="str">
            <v/>
          </cell>
          <cell r="AY112" t="str">
            <v/>
          </cell>
          <cell r="AZ112" t="str">
            <v/>
          </cell>
          <cell r="BA112" t="str">
            <v/>
          </cell>
          <cell r="BB112" t="str">
            <v/>
          </cell>
          <cell r="BC112" t="str">
            <v/>
          </cell>
          <cell r="BD112" t="str">
            <v/>
          </cell>
          <cell r="BE112" t="str">
            <v/>
          </cell>
          <cell r="BF112" t="str">
            <v/>
          </cell>
          <cell r="BG112" t="str">
            <v/>
          </cell>
          <cell r="BH112" t="str">
            <v/>
          </cell>
          <cell r="BI112" t="str">
            <v/>
          </cell>
          <cell r="BJ112" t="str">
            <v/>
          </cell>
          <cell r="BK112" t="str">
            <v/>
          </cell>
          <cell r="BL112" t="str">
            <v/>
          </cell>
          <cell r="BM112" t="str">
            <v/>
          </cell>
          <cell r="BN112" t="str">
            <v/>
          </cell>
          <cell r="BO112" t="str">
            <v/>
          </cell>
          <cell r="BP112" t="str">
            <v/>
          </cell>
          <cell r="BQ112" t="str">
            <v/>
          </cell>
          <cell r="BR112" t="str">
            <v/>
          </cell>
          <cell r="BS112" t="str">
            <v/>
          </cell>
          <cell r="BT112" t="str">
            <v/>
          </cell>
          <cell r="BU112" t="str">
            <v/>
          </cell>
          <cell r="BV112" t="str">
            <v/>
          </cell>
          <cell r="BW112" t="str">
            <v/>
          </cell>
          <cell r="BX112" t="str">
            <v/>
          </cell>
          <cell r="BY112" t="str">
            <v/>
          </cell>
          <cell r="BZ112" t="str">
            <v/>
          </cell>
          <cell r="CA112" t="str">
            <v/>
          </cell>
          <cell r="CB112" t="str">
            <v/>
          </cell>
          <cell r="CC112" t="str">
            <v/>
          </cell>
          <cell r="CD112" t="str">
            <v/>
          </cell>
        </row>
        <row r="113">
          <cell r="D113" t="str">
            <v>FedEx</v>
          </cell>
          <cell r="E113" t="str">
            <v>Shell</v>
          </cell>
          <cell r="F113">
            <v>4</v>
          </cell>
          <cell r="G113">
            <v>8</v>
          </cell>
          <cell r="H113">
            <v>5</v>
          </cell>
          <cell r="I113">
            <v>6</v>
          </cell>
          <cell r="J113">
            <v>3</v>
          </cell>
          <cell r="K113">
            <v>6</v>
          </cell>
          <cell r="L113">
            <v>6</v>
          </cell>
          <cell r="M113">
            <v>38</v>
          </cell>
          <cell r="N113" t="str">
            <v>NR</v>
          </cell>
          <cell r="O113">
            <v>5</v>
          </cell>
          <cell r="P113" t="str">
            <v>NR</v>
          </cell>
          <cell r="Q113" t="str">
            <v>NR</v>
          </cell>
          <cell r="R113" t="str">
            <v>NR</v>
          </cell>
          <cell r="S113" t="str">
            <v>NR</v>
          </cell>
          <cell r="T113" t="str">
            <v>NR</v>
          </cell>
          <cell r="U113" t="str">
            <v>NR</v>
          </cell>
          <cell r="V113" t="str">
            <v>NR</v>
          </cell>
          <cell r="W113" t="str">
            <v>NR</v>
          </cell>
          <cell r="X113" t="str">
            <v>NR</v>
          </cell>
          <cell r="Y113">
            <v>6</v>
          </cell>
          <cell r="Z113">
            <v>7</v>
          </cell>
          <cell r="AA113" t="str">
            <v>NR</v>
          </cell>
          <cell r="AB113" t="str">
            <v>NR</v>
          </cell>
          <cell r="AC113" t="str">
            <v>NR</v>
          </cell>
          <cell r="AD113" t="str">
            <v>NR</v>
          </cell>
          <cell r="AE113" t="str">
            <v>NR</v>
          </cell>
          <cell r="AF113" t="str">
            <v>NR</v>
          </cell>
          <cell r="AG113" t="str">
            <v>NR</v>
          </cell>
          <cell r="AH113" t="str">
            <v>NR</v>
          </cell>
          <cell r="AI113" t="str">
            <v>NR</v>
          </cell>
          <cell r="AJ113" t="str">
            <v>NR</v>
          </cell>
          <cell r="AK113" t="str">
            <v>NR</v>
          </cell>
          <cell r="AL113" t="str">
            <v>NR</v>
          </cell>
          <cell r="AM113">
            <v>7</v>
          </cell>
          <cell r="AN113" t="str">
            <v>NR</v>
          </cell>
          <cell r="AO113" t="str">
            <v>NR</v>
          </cell>
          <cell r="AP113" t="str">
            <v>NR</v>
          </cell>
          <cell r="AQ113" t="str">
            <v>NR</v>
          </cell>
          <cell r="AS113">
            <v>4</v>
          </cell>
          <cell r="AT113">
            <v>2</v>
          </cell>
          <cell r="AU113">
            <v>4</v>
          </cell>
          <cell r="AV113">
            <v>4</v>
          </cell>
          <cell r="AW113">
            <v>3</v>
          </cell>
          <cell r="AX113">
            <v>7</v>
          </cell>
          <cell r="AY113">
            <v>5</v>
          </cell>
          <cell r="AZ113">
            <v>29</v>
          </cell>
          <cell r="BA113" t="str">
            <v>NR</v>
          </cell>
          <cell r="BB113" t="str">
            <v>NR</v>
          </cell>
          <cell r="BC113" t="str">
            <v>NR</v>
          </cell>
          <cell r="BD113" t="str">
            <v>NR</v>
          </cell>
          <cell r="BE113" t="str">
            <v>NR</v>
          </cell>
          <cell r="BF113" t="str">
            <v>NR</v>
          </cell>
          <cell r="BG113" t="str">
            <v>NR</v>
          </cell>
          <cell r="BH113" t="str">
            <v>NR</v>
          </cell>
          <cell r="BI113" t="str">
            <v>NR</v>
          </cell>
          <cell r="BJ113">
            <v>7</v>
          </cell>
          <cell r="BK113" t="str">
            <v>NR</v>
          </cell>
          <cell r="BL113">
            <v>2</v>
          </cell>
          <cell r="BM113">
            <v>6</v>
          </cell>
          <cell r="BN113">
            <v>2</v>
          </cell>
          <cell r="BO113" t="str">
            <v>NR</v>
          </cell>
          <cell r="BP113" t="str">
            <v>NR</v>
          </cell>
          <cell r="BQ113" t="str">
            <v>NR</v>
          </cell>
          <cell r="BR113" t="str">
            <v>NR</v>
          </cell>
          <cell r="BS113" t="str">
            <v>NR</v>
          </cell>
          <cell r="BT113" t="str">
            <v>NR</v>
          </cell>
          <cell r="BU113" t="str">
            <v>NR</v>
          </cell>
          <cell r="BV113" t="str">
            <v>NR</v>
          </cell>
          <cell r="BW113" t="str">
            <v>NR</v>
          </cell>
          <cell r="BX113" t="str">
            <v>NR</v>
          </cell>
          <cell r="BY113" t="str">
            <v>NR</v>
          </cell>
          <cell r="BZ113">
            <v>7</v>
          </cell>
          <cell r="CA113" t="str">
            <v>NR</v>
          </cell>
          <cell r="CB113" t="str">
            <v>NR</v>
          </cell>
          <cell r="CC113" t="str">
            <v>NR</v>
          </cell>
          <cell r="CD113" t="str">
            <v>NR</v>
          </cell>
        </row>
        <row r="114">
          <cell r="D114" t="str">
            <v>FedEx</v>
          </cell>
          <cell r="E114" t="str">
            <v>Pfizer</v>
          </cell>
          <cell r="F114">
            <v>8</v>
          </cell>
          <cell r="G114">
            <v>8</v>
          </cell>
          <cell r="H114">
            <v>1</v>
          </cell>
          <cell r="I114">
            <v>4</v>
          </cell>
          <cell r="J114">
            <v>6</v>
          </cell>
          <cell r="K114">
            <v>7</v>
          </cell>
          <cell r="L114">
            <v>7</v>
          </cell>
          <cell r="M114">
            <v>41</v>
          </cell>
          <cell r="N114">
            <v>6</v>
          </cell>
          <cell r="O114" t="str">
            <v>NR</v>
          </cell>
          <cell r="P114">
            <v>6</v>
          </cell>
          <cell r="Q114">
            <v>6</v>
          </cell>
          <cell r="R114" t="str">
            <v>NR</v>
          </cell>
          <cell r="S114">
            <v>7</v>
          </cell>
          <cell r="T114">
            <v>7</v>
          </cell>
          <cell r="U114">
            <v>7</v>
          </cell>
          <cell r="V114" t="str">
            <v>NR</v>
          </cell>
          <cell r="W114" t="str">
            <v>NR</v>
          </cell>
          <cell r="X114" t="str">
            <v>NR</v>
          </cell>
          <cell r="Y114">
            <v>7</v>
          </cell>
          <cell r="Z114" t="str">
            <v>NR</v>
          </cell>
          <cell r="AA114" t="str">
            <v>NR</v>
          </cell>
          <cell r="AB114">
            <v>7</v>
          </cell>
          <cell r="AC114" t="str">
            <v>NR</v>
          </cell>
          <cell r="AD114">
            <v>8</v>
          </cell>
          <cell r="AE114" t="str">
            <v>NR</v>
          </cell>
          <cell r="AF114" t="str">
            <v>NR</v>
          </cell>
          <cell r="AG114" t="str">
            <v>NR</v>
          </cell>
          <cell r="AH114" t="str">
            <v>NR</v>
          </cell>
          <cell r="AI114" t="str">
            <v>NR</v>
          </cell>
          <cell r="AJ114" t="str">
            <v>NR</v>
          </cell>
          <cell r="AK114">
            <v>7</v>
          </cell>
          <cell r="AL114" t="str">
            <v>NR</v>
          </cell>
          <cell r="AM114">
            <v>6</v>
          </cell>
          <cell r="AN114" t="str">
            <v>NR</v>
          </cell>
          <cell r="AO114">
            <v>6</v>
          </cell>
          <cell r="AP114" t="str">
            <v>NR</v>
          </cell>
          <cell r="AQ114" t="str">
            <v>NR</v>
          </cell>
          <cell r="AS114">
            <v>9</v>
          </cell>
          <cell r="AT114">
            <v>8</v>
          </cell>
          <cell r="AU114">
            <v>6</v>
          </cell>
          <cell r="AV114">
            <v>6</v>
          </cell>
          <cell r="AW114">
            <v>6</v>
          </cell>
          <cell r="AX114">
            <v>7</v>
          </cell>
          <cell r="AY114">
            <v>7</v>
          </cell>
          <cell r="AZ114">
            <v>49</v>
          </cell>
          <cell r="BA114">
            <v>8</v>
          </cell>
          <cell r="BB114">
            <v>8</v>
          </cell>
          <cell r="BC114">
            <v>8</v>
          </cell>
          <cell r="BD114" t="str">
            <v>NR</v>
          </cell>
          <cell r="BE114" t="str">
            <v>NR</v>
          </cell>
          <cell r="BF114">
            <v>8</v>
          </cell>
          <cell r="BG114">
            <v>8</v>
          </cell>
          <cell r="BH114">
            <v>8</v>
          </cell>
          <cell r="BI114" t="str">
            <v>NR</v>
          </cell>
          <cell r="BJ114" t="str">
            <v>NR</v>
          </cell>
          <cell r="BK114" t="str">
            <v>NR</v>
          </cell>
          <cell r="BL114" t="str">
            <v>NR</v>
          </cell>
          <cell r="BM114">
            <v>8</v>
          </cell>
          <cell r="BN114">
            <v>8</v>
          </cell>
          <cell r="BO114">
            <v>8</v>
          </cell>
          <cell r="BP114" t="str">
            <v>NR</v>
          </cell>
          <cell r="BQ114">
            <v>9</v>
          </cell>
          <cell r="BR114">
            <v>8</v>
          </cell>
          <cell r="BS114">
            <v>8</v>
          </cell>
          <cell r="BT114" t="str">
            <v>NR</v>
          </cell>
          <cell r="BU114">
            <v>7</v>
          </cell>
          <cell r="BV114">
            <v>8</v>
          </cell>
          <cell r="BW114" t="str">
            <v>NR</v>
          </cell>
          <cell r="BX114">
            <v>9</v>
          </cell>
          <cell r="BY114">
            <v>9</v>
          </cell>
          <cell r="BZ114" t="str">
            <v>NR</v>
          </cell>
          <cell r="CA114" t="str">
            <v>NR</v>
          </cell>
          <cell r="CB114">
            <v>9</v>
          </cell>
          <cell r="CC114">
            <v>9</v>
          </cell>
          <cell r="CD114">
            <v>8</v>
          </cell>
        </row>
        <row r="115">
          <cell r="D115" t="str">
            <v>FedEx</v>
          </cell>
          <cell r="E115" t="str">
            <v>Pfizer</v>
          </cell>
          <cell r="F115">
            <v>5</v>
          </cell>
          <cell r="G115">
            <v>6</v>
          </cell>
          <cell r="H115">
            <v>5</v>
          </cell>
          <cell r="I115">
            <v>4</v>
          </cell>
          <cell r="J115">
            <v>5</v>
          </cell>
          <cell r="K115">
            <v>4</v>
          </cell>
          <cell r="L115">
            <v>5</v>
          </cell>
          <cell r="M115">
            <v>34</v>
          </cell>
          <cell r="N115">
            <v>8</v>
          </cell>
          <cell r="O115">
            <v>7</v>
          </cell>
          <cell r="P115">
            <v>5</v>
          </cell>
          <cell r="Q115">
            <v>6</v>
          </cell>
          <cell r="R115">
            <v>5</v>
          </cell>
          <cell r="S115">
            <v>5</v>
          </cell>
          <cell r="T115">
            <v>7</v>
          </cell>
          <cell r="U115">
            <v>6</v>
          </cell>
          <cell r="V115">
            <v>4</v>
          </cell>
          <cell r="W115">
            <v>6</v>
          </cell>
          <cell r="X115">
            <v>6</v>
          </cell>
          <cell r="Y115">
            <v>6</v>
          </cell>
          <cell r="Z115">
            <v>6</v>
          </cell>
          <cell r="AA115">
            <v>5</v>
          </cell>
          <cell r="AB115">
            <v>5</v>
          </cell>
          <cell r="AC115" t="str">
            <v/>
          </cell>
          <cell r="AD115" t="str">
            <v/>
          </cell>
          <cell r="AE115" t="str">
            <v/>
          </cell>
          <cell r="AF115" t="str">
            <v/>
          </cell>
          <cell r="AG115" t="str">
            <v/>
          </cell>
          <cell r="AH115" t="str">
            <v/>
          </cell>
          <cell r="AI115" t="str">
            <v/>
          </cell>
          <cell r="AJ115" t="str">
            <v/>
          </cell>
          <cell r="AK115" t="str">
            <v/>
          </cell>
          <cell r="AL115" t="str">
            <v/>
          </cell>
          <cell r="AM115" t="str">
            <v/>
          </cell>
          <cell r="AN115" t="str">
            <v/>
          </cell>
          <cell r="AO115" t="str">
            <v/>
          </cell>
          <cell r="AP115" t="str">
            <v/>
          </cell>
          <cell r="AQ115" t="str">
            <v/>
          </cell>
          <cell r="AS115" t="str">
            <v/>
          </cell>
          <cell r="AT115" t="str">
            <v/>
          </cell>
          <cell r="AU115" t="str">
            <v/>
          </cell>
          <cell r="AV115" t="str">
            <v/>
          </cell>
          <cell r="AW115" t="str">
            <v/>
          </cell>
          <cell r="AX115" t="str">
            <v/>
          </cell>
          <cell r="AY115" t="str">
            <v/>
          </cell>
          <cell r="AZ115" t="str">
            <v/>
          </cell>
          <cell r="BA115" t="str">
            <v/>
          </cell>
          <cell r="BB115" t="str">
            <v/>
          </cell>
          <cell r="BC115" t="str">
            <v/>
          </cell>
          <cell r="BD115" t="str">
            <v/>
          </cell>
          <cell r="BE115" t="str">
            <v/>
          </cell>
          <cell r="BF115" t="str">
            <v/>
          </cell>
          <cell r="BG115" t="str">
            <v/>
          </cell>
          <cell r="BH115" t="str">
            <v/>
          </cell>
          <cell r="BI115" t="str">
            <v/>
          </cell>
          <cell r="BJ115" t="str">
            <v/>
          </cell>
          <cell r="BK115" t="str">
            <v/>
          </cell>
          <cell r="BL115" t="str">
            <v/>
          </cell>
          <cell r="BM115" t="str">
            <v/>
          </cell>
          <cell r="BN115" t="str">
            <v/>
          </cell>
          <cell r="BO115" t="str">
            <v/>
          </cell>
          <cell r="BP115" t="str">
            <v/>
          </cell>
          <cell r="BQ115" t="str">
            <v/>
          </cell>
          <cell r="BR115" t="str">
            <v/>
          </cell>
          <cell r="BS115" t="str">
            <v/>
          </cell>
          <cell r="BT115" t="str">
            <v/>
          </cell>
          <cell r="BU115" t="str">
            <v/>
          </cell>
          <cell r="BV115" t="str">
            <v/>
          </cell>
          <cell r="BW115" t="str">
            <v/>
          </cell>
          <cell r="BX115" t="str">
            <v/>
          </cell>
          <cell r="BY115" t="str">
            <v/>
          </cell>
          <cell r="BZ115" t="str">
            <v/>
          </cell>
          <cell r="CA115" t="str">
            <v/>
          </cell>
          <cell r="CB115" t="str">
            <v/>
          </cell>
          <cell r="CC115" t="str">
            <v/>
          </cell>
          <cell r="CD115" t="str">
            <v/>
          </cell>
        </row>
        <row r="116">
          <cell r="D116" t="str">
            <v>FedEx</v>
          </cell>
          <cell r="E116" t="str">
            <v>Pfizer</v>
          </cell>
          <cell r="F116">
            <v>10</v>
          </cell>
          <cell r="G116">
            <v>10</v>
          </cell>
          <cell r="H116">
            <v>10</v>
          </cell>
          <cell r="I116">
            <v>10</v>
          </cell>
          <cell r="J116">
            <v>10</v>
          </cell>
          <cell r="K116">
            <v>10</v>
          </cell>
          <cell r="L116">
            <v>10</v>
          </cell>
          <cell r="M116">
            <v>70</v>
          </cell>
          <cell r="N116">
            <v>1</v>
          </cell>
          <cell r="O116" t="str">
            <v>NR</v>
          </cell>
          <cell r="P116">
            <v>10</v>
          </cell>
          <cell r="Q116">
            <v>10</v>
          </cell>
          <cell r="R116">
            <v>10</v>
          </cell>
          <cell r="S116">
            <v>10</v>
          </cell>
          <cell r="T116">
            <v>10</v>
          </cell>
          <cell r="U116">
            <v>10</v>
          </cell>
          <cell r="V116">
            <v>10</v>
          </cell>
          <cell r="W116">
            <v>10</v>
          </cell>
          <cell r="X116">
            <v>10</v>
          </cell>
          <cell r="Y116">
            <v>10</v>
          </cell>
          <cell r="Z116">
            <v>10</v>
          </cell>
          <cell r="AA116">
            <v>10</v>
          </cell>
          <cell r="AB116">
            <v>10</v>
          </cell>
          <cell r="AC116">
            <v>10</v>
          </cell>
          <cell r="AD116">
            <v>10</v>
          </cell>
          <cell r="AE116">
            <v>10</v>
          </cell>
          <cell r="AF116">
            <v>10</v>
          </cell>
          <cell r="AG116">
            <v>10</v>
          </cell>
          <cell r="AH116">
            <v>10</v>
          </cell>
          <cell r="AI116">
            <v>10</v>
          </cell>
          <cell r="AJ116">
            <v>10</v>
          </cell>
          <cell r="AK116">
            <v>10</v>
          </cell>
          <cell r="AL116" t="str">
            <v>NR</v>
          </cell>
          <cell r="AM116">
            <v>10</v>
          </cell>
          <cell r="AN116">
            <v>10</v>
          </cell>
          <cell r="AO116">
            <v>10</v>
          </cell>
          <cell r="AP116">
            <v>10</v>
          </cell>
          <cell r="AQ116">
            <v>10</v>
          </cell>
          <cell r="AS116">
            <v>10</v>
          </cell>
          <cell r="AT116">
            <v>10</v>
          </cell>
          <cell r="AU116">
            <v>10</v>
          </cell>
          <cell r="AV116">
            <v>10</v>
          </cell>
          <cell r="AW116">
            <v>10</v>
          </cell>
          <cell r="AX116">
            <v>10</v>
          </cell>
          <cell r="AY116">
            <v>10</v>
          </cell>
          <cell r="AZ116">
            <v>70</v>
          </cell>
          <cell r="BA116">
            <v>1</v>
          </cell>
          <cell r="BB116">
            <v>10</v>
          </cell>
          <cell r="BC116">
            <v>10</v>
          </cell>
          <cell r="BD116">
            <v>10</v>
          </cell>
          <cell r="BE116">
            <v>10</v>
          </cell>
          <cell r="BF116">
            <v>10</v>
          </cell>
          <cell r="BG116">
            <v>10</v>
          </cell>
          <cell r="BH116">
            <v>10</v>
          </cell>
          <cell r="BI116">
            <v>10</v>
          </cell>
          <cell r="BJ116">
            <v>10</v>
          </cell>
          <cell r="BK116">
            <v>10</v>
          </cell>
          <cell r="BL116">
            <v>10</v>
          </cell>
          <cell r="BM116">
            <v>10</v>
          </cell>
          <cell r="BN116">
            <v>10</v>
          </cell>
          <cell r="BO116">
            <v>10</v>
          </cell>
          <cell r="BP116">
            <v>10</v>
          </cell>
          <cell r="BQ116">
            <v>10</v>
          </cell>
          <cell r="BR116">
            <v>10</v>
          </cell>
          <cell r="BS116">
            <v>10</v>
          </cell>
          <cell r="BT116">
            <v>10</v>
          </cell>
          <cell r="BU116">
            <v>10</v>
          </cell>
          <cell r="BV116">
            <v>10</v>
          </cell>
          <cell r="BW116">
            <v>10</v>
          </cell>
          <cell r="BX116">
            <v>10</v>
          </cell>
          <cell r="BY116">
            <v>10</v>
          </cell>
          <cell r="BZ116">
            <v>10</v>
          </cell>
          <cell r="CA116">
            <v>10</v>
          </cell>
          <cell r="CB116">
            <v>10</v>
          </cell>
          <cell r="CC116">
            <v>10</v>
          </cell>
          <cell r="CD116">
            <v>10</v>
          </cell>
        </row>
        <row r="117">
          <cell r="D117" t="str">
            <v>FedEx</v>
          </cell>
          <cell r="E117" t="str">
            <v>Pfizer</v>
          </cell>
          <cell r="F117">
            <v>5</v>
          </cell>
          <cell r="G117">
            <v>8</v>
          </cell>
          <cell r="H117">
            <v>3</v>
          </cell>
          <cell r="I117">
            <v>7</v>
          </cell>
          <cell r="J117">
            <v>6</v>
          </cell>
          <cell r="K117">
            <v>2</v>
          </cell>
          <cell r="L117">
            <v>1</v>
          </cell>
          <cell r="M117">
            <v>32</v>
          </cell>
          <cell r="N117">
            <v>1</v>
          </cell>
          <cell r="O117" t="str">
            <v>NR</v>
          </cell>
          <cell r="P117" t="str">
            <v>NR</v>
          </cell>
          <cell r="Q117" t="str">
            <v>NR</v>
          </cell>
          <cell r="R117" t="str">
            <v>NR</v>
          </cell>
          <cell r="S117" t="str">
            <v>NR</v>
          </cell>
          <cell r="T117" t="str">
            <v>NR</v>
          </cell>
          <cell r="U117" t="str">
            <v>NR</v>
          </cell>
          <cell r="V117" t="str">
            <v>NR</v>
          </cell>
          <cell r="W117" t="str">
            <v>NR</v>
          </cell>
          <cell r="X117" t="str">
            <v>NR</v>
          </cell>
          <cell r="Y117" t="str">
            <v>NR</v>
          </cell>
          <cell r="Z117" t="str">
            <v>NR</v>
          </cell>
          <cell r="AA117" t="str">
            <v>NR</v>
          </cell>
          <cell r="AB117" t="str">
            <v>NR</v>
          </cell>
          <cell r="AC117" t="str">
            <v>NR</v>
          </cell>
          <cell r="AD117" t="str">
            <v>NR</v>
          </cell>
          <cell r="AE117" t="str">
            <v>NR</v>
          </cell>
          <cell r="AF117" t="str">
            <v>NR</v>
          </cell>
          <cell r="AG117" t="str">
            <v>NR</v>
          </cell>
          <cell r="AH117" t="str">
            <v>NR</v>
          </cell>
          <cell r="AI117" t="str">
            <v>NR</v>
          </cell>
          <cell r="AJ117" t="str">
            <v>NR</v>
          </cell>
          <cell r="AK117" t="str">
            <v>NR</v>
          </cell>
          <cell r="AL117" t="str">
            <v>NR</v>
          </cell>
          <cell r="AM117" t="str">
            <v>NR</v>
          </cell>
          <cell r="AN117" t="str">
            <v>NR</v>
          </cell>
          <cell r="AO117" t="str">
            <v>NR</v>
          </cell>
          <cell r="AP117" t="str">
            <v>NR</v>
          </cell>
          <cell r="AQ117" t="str">
            <v>NR</v>
          </cell>
          <cell r="AS117" t="str">
            <v/>
          </cell>
          <cell r="AT117" t="str">
            <v/>
          </cell>
          <cell r="AU117" t="str">
            <v/>
          </cell>
          <cell r="AV117" t="str">
            <v/>
          </cell>
          <cell r="AW117" t="str">
            <v/>
          </cell>
          <cell r="AX117" t="str">
            <v/>
          </cell>
          <cell r="AY117" t="str">
            <v/>
          </cell>
          <cell r="AZ117" t="str">
            <v/>
          </cell>
          <cell r="BA117" t="str">
            <v/>
          </cell>
          <cell r="BB117" t="str">
            <v/>
          </cell>
          <cell r="BC117" t="str">
            <v/>
          </cell>
          <cell r="BD117" t="str">
            <v/>
          </cell>
          <cell r="BE117" t="str">
            <v/>
          </cell>
          <cell r="BF117" t="str">
            <v/>
          </cell>
          <cell r="BG117" t="str">
            <v/>
          </cell>
          <cell r="BH117" t="str">
            <v/>
          </cell>
          <cell r="BI117" t="str">
            <v/>
          </cell>
          <cell r="BJ117" t="str">
            <v/>
          </cell>
          <cell r="BK117" t="str">
            <v/>
          </cell>
          <cell r="BL117" t="str">
            <v/>
          </cell>
          <cell r="BM117" t="str">
            <v/>
          </cell>
          <cell r="BN117" t="str">
            <v/>
          </cell>
          <cell r="BO117" t="str">
            <v/>
          </cell>
          <cell r="BP117" t="str">
            <v/>
          </cell>
          <cell r="BQ117" t="str">
            <v/>
          </cell>
          <cell r="BR117" t="str">
            <v/>
          </cell>
          <cell r="BS117" t="str">
            <v/>
          </cell>
          <cell r="BT117" t="str">
            <v/>
          </cell>
          <cell r="BU117" t="str">
            <v/>
          </cell>
          <cell r="BV117" t="str">
            <v/>
          </cell>
          <cell r="BW117" t="str">
            <v/>
          </cell>
          <cell r="BX117" t="str">
            <v/>
          </cell>
          <cell r="BY117" t="str">
            <v/>
          </cell>
          <cell r="BZ117" t="str">
            <v/>
          </cell>
          <cell r="CA117" t="str">
            <v/>
          </cell>
          <cell r="CB117" t="str">
            <v/>
          </cell>
          <cell r="CC117" t="str">
            <v/>
          </cell>
          <cell r="CD117" t="str">
            <v/>
          </cell>
        </row>
        <row r="118">
          <cell r="D118" t="str">
            <v>FedEx</v>
          </cell>
          <cell r="E118" t="str">
            <v>Pfizer</v>
          </cell>
          <cell r="F118">
            <v>4</v>
          </cell>
          <cell r="G118">
            <v>3</v>
          </cell>
          <cell r="H118">
            <v>1</v>
          </cell>
          <cell r="I118">
            <v>1</v>
          </cell>
          <cell r="J118">
            <v>1</v>
          </cell>
          <cell r="K118">
            <v>1</v>
          </cell>
          <cell r="L118">
            <v>1</v>
          </cell>
          <cell r="M118">
            <v>12</v>
          </cell>
          <cell r="N118" t="str">
            <v>NR</v>
          </cell>
          <cell r="O118" t="str">
            <v>NR</v>
          </cell>
          <cell r="P118" t="str">
            <v>NR</v>
          </cell>
          <cell r="Q118" t="str">
            <v>NR</v>
          </cell>
          <cell r="R118" t="str">
            <v>NR</v>
          </cell>
          <cell r="S118" t="str">
            <v>NR</v>
          </cell>
          <cell r="T118" t="str">
            <v>NR</v>
          </cell>
          <cell r="U118" t="str">
            <v>NR</v>
          </cell>
          <cell r="V118" t="str">
            <v>NR</v>
          </cell>
          <cell r="W118" t="str">
            <v>NR</v>
          </cell>
          <cell r="X118" t="str">
            <v>NR</v>
          </cell>
          <cell r="Y118" t="str">
            <v>NR</v>
          </cell>
          <cell r="Z118" t="str">
            <v>NR</v>
          </cell>
          <cell r="AA118" t="str">
            <v>NR</v>
          </cell>
          <cell r="AB118" t="str">
            <v>NR</v>
          </cell>
          <cell r="AC118" t="str">
            <v>NR</v>
          </cell>
          <cell r="AD118" t="str">
            <v>NR</v>
          </cell>
          <cell r="AE118" t="str">
            <v>NR</v>
          </cell>
          <cell r="AF118" t="str">
            <v>NR</v>
          </cell>
          <cell r="AG118" t="str">
            <v>NR</v>
          </cell>
          <cell r="AH118" t="str">
            <v>NR</v>
          </cell>
          <cell r="AI118" t="str">
            <v>NR</v>
          </cell>
          <cell r="AJ118" t="str">
            <v>NR</v>
          </cell>
          <cell r="AK118" t="str">
            <v>NR</v>
          </cell>
          <cell r="AL118" t="str">
            <v>NR</v>
          </cell>
          <cell r="AM118" t="str">
            <v>NR</v>
          </cell>
          <cell r="AN118" t="str">
            <v>NR</v>
          </cell>
          <cell r="AO118" t="str">
            <v>NR</v>
          </cell>
          <cell r="AP118" t="str">
            <v>NR</v>
          </cell>
          <cell r="AQ118" t="str">
            <v>NR</v>
          </cell>
          <cell r="AS118" t="str">
            <v/>
          </cell>
          <cell r="AT118" t="str">
            <v/>
          </cell>
          <cell r="AU118" t="str">
            <v/>
          </cell>
          <cell r="AV118" t="str">
            <v/>
          </cell>
          <cell r="AW118" t="str">
            <v/>
          </cell>
          <cell r="AX118" t="str">
            <v/>
          </cell>
          <cell r="AY118" t="str">
            <v/>
          </cell>
          <cell r="AZ118" t="str">
            <v/>
          </cell>
          <cell r="BA118" t="str">
            <v/>
          </cell>
          <cell r="BB118" t="str">
            <v/>
          </cell>
          <cell r="BC118" t="str">
            <v/>
          </cell>
          <cell r="BD118" t="str">
            <v/>
          </cell>
          <cell r="BE118" t="str">
            <v/>
          </cell>
          <cell r="BF118" t="str">
            <v/>
          </cell>
          <cell r="BG118" t="str">
            <v/>
          </cell>
          <cell r="BH118" t="str">
            <v/>
          </cell>
          <cell r="BI118" t="str">
            <v/>
          </cell>
          <cell r="BJ118" t="str">
            <v/>
          </cell>
          <cell r="BK118" t="str">
            <v/>
          </cell>
          <cell r="BL118" t="str">
            <v/>
          </cell>
          <cell r="BM118" t="str">
            <v/>
          </cell>
          <cell r="BN118" t="str">
            <v/>
          </cell>
          <cell r="BO118" t="str">
            <v/>
          </cell>
          <cell r="BP118" t="str">
            <v/>
          </cell>
          <cell r="BQ118" t="str">
            <v/>
          </cell>
          <cell r="BR118" t="str">
            <v/>
          </cell>
          <cell r="BS118" t="str">
            <v/>
          </cell>
          <cell r="BT118" t="str">
            <v/>
          </cell>
          <cell r="BU118" t="str">
            <v/>
          </cell>
          <cell r="BV118" t="str">
            <v/>
          </cell>
          <cell r="BW118" t="str">
            <v/>
          </cell>
          <cell r="BX118" t="str">
            <v/>
          </cell>
          <cell r="BY118" t="str">
            <v/>
          </cell>
          <cell r="BZ118" t="str">
            <v/>
          </cell>
          <cell r="CA118" t="str">
            <v/>
          </cell>
          <cell r="CB118" t="str">
            <v/>
          </cell>
          <cell r="CC118" t="str">
            <v/>
          </cell>
          <cell r="CD118" t="str">
            <v/>
          </cell>
        </row>
        <row r="119">
          <cell r="D119" t="str">
            <v>FedEx</v>
          </cell>
          <cell r="E119" t="str">
            <v>Pfizer</v>
          </cell>
          <cell r="F119">
            <v>8</v>
          </cell>
          <cell r="G119">
            <v>10</v>
          </cell>
          <cell r="H119">
            <v>2</v>
          </cell>
          <cell r="I119">
            <v>5</v>
          </cell>
          <cell r="J119">
            <v>6</v>
          </cell>
          <cell r="K119">
            <v>9</v>
          </cell>
          <cell r="L119">
            <v>2</v>
          </cell>
          <cell r="M119">
            <v>42</v>
          </cell>
          <cell r="N119" t="str">
            <v>NR</v>
          </cell>
          <cell r="O119" t="str">
            <v>NR</v>
          </cell>
          <cell r="P119" t="str">
            <v>NR</v>
          </cell>
          <cell r="Q119" t="str">
            <v>NR</v>
          </cell>
          <cell r="R119" t="str">
            <v>NR</v>
          </cell>
          <cell r="S119" t="str">
            <v>NR</v>
          </cell>
          <cell r="T119" t="str">
            <v>NR</v>
          </cell>
          <cell r="U119" t="str">
            <v>NR</v>
          </cell>
          <cell r="V119" t="str">
            <v>NR</v>
          </cell>
          <cell r="W119">
            <v>9</v>
          </cell>
          <cell r="X119">
            <v>8</v>
          </cell>
          <cell r="Y119" t="str">
            <v>NR</v>
          </cell>
          <cell r="Z119" t="str">
            <v>NR</v>
          </cell>
          <cell r="AA119" t="str">
            <v>NR</v>
          </cell>
          <cell r="AB119">
            <v>8</v>
          </cell>
          <cell r="AC119">
            <v>8</v>
          </cell>
          <cell r="AD119">
            <v>7</v>
          </cell>
          <cell r="AE119" t="str">
            <v>NR</v>
          </cell>
          <cell r="AF119">
            <v>8</v>
          </cell>
          <cell r="AG119" t="str">
            <v>NR</v>
          </cell>
          <cell r="AH119" t="str">
            <v>NR</v>
          </cell>
          <cell r="AI119">
            <v>8</v>
          </cell>
          <cell r="AJ119" t="str">
            <v>NR</v>
          </cell>
          <cell r="AK119" t="str">
            <v>NR</v>
          </cell>
          <cell r="AL119">
            <v>8</v>
          </cell>
          <cell r="AM119">
            <v>9</v>
          </cell>
          <cell r="AN119" t="str">
            <v>NR</v>
          </cell>
          <cell r="AO119" t="str">
            <v>NR</v>
          </cell>
          <cell r="AP119">
            <v>8</v>
          </cell>
          <cell r="AQ119">
            <v>7</v>
          </cell>
          <cell r="AS119">
            <v>3</v>
          </cell>
          <cell r="AT119">
            <v>6</v>
          </cell>
          <cell r="AU119">
            <v>5</v>
          </cell>
          <cell r="AV119">
            <v>5</v>
          </cell>
          <cell r="AW119">
            <v>5</v>
          </cell>
          <cell r="AX119">
            <v>9</v>
          </cell>
          <cell r="AY119">
            <v>5</v>
          </cell>
          <cell r="AZ119">
            <v>38</v>
          </cell>
          <cell r="BA119" t="str">
            <v>NR</v>
          </cell>
          <cell r="BB119">
            <v>8</v>
          </cell>
          <cell r="BC119">
            <v>8</v>
          </cell>
          <cell r="BD119" t="str">
            <v>NR</v>
          </cell>
          <cell r="BE119">
            <v>9</v>
          </cell>
          <cell r="BF119">
            <v>6</v>
          </cell>
          <cell r="BG119">
            <v>8</v>
          </cell>
          <cell r="BH119">
            <v>10</v>
          </cell>
          <cell r="BI119" t="str">
            <v>NR</v>
          </cell>
          <cell r="BJ119">
            <v>8</v>
          </cell>
          <cell r="BK119">
            <v>8</v>
          </cell>
          <cell r="BL119">
            <v>9</v>
          </cell>
          <cell r="BM119">
            <v>9</v>
          </cell>
          <cell r="BN119">
            <v>9</v>
          </cell>
          <cell r="BO119">
            <v>10</v>
          </cell>
          <cell r="BP119">
            <v>9</v>
          </cell>
          <cell r="BQ119">
            <v>9</v>
          </cell>
          <cell r="BR119">
            <v>7</v>
          </cell>
          <cell r="BS119">
            <v>8</v>
          </cell>
          <cell r="BT119">
            <v>8</v>
          </cell>
          <cell r="BU119" t="str">
            <v>NR</v>
          </cell>
          <cell r="BV119">
            <v>9</v>
          </cell>
          <cell r="BW119">
            <v>9</v>
          </cell>
          <cell r="BX119">
            <v>10</v>
          </cell>
          <cell r="BY119">
            <v>9</v>
          </cell>
          <cell r="BZ119">
            <v>10</v>
          </cell>
          <cell r="CA119">
            <v>9</v>
          </cell>
          <cell r="CB119">
            <v>10</v>
          </cell>
          <cell r="CC119">
            <v>10</v>
          </cell>
          <cell r="CD119">
            <v>10</v>
          </cell>
        </row>
        <row r="120">
          <cell r="D120" t="str">
            <v>FedEx</v>
          </cell>
          <cell r="E120" t="str">
            <v>Pfizer</v>
          </cell>
          <cell r="F120">
            <v>10</v>
          </cell>
          <cell r="G120">
            <v>9</v>
          </cell>
          <cell r="H120">
            <v>7</v>
          </cell>
          <cell r="I120">
            <v>5</v>
          </cell>
          <cell r="J120">
            <v>5</v>
          </cell>
          <cell r="K120">
            <v>5</v>
          </cell>
          <cell r="L120">
            <v>5</v>
          </cell>
          <cell r="M120">
            <v>46</v>
          </cell>
          <cell r="N120" t="str">
            <v>NR</v>
          </cell>
          <cell r="O120" t="str">
            <v>NR</v>
          </cell>
          <cell r="P120" t="str">
            <v>NR</v>
          </cell>
          <cell r="Q120" t="str">
            <v>NR</v>
          </cell>
          <cell r="R120" t="str">
            <v>NR</v>
          </cell>
          <cell r="S120" t="str">
            <v/>
          </cell>
          <cell r="T120" t="str">
            <v/>
          </cell>
          <cell r="U120" t="str">
            <v/>
          </cell>
          <cell r="V120" t="str">
            <v/>
          </cell>
          <cell r="W120" t="str">
            <v/>
          </cell>
          <cell r="X120" t="str">
            <v/>
          </cell>
          <cell r="Y120" t="str">
            <v/>
          </cell>
          <cell r="Z120" t="str">
            <v/>
          </cell>
          <cell r="AA120" t="str">
            <v/>
          </cell>
          <cell r="AB120" t="str">
            <v/>
          </cell>
          <cell r="AC120" t="str">
            <v/>
          </cell>
          <cell r="AD120" t="str">
            <v/>
          </cell>
          <cell r="AE120" t="str">
            <v/>
          </cell>
          <cell r="AF120" t="str">
            <v/>
          </cell>
          <cell r="AG120" t="str">
            <v/>
          </cell>
          <cell r="AH120" t="str">
            <v/>
          </cell>
          <cell r="AI120" t="str">
            <v/>
          </cell>
          <cell r="AJ120" t="str">
            <v/>
          </cell>
          <cell r="AK120" t="str">
            <v/>
          </cell>
          <cell r="AL120" t="str">
            <v/>
          </cell>
          <cell r="AM120" t="str">
            <v/>
          </cell>
          <cell r="AN120" t="str">
            <v/>
          </cell>
          <cell r="AO120" t="str">
            <v/>
          </cell>
          <cell r="AP120" t="str">
            <v/>
          </cell>
          <cell r="AQ120" t="str">
            <v/>
          </cell>
          <cell r="AS120" t="str">
            <v/>
          </cell>
          <cell r="AT120" t="str">
            <v/>
          </cell>
          <cell r="AU120" t="str">
            <v/>
          </cell>
          <cell r="AV120" t="str">
            <v/>
          </cell>
          <cell r="AW120" t="str">
            <v/>
          </cell>
          <cell r="AX120" t="str">
            <v/>
          </cell>
          <cell r="AY120" t="str">
            <v/>
          </cell>
          <cell r="AZ120" t="str">
            <v/>
          </cell>
          <cell r="BA120" t="str">
            <v/>
          </cell>
          <cell r="BB120" t="str">
            <v/>
          </cell>
          <cell r="BC120" t="str">
            <v/>
          </cell>
          <cell r="BD120" t="str">
            <v/>
          </cell>
          <cell r="BE120" t="str">
            <v/>
          </cell>
          <cell r="BF120" t="str">
            <v/>
          </cell>
          <cell r="BG120" t="str">
            <v/>
          </cell>
          <cell r="BH120" t="str">
            <v/>
          </cell>
          <cell r="BI120" t="str">
            <v/>
          </cell>
          <cell r="BJ120" t="str">
            <v/>
          </cell>
          <cell r="BK120" t="str">
            <v/>
          </cell>
          <cell r="BL120" t="str">
            <v/>
          </cell>
          <cell r="BM120" t="str">
            <v/>
          </cell>
          <cell r="BN120" t="str">
            <v/>
          </cell>
          <cell r="BO120" t="str">
            <v/>
          </cell>
          <cell r="BP120" t="str">
            <v/>
          </cell>
          <cell r="BQ120" t="str">
            <v/>
          </cell>
          <cell r="BR120" t="str">
            <v/>
          </cell>
          <cell r="BS120" t="str">
            <v/>
          </cell>
          <cell r="BT120" t="str">
            <v/>
          </cell>
          <cell r="BU120" t="str">
            <v/>
          </cell>
          <cell r="BV120" t="str">
            <v/>
          </cell>
          <cell r="BW120" t="str">
            <v/>
          </cell>
          <cell r="BX120" t="str">
            <v/>
          </cell>
          <cell r="BY120" t="str">
            <v/>
          </cell>
          <cell r="BZ120" t="str">
            <v/>
          </cell>
          <cell r="CA120" t="str">
            <v/>
          </cell>
          <cell r="CB120" t="str">
            <v/>
          </cell>
          <cell r="CC120" t="str">
            <v/>
          </cell>
          <cell r="CD120" t="str">
            <v/>
          </cell>
        </row>
        <row r="121">
          <cell r="D121" t="str">
            <v>FedEx</v>
          </cell>
          <cell r="E121" t="str">
            <v>Pfizer</v>
          </cell>
          <cell r="F121">
            <v>7</v>
          </cell>
          <cell r="G121">
            <v>8</v>
          </cell>
          <cell r="H121">
            <v>2</v>
          </cell>
          <cell r="I121">
            <v>5</v>
          </cell>
          <cell r="J121">
            <v>1</v>
          </cell>
          <cell r="K121">
            <v>7</v>
          </cell>
          <cell r="L121">
            <v>2</v>
          </cell>
          <cell r="M121">
            <v>32</v>
          </cell>
          <cell r="N121" t="str">
            <v>NR</v>
          </cell>
          <cell r="O121" t="str">
            <v>NR</v>
          </cell>
          <cell r="P121" t="str">
            <v>NR</v>
          </cell>
          <cell r="Q121" t="str">
            <v>NR</v>
          </cell>
          <cell r="R121" t="str">
            <v>NR</v>
          </cell>
          <cell r="S121" t="str">
            <v>NR</v>
          </cell>
          <cell r="T121" t="str">
            <v>NR</v>
          </cell>
          <cell r="U121" t="str">
            <v>NR</v>
          </cell>
          <cell r="V121" t="str">
            <v>NR</v>
          </cell>
          <cell r="W121">
            <v>8</v>
          </cell>
          <cell r="X121" t="str">
            <v>NR</v>
          </cell>
          <cell r="Y121" t="str">
            <v>NR</v>
          </cell>
          <cell r="Z121">
            <v>6</v>
          </cell>
          <cell r="AA121" t="str">
            <v>NR</v>
          </cell>
          <cell r="AB121" t="str">
            <v>NR</v>
          </cell>
          <cell r="AC121" t="str">
            <v>NR</v>
          </cell>
          <cell r="AD121" t="str">
            <v>NR</v>
          </cell>
          <cell r="AE121" t="str">
            <v>NR</v>
          </cell>
          <cell r="AF121" t="str">
            <v>NR</v>
          </cell>
          <cell r="AG121" t="str">
            <v>NR</v>
          </cell>
          <cell r="AH121" t="str">
            <v>NR</v>
          </cell>
          <cell r="AI121" t="str">
            <v>NR</v>
          </cell>
          <cell r="AJ121" t="str">
            <v>NR</v>
          </cell>
          <cell r="AK121" t="str">
            <v>NR</v>
          </cell>
          <cell r="AL121" t="str">
            <v>NR</v>
          </cell>
          <cell r="AM121" t="str">
            <v>NR</v>
          </cell>
          <cell r="AN121" t="str">
            <v>NR</v>
          </cell>
          <cell r="AO121" t="str">
            <v>NR</v>
          </cell>
          <cell r="AP121" t="str">
            <v>NR</v>
          </cell>
          <cell r="AQ121" t="str">
            <v>NR</v>
          </cell>
          <cell r="AS121">
            <v>7</v>
          </cell>
          <cell r="AT121">
            <v>8</v>
          </cell>
          <cell r="AU121">
            <v>7</v>
          </cell>
          <cell r="AV121">
            <v>7</v>
          </cell>
          <cell r="AW121">
            <v>2</v>
          </cell>
          <cell r="AX121">
            <v>6</v>
          </cell>
          <cell r="AY121">
            <v>2</v>
          </cell>
          <cell r="AZ121">
            <v>39</v>
          </cell>
          <cell r="BA121" t="str">
            <v>NR</v>
          </cell>
          <cell r="BB121">
            <v>6</v>
          </cell>
          <cell r="BC121">
            <v>7</v>
          </cell>
          <cell r="BD121" t="str">
            <v>NR</v>
          </cell>
          <cell r="BE121">
            <v>7</v>
          </cell>
          <cell r="BF121">
            <v>7</v>
          </cell>
          <cell r="BG121" t="str">
            <v>NR</v>
          </cell>
          <cell r="BH121" t="str">
            <v>NR</v>
          </cell>
          <cell r="BI121" t="str">
            <v>NR</v>
          </cell>
          <cell r="BJ121">
            <v>7</v>
          </cell>
          <cell r="BK121" t="str">
            <v>NR</v>
          </cell>
          <cell r="BL121">
            <v>7</v>
          </cell>
          <cell r="BM121">
            <v>7</v>
          </cell>
          <cell r="BN121" t="str">
            <v>NR</v>
          </cell>
          <cell r="BO121" t="str">
            <v>NR</v>
          </cell>
          <cell r="BP121" t="str">
            <v>NR</v>
          </cell>
          <cell r="BQ121" t="str">
            <v>NR</v>
          </cell>
          <cell r="BR121" t="str">
            <v>NR</v>
          </cell>
          <cell r="BS121" t="str">
            <v>NR</v>
          </cell>
          <cell r="BT121" t="str">
            <v>NR</v>
          </cell>
          <cell r="BU121" t="str">
            <v>NR</v>
          </cell>
          <cell r="BV121" t="str">
            <v>NR</v>
          </cell>
          <cell r="BW121" t="str">
            <v>NR</v>
          </cell>
          <cell r="BX121" t="str">
            <v>NR</v>
          </cell>
          <cell r="BY121" t="str">
            <v>NR</v>
          </cell>
          <cell r="BZ121">
            <v>7</v>
          </cell>
          <cell r="CA121" t="str">
            <v>NR</v>
          </cell>
          <cell r="CB121" t="str">
            <v>NR</v>
          </cell>
          <cell r="CC121" t="str">
            <v>NR</v>
          </cell>
          <cell r="CD121" t="str">
            <v>NR</v>
          </cell>
        </row>
        <row r="122">
          <cell r="D122" t="str">
            <v>FedEx</v>
          </cell>
          <cell r="E122" t="str">
            <v>Pfizer</v>
          </cell>
          <cell r="F122">
            <v>5</v>
          </cell>
          <cell r="G122">
            <v>7</v>
          </cell>
          <cell r="H122">
            <v>3</v>
          </cell>
          <cell r="I122">
            <v>6</v>
          </cell>
          <cell r="J122">
            <v>5</v>
          </cell>
          <cell r="K122">
            <v>8</v>
          </cell>
          <cell r="L122">
            <v>8</v>
          </cell>
          <cell r="M122">
            <v>42</v>
          </cell>
          <cell r="N122">
            <v>8</v>
          </cell>
          <cell r="O122">
            <v>8</v>
          </cell>
          <cell r="P122">
            <v>6</v>
          </cell>
          <cell r="Q122">
            <v>10</v>
          </cell>
          <cell r="R122">
            <v>8</v>
          </cell>
          <cell r="S122">
            <v>8</v>
          </cell>
          <cell r="T122">
            <v>6</v>
          </cell>
          <cell r="U122">
            <v>6</v>
          </cell>
          <cell r="V122">
            <v>7</v>
          </cell>
          <cell r="W122" t="str">
            <v>NR</v>
          </cell>
          <cell r="X122">
            <v>7</v>
          </cell>
          <cell r="Y122">
            <v>7</v>
          </cell>
          <cell r="Z122">
            <v>8</v>
          </cell>
          <cell r="AA122">
            <v>8</v>
          </cell>
          <cell r="AB122">
            <v>8</v>
          </cell>
          <cell r="AC122">
            <v>8</v>
          </cell>
          <cell r="AD122">
            <v>7</v>
          </cell>
          <cell r="AE122">
            <v>8</v>
          </cell>
          <cell r="AF122">
            <v>8</v>
          </cell>
          <cell r="AG122">
            <v>8</v>
          </cell>
          <cell r="AH122">
            <v>8</v>
          </cell>
          <cell r="AI122">
            <v>7</v>
          </cell>
          <cell r="AJ122">
            <v>7</v>
          </cell>
          <cell r="AK122">
            <v>7</v>
          </cell>
          <cell r="AL122">
            <v>8</v>
          </cell>
          <cell r="AM122">
            <v>7</v>
          </cell>
          <cell r="AN122">
            <v>7</v>
          </cell>
          <cell r="AO122">
            <v>8</v>
          </cell>
          <cell r="AP122">
            <v>8</v>
          </cell>
          <cell r="AQ122">
            <v>8</v>
          </cell>
          <cell r="AS122">
            <v>8</v>
          </cell>
          <cell r="AT122">
            <v>6</v>
          </cell>
          <cell r="AU122">
            <v>6</v>
          </cell>
          <cell r="AV122">
            <v>3</v>
          </cell>
          <cell r="AW122">
            <v>6</v>
          </cell>
          <cell r="AX122">
            <v>6</v>
          </cell>
          <cell r="AY122">
            <v>7</v>
          </cell>
          <cell r="AZ122">
            <v>42</v>
          </cell>
          <cell r="BA122">
            <v>7</v>
          </cell>
          <cell r="BB122">
            <v>6</v>
          </cell>
          <cell r="BC122">
            <v>8</v>
          </cell>
          <cell r="BD122">
            <v>8</v>
          </cell>
          <cell r="BE122">
            <v>8</v>
          </cell>
          <cell r="BF122">
            <v>8</v>
          </cell>
          <cell r="BG122">
            <v>7</v>
          </cell>
          <cell r="BH122">
            <v>8</v>
          </cell>
          <cell r="BI122">
            <v>7</v>
          </cell>
          <cell r="BJ122">
            <v>9</v>
          </cell>
          <cell r="BK122">
            <v>8</v>
          </cell>
          <cell r="BL122">
            <v>8</v>
          </cell>
          <cell r="BM122">
            <v>8</v>
          </cell>
          <cell r="BN122">
            <v>8</v>
          </cell>
          <cell r="BO122">
            <v>8</v>
          </cell>
          <cell r="BP122">
            <v>7</v>
          </cell>
          <cell r="BQ122">
            <v>7</v>
          </cell>
          <cell r="BR122">
            <v>8</v>
          </cell>
          <cell r="BS122">
            <v>7</v>
          </cell>
          <cell r="BT122">
            <v>8</v>
          </cell>
          <cell r="BU122">
            <v>8</v>
          </cell>
          <cell r="BV122">
            <v>7</v>
          </cell>
          <cell r="BW122">
            <v>8</v>
          </cell>
          <cell r="BX122">
            <v>9</v>
          </cell>
          <cell r="BY122">
            <v>7</v>
          </cell>
          <cell r="BZ122">
            <v>8</v>
          </cell>
          <cell r="CA122">
            <v>7</v>
          </cell>
          <cell r="CB122">
            <v>9</v>
          </cell>
          <cell r="CC122">
            <v>8</v>
          </cell>
          <cell r="CD122">
            <v>8</v>
          </cell>
        </row>
        <row r="123">
          <cell r="D123" t="str">
            <v>FedEx</v>
          </cell>
          <cell r="E123" t="str">
            <v>Pfizer</v>
          </cell>
          <cell r="F123">
            <v>5</v>
          </cell>
          <cell r="G123">
            <v>9</v>
          </cell>
          <cell r="H123">
            <v>6</v>
          </cell>
          <cell r="I123">
            <v>2</v>
          </cell>
          <cell r="J123">
            <v>7</v>
          </cell>
          <cell r="K123">
            <v>10</v>
          </cell>
          <cell r="L123">
            <v>2</v>
          </cell>
          <cell r="M123">
            <v>41</v>
          </cell>
          <cell r="N123">
            <v>10</v>
          </cell>
          <cell r="O123">
            <v>9</v>
          </cell>
          <cell r="P123">
            <v>3</v>
          </cell>
          <cell r="Q123">
            <v>7</v>
          </cell>
          <cell r="R123">
            <v>4</v>
          </cell>
          <cell r="S123">
            <v>6</v>
          </cell>
          <cell r="T123">
            <v>9</v>
          </cell>
          <cell r="U123">
            <v>10</v>
          </cell>
          <cell r="V123">
            <v>2</v>
          </cell>
          <cell r="W123">
            <v>3</v>
          </cell>
          <cell r="X123">
            <v>1</v>
          </cell>
          <cell r="Y123">
            <v>4</v>
          </cell>
          <cell r="Z123">
            <v>10</v>
          </cell>
          <cell r="AA123">
            <v>10</v>
          </cell>
          <cell r="AB123">
            <v>8</v>
          </cell>
          <cell r="AC123">
            <v>4</v>
          </cell>
          <cell r="AD123" t="str">
            <v>NR</v>
          </cell>
          <cell r="AE123">
            <v>4</v>
          </cell>
          <cell r="AF123">
            <v>9</v>
          </cell>
          <cell r="AG123">
            <v>2</v>
          </cell>
          <cell r="AH123">
            <v>5</v>
          </cell>
          <cell r="AI123">
            <v>4</v>
          </cell>
          <cell r="AJ123">
            <v>8</v>
          </cell>
          <cell r="AK123">
            <v>8</v>
          </cell>
          <cell r="AL123">
            <v>10</v>
          </cell>
          <cell r="AM123">
            <v>10</v>
          </cell>
          <cell r="AN123">
            <v>4</v>
          </cell>
          <cell r="AO123">
            <v>6</v>
          </cell>
          <cell r="AP123">
            <v>5</v>
          </cell>
          <cell r="AQ123">
            <v>9</v>
          </cell>
          <cell r="AS123">
            <v>1</v>
          </cell>
          <cell r="AT123">
            <v>1</v>
          </cell>
          <cell r="AU123">
            <v>1</v>
          </cell>
          <cell r="AV123">
            <v>1</v>
          </cell>
          <cell r="AW123">
            <v>1</v>
          </cell>
          <cell r="AX123">
            <v>6</v>
          </cell>
          <cell r="AY123">
            <v>1</v>
          </cell>
          <cell r="AZ123">
            <v>12</v>
          </cell>
          <cell r="BA123">
            <v>8</v>
          </cell>
          <cell r="BB123" t="str">
            <v>NR</v>
          </cell>
          <cell r="BC123">
            <v>2</v>
          </cell>
          <cell r="BD123">
            <v>8</v>
          </cell>
          <cell r="BE123">
            <v>2</v>
          </cell>
          <cell r="BF123">
            <v>3</v>
          </cell>
          <cell r="BG123">
            <v>9</v>
          </cell>
          <cell r="BH123">
            <v>10</v>
          </cell>
          <cell r="BI123">
            <v>1</v>
          </cell>
          <cell r="BJ123">
            <v>1</v>
          </cell>
          <cell r="BK123">
            <v>1</v>
          </cell>
          <cell r="BL123">
            <v>1</v>
          </cell>
          <cell r="BM123">
            <v>8</v>
          </cell>
          <cell r="BN123">
            <v>1</v>
          </cell>
          <cell r="BO123">
            <v>10</v>
          </cell>
          <cell r="BP123">
            <v>5</v>
          </cell>
          <cell r="BQ123" t="str">
            <v>NR</v>
          </cell>
          <cell r="BR123">
            <v>2</v>
          </cell>
          <cell r="BS123">
            <v>7</v>
          </cell>
          <cell r="BT123">
            <v>3</v>
          </cell>
          <cell r="BU123">
            <v>1</v>
          </cell>
          <cell r="BV123">
            <v>4</v>
          </cell>
          <cell r="BW123">
            <v>4</v>
          </cell>
          <cell r="BX123">
            <v>10</v>
          </cell>
          <cell r="BY123">
            <v>10</v>
          </cell>
          <cell r="BZ123">
            <v>7</v>
          </cell>
          <cell r="CA123">
            <v>5</v>
          </cell>
          <cell r="CB123">
            <v>8</v>
          </cell>
          <cell r="CC123">
            <v>9</v>
          </cell>
          <cell r="CD123">
            <v>10</v>
          </cell>
        </row>
        <row r="124">
          <cell r="D124" t="str">
            <v>FedEx</v>
          </cell>
          <cell r="E124" t="str">
            <v>Pfizer</v>
          </cell>
          <cell r="F124">
            <v>10</v>
          </cell>
          <cell r="G124">
            <v>10</v>
          </cell>
          <cell r="H124">
            <v>4</v>
          </cell>
          <cell r="I124">
            <v>5</v>
          </cell>
          <cell r="J124">
            <v>1</v>
          </cell>
          <cell r="K124">
            <v>6</v>
          </cell>
          <cell r="L124">
            <v>4</v>
          </cell>
          <cell r="M124">
            <v>40</v>
          </cell>
          <cell r="N124" t="str">
            <v>NR</v>
          </cell>
          <cell r="O124" t="str">
            <v>NR</v>
          </cell>
          <cell r="P124" t="str">
            <v>NR</v>
          </cell>
          <cell r="Q124">
            <v>10</v>
          </cell>
          <cell r="R124" t="str">
            <v>NR</v>
          </cell>
          <cell r="S124">
            <v>5</v>
          </cell>
          <cell r="T124">
            <v>8</v>
          </cell>
          <cell r="U124">
            <v>10</v>
          </cell>
          <cell r="V124">
            <v>8</v>
          </cell>
          <cell r="W124" t="str">
            <v>NR</v>
          </cell>
          <cell r="X124">
            <v>8</v>
          </cell>
          <cell r="Y124">
            <v>8</v>
          </cell>
          <cell r="Z124">
            <v>10</v>
          </cell>
          <cell r="AA124">
            <v>9</v>
          </cell>
          <cell r="AB124">
            <v>10</v>
          </cell>
          <cell r="AC124">
            <v>10</v>
          </cell>
          <cell r="AD124">
            <v>10</v>
          </cell>
          <cell r="AE124">
            <v>7</v>
          </cell>
          <cell r="AF124">
            <v>6</v>
          </cell>
          <cell r="AG124">
            <v>8</v>
          </cell>
          <cell r="AH124">
            <v>7</v>
          </cell>
          <cell r="AI124">
            <v>8</v>
          </cell>
          <cell r="AJ124">
            <v>8</v>
          </cell>
          <cell r="AK124">
            <v>10</v>
          </cell>
          <cell r="AL124">
            <v>10</v>
          </cell>
          <cell r="AM124">
            <v>8</v>
          </cell>
          <cell r="AN124">
            <v>9</v>
          </cell>
          <cell r="AO124">
            <v>9</v>
          </cell>
          <cell r="AP124">
            <v>9</v>
          </cell>
          <cell r="AQ124">
            <v>9</v>
          </cell>
          <cell r="AS124">
            <v>10</v>
          </cell>
          <cell r="AT124">
            <v>7</v>
          </cell>
          <cell r="AU124">
            <v>5</v>
          </cell>
          <cell r="AV124">
            <v>5</v>
          </cell>
          <cell r="AW124">
            <v>5</v>
          </cell>
          <cell r="AX124">
            <v>5</v>
          </cell>
          <cell r="AY124">
            <v>5</v>
          </cell>
          <cell r="AZ124">
            <v>42</v>
          </cell>
          <cell r="BA124">
            <v>9</v>
          </cell>
          <cell r="BB124">
            <v>8</v>
          </cell>
          <cell r="BC124">
            <v>7</v>
          </cell>
          <cell r="BD124">
            <v>10</v>
          </cell>
          <cell r="BE124">
            <v>8</v>
          </cell>
          <cell r="BF124">
            <v>8</v>
          </cell>
          <cell r="BG124">
            <v>8</v>
          </cell>
          <cell r="BH124">
            <v>10</v>
          </cell>
          <cell r="BI124">
            <v>10</v>
          </cell>
          <cell r="BJ124">
            <v>7</v>
          </cell>
          <cell r="BK124">
            <v>7</v>
          </cell>
          <cell r="BL124">
            <v>8</v>
          </cell>
          <cell r="BM124">
            <v>8</v>
          </cell>
          <cell r="BN124">
            <v>9</v>
          </cell>
          <cell r="BO124">
            <v>10</v>
          </cell>
          <cell r="BP124">
            <v>10</v>
          </cell>
          <cell r="BQ124">
            <v>9</v>
          </cell>
          <cell r="BR124">
            <v>8</v>
          </cell>
          <cell r="BS124">
            <v>8</v>
          </cell>
          <cell r="BT124">
            <v>5</v>
          </cell>
          <cell r="BU124">
            <v>8</v>
          </cell>
          <cell r="BV124">
            <v>9</v>
          </cell>
          <cell r="BW124">
            <v>9</v>
          </cell>
          <cell r="BX124">
            <v>9</v>
          </cell>
          <cell r="BY124">
            <v>10</v>
          </cell>
          <cell r="BZ124">
            <v>6</v>
          </cell>
          <cell r="CA124">
            <v>7</v>
          </cell>
          <cell r="CB124">
            <v>7</v>
          </cell>
          <cell r="CC124">
            <v>8</v>
          </cell>
          <cell r="CD124">
            <v>9</v>
          </cell>
        </row>
        <row r="125">
          <cell r="D125" t="str">
            <v>FedEx</v>
          </cell>
          <cell r="E125" t="str">
            <v>Pfizer</v>
          </cell>
          <cell r="F125">
            <v>4</v>
          </cell>
          <cell r="G125">
            <v>6</v>
          </cell>
          <cell r="H125">
            <v>8</v>
          </cell>
          <cell r="I125">
            <v>3</v>
          </cell>
          <cell r="J125">
            <v>3</v>
          </cell>
          <cell r="K125">
            <v>5</v>
          </cell>
          <cell r="L125">
            <v>8</v>
          </cell>
          <cell r="M125">
            <v>37</v>
          </cell>
          <cell r="N125">
            <v>2</v>
          </cell>
          <cell r="O125">
            <v>4</v>
          </cell>
          <cell r="P125">
            <v>5</v>
          </cell>
          <cell r="Q125">
            <v>3</v>
          </cell>
          <cell r="R125">
            <v>2</v>
          </cell>
          <cell r="S125">
            <v>3</v>
          </cell>
          <cell r="T125">
            <v>4</v>
          </cell>
          <cell r="U125">
            <v>3</v>
          </cell>
          <cell r="V125">
            <v>2</v>
          </cell>
          <cell r="W125">
            <v>1</v>
          </cell>
          <cell r="X125">
            <v>2</v>
          </cell>
          <cell r="Y125">
            <v>1</v>
          </cell>
          <cell r="Z125">
            <v>5</v>
          </cell>
          <cell r="AA125">
            <v>2</v>
          </cell>
          <cell r="AB125">
            <v>5</v>
          </cell>
          <cell r="AC125">
            <v>4</v>
          </cell>
          <cell r="AD125">
            <v>5</v>
          </cell>
          <cell r="AE125">
            <v>2</v>
          </cell>
          <cell r="AF125">
            <v>6</v>
          </cell>
          <cell r="AG125">
            <v>1</v>
          </cell>
          <cell r="AH125">
            <v>1</v>
          </cell>
          <cell r="AI125">
            <v>2</v>
          </cell>
          <cell r="AJ125">
            <v>2</v>
          </cell>
          <cell r="AK125">
            <v>4</v>
          </cell>
          <cell r="AL125">
            <v>6</v>
          </cell>
          <cell r="AM125">
            <v>6</v>
          </cell>
          <cell r="AN125">
            <v>5</v>
          </cell>
          <cell r="AO125">
            <v>2</v>
          </cell>
          <cell r="AP125">
            <v>5</v>
          </cell>
          <cell r="AQ125">
            <v>5</v>
          </cell>
          <cell r="AS125">
            <v>5</v>
          </cell>
          <cell r="AT125">
            <v>4</v>
          </cell>
          <cell r="AU125">
            <v>5</v>
          </cell>
          <cell r="AV125">
            <v>4</v>
          </cell>
          <cell r="AW125">
            <v>5</v>
          </cell>
          <cell r="AX125">
            <v>4</v>
          </cell>
          <cell r="AY125">
            <v>5</v>
          </cell>
          <cell r="AZ125">
            <v>32</v>
          </cell>
          <cell r="BA125">
            <v>4</v>
          </cell>
          <cell r="BB125">
            <v>4</v>
          </cell>
          <cell r="BC125">
            <v>3</v>
          </cell>
          <cell r="BD125">
            <v>5</v>
          </cell>
          <cell r="BE125">
            <v>4</v>
          </cell>
          <cell r="BF125">
            <v>4</v>
          </cell>
          <cell r="BG125">
            <v>2</v>
          </cell>
          <cell r="BH125">
            <v>3</v>
          </cell>
          <cell r="BI125">
            <v>2</v>
          </cell>
          <cell r="BJ125">
            <v>1</v>
          </cell>
          <cell r="BK125">
            <v>2</v>
          </cell>
          <cell r="BL125">
            <v>1</v>
          </cell>
          <cell r="BM125">
            <v>4</v>
          </cell>
          <cell r="BN125">
            <v>3</v>
          </cell>
          <cell r="BO125">
            <v>2</v>
          </cell>
          <cell r="BP125">
            <v>4</v>
          </cell>
          <cell r="BQ125">
            <v>2</v>
          </cell>
          <cell r="BR125">
            <v>2</v>
          </cell>
          <cell r="BS125">
            <v>4</v>
          </cell>
          <cell r="BT125">
            <v>1</v>
          </cell>
          <cell r="BU125">
            <v>2</v>
          </cell>
          <cell r="BV125">
            <v>2</v>
          </cell>
          <cell r="BW125">
            <v>2</v>
          </cell>
          <cell r="BX125">
            <v>3</v>
          </cell>
          <cell r="BY125">
            <v>4</v>
          </cell>
          <cell r="BZ125">
            <v>3</v>
          </cell>
          <cell r="CA125">
            <v>2</v>
          </cell>
          <cell r="CB125">
            <v>3</v>
          </cell>
          <cell r="CC125">
            <v>3</v>
          </cell>
          <cell r="CD125">
            <v>3</v>
          </cell>
        </row>
        <row r="126">
          <cell r="D126" t="str">
            <v>FedEx</v>
          </cell>
          <cell r="E126" t="str">
            <v>Pfizer</v>
          </cell>
          <cell r="F126">
            <v>5</v>
          </cell>
          <cell r="G126">
            <v>5</v>
          </cell>
          <cell r="H126">
            <v>5</v>
          </cell>
          <cell r="I126">
            <v>5</v>
          </cell>
          <cell r="J126">
            <v>5</v>
          </cell>
          <cell r="K126">
            <v>8</v>
          </cell>
          <cell r="L126">
            <v>5</v>
          </cell>
          <cell r="M126">
            <v>38</v>
          </cell>
          <cell r="N126" t="str">
            <v>NR</v>
          </cell>
          <cell r="O126" t="str">
            <v>NR</v>
          </cell>
          <cell r="P126" t="str">
            <v>NR</v>
          </cell>
          <cell r="Q126" t="str">
            <v>NR</v>
          </cell>
          <cell r="R126" t="str">
            <v>NR</v>
          </cell>
          <cell r="S126" t="str">
            <v>NR</v>
          </cell>
          <cell r="T126" t="str">
            <v>NR</v>
          </cell>
          <cell r="U126" t="str">
            <v>NR</v>
          </cell>
          <cell r="V126" t="str">
            <v>NR</v>
          </cell>
          <cell r="W126" t="str">
            <v>NR</v>
          </cell>
          <cell r="X126" t="str">
            <v>NR</v>
          </cell>
          <cell r="Y126" t="str">
            <v>NR</v>
          </cell>
          <cell r="Z126" t="str">
            <v>NR</v>
          </cell>
          <cell r="AA126" t="str">
            <v>NR</v>
          </cell>
          <cell r="AB126" t="str">
            <v>NR</v>
          </cell>
          <cell r="AC126" t="str">
            <v>NR</v>
          </cell>
          <cell r="AD126" t="str">
            <v>NR</v>
          </cell>
          <cell r="AE126" t="str">
            <v>NR</v>
          </cell>
          <cell r="AF126" t="str">
            <v>NR</v>
          </cell>
          <cell r="AG126" t="str">
            <v>NR</v>
          </cell>
          <cell r="AH126" t="str">
            <v>NR</v>
          </cell>
          <cell r="AI126" t="str">
            <v>NR</v>
          </cell>
          <cell r="AJ126" t="str">
            <v>NR</v>
          </cell>
          <cell r="AK126" t="str">
            <v>NR</v>
          </cell>
          <cell r="AL126" t="str">
            <v>NR</v>
          </cell>
          <cell r="AM126" t="str">
            <v>NR</v>
          </cell>
          <cell r="AN126" t="str">
            <v>NR</v>
          </cell>
          <cell r="AO126" t="str">
            <v>NR</v>
          </cell>
          <cell r="AP126" t="str">
            <v>NR</v>
          </cell>
          <cell r="AQ126" t="str">
            <v>NR</v>
          </cell>
          <cell r="AS126">
            <v>4</v>
          </cell>
          <cell r="AT126">
            <v>3</v>
          </cell>
          <cell r="AU126">
            <v>3</v>
          </cell>
          <cell r="AV126">
            <v>3</v>
          </cell>
          <cell r="AW126">
            <v>3</v>
          </cell>
          <cell r="AX126">
            <v>9</v>
          </cell>
          <cell r="AY126">
            <v>6</v>
          </cell>
          <cell r="AZ126">
            <v>31</v>
          </cell>
          <cell r="BA126" t="str">
            <v>NR</v>
          </cell>
          <cell r="BB126" t="str">
            <v>NR</v>
          </cell>
          <cell r="BC126" t="str">
            <v>NR</v>
          </cell>
          <cell r="BD126" t="str">
            <v>NR</v>
          </cell>
          <cell r="BE126" t="str">
            <v>NR</v>
          </cell>
          <cell r="BF126" t="str">
            <v>NR</v>
          </cell>
          <cell r="BG126" t="str">
            <v>NR</v>
          </cell>
          <cell r="BH126" t="str">
            <v>NR</v>
          </cell>
          <cell r="BI126" t="str">
            <v>NR</v>
          </cell>
          <cell r="BJ126" t="str">
            <v>NR</v>
          </cell>
          <cell r="BK126" t="str">
            <v>NR</v>
          </cell>
          <cell r="BL126" t="str">
            <v>NR</v>
          </cell>
          <cell r="BM126" t="str">
            <v>NR</v>
          </cell>
          <cell r="BN126" t="str">
            <v>NR</v>
          </cell>
          <cell r="BO126" t="str">
            <v>NR</v>
          </cell>
          <cell r="BP126" t="str">
            <v>NR</v>
          </cell>
          <cell r="BQ126" t="str">
            <v>NR</v>
          </cell>
          <cell r="BR126" t="str">
            <v>NR</v>
          </cell>
          <cell r="BS126" t="str">
            <v>NR</v>
          </cell>
          <cell r="BT126" t="str">
            <v>NR</v>
          </cell>
          <cell r="BU126" t="str">
            <v>NR</v>
          </cell>
          <cell r="BV126" t="str">
            <v>NR</v>
          </cell>
          <cell r="BW126" t="str">
            <v>NR</v>
          </cell>
          <cell r="BX126" t="str">
            <v>NR</v>
          </cell>
          <cell r="BY126" t="str">
            <v>NR</v>
          </cell>
          <cell r="BZ126" t="str">
            <v>NR</v>
          </cell>
          <cell r="CA126" t="str">
            <v>NR</v>
          </cell>
          <cell r="CB126" t="str">
            <v>NR</v>
          </cell>
          <cell r="CC126" t="str">
            <v>NR</v>
          </cell>
          <cell r="CD126" t="str">
            <v>NR</v>
          </cell>
        </row>
        <row r="127">
          <cell r="D127" t="str">
            <v>FedEx</v>
          </cell>
          <cell r="E127" t="str">
            <v>Pfizer</v>
          </cell>
          <cell r="F127">
            <v>5</v>
          </cell>
          <cell r="G127">
            <v>7</v>
          </cell>
          <cell r="H127">
            <v>1</v>
          </cell>
          <cell r="I127">
            <v>5</v>
          </cell>
          <cell r="J127">
            <v>6</v>
          </cell>
          <cell r="K127">
            <v>5</v>
          </cell>
          <cell r="L127">
            <v>3</v>
          </cell>
          <cell r="M127">
            <v>32</v>
          </cell>
          <cell r="N127" t="str">
            <v>NR</v>
          </cell>
          <cell r="O127" t="str">
            <v>NR</v>
          </cell>
          <cell r="P127" t="str">
            <v>NR</v>
          </cell>
          <cell r="Q127">
            <v>1</v>
          </cell>
          <cell r="R127" t="str">
            <v>NR</v>
          </cell>
          <cell r="S127">
            <v>2</v>
          </cell>
          <cell r="T127" t="str">
            <v>NR</v>
          </cell>
          <cell r="U127" t="str">
            <v>NR</v>
          </cell>
          <cell r="V127" t="str">
            <v>NR</v>
          </cell>
          <cell r="W127">
            <v>6</v>
          </cell>
          <cell r="X127">
            <v>6</v>
          </cell>
          <cell r="Y127">
            <v>6</v>
          </cell>
          <cell r="Z127">
            <v>6</v>
          </cell>
          <cell r="AA127">
            <v>5</v>
          </cell>
          <cell r="AB127" t="str">
            <v>NR</v>
          </cell>
          <cell r="AC127" t="str">
            <v/>
          </cell>
          <cell r="AD127" t="str">
            <v/>
          </cell>
          <cell r="AE127" t="str">
            <v/>
          </cell>
          <cell r="AF127" t="str">
            <v/>
          </cell>
          <cell r="AG127" t="str">
            <v/>
          </cell>
          <cell r="AH127" t="str">
            <v/>
          </cell>
          <cell r="AI127" t="str">
            <v/>
          </cell>
          <cell r="AJ127" t="str">
            <v/>
          </cell>
          <cell r="AK127" t="str">
            <v/>
          </cell>
          <cell r="AL127" t="str">
            <v/>
          </cell>
          <cell r="AM127" t="str">
            <v/>
          </cell>
          <cell r="AN127" t="str">
            <v/>
          </cell>
          <cell r="AO127" t="str">
            <v/>
          </cell>
          <cell r="AP127" t="str">
            <v/>
          </cell>
          <cell r="AQ127" t="str">
            <v/>
          </cell>
          <cell r="AS127" t="str">
            <v/>
          </cell>
          <cell r="AT127" t="str">
            <v/>
          </cell>
          <cell r="AU127" t="str">
            <v/>
          </cell>
          <cell r="AV127" t="str">
            <v/>
          </cell>
          <cell r="AW127" t="str">
            <v/>
          </cell>
          <cell r="AX127" t="str">
            <v/>
          </cell>
          <cell r="AY127" t="str">
            <v/>
          </cell>
          <cell r="AZ127" t="str">
            <v/>
          </cell>
          <cell r="BA127" t="str">
            <v/>
          </cell>
          <cell r="BB127" t="str">
            <v/>
          </cell>
          <cell r="BC127" t="str">
            <v/>
          </cell>
          <cell r="BD127" t="str">
            <v/>
          </cell>
          <cell r="BE127" t="str">
            <v/>
          </cell>
          <cell r="BF127" t="str">
            <v/>
          </cell>
          <cell r="BG127" t="str">
            <v/>
          </cell>
          <cell r="BH127" t="str">
            <v/>
          </cell>
          <cell r="BI127" t="str">
            <v/>
          </cell>
          <cell r="BJ127" t="str">
            <v/>
          </cell>
          <cell r="BK127" t="str">
            <v/>
          </cell>
          <cell r="BL127" t="str">
            <v/>
          </cell>
          <cell r="BM127" t="str">
            <v/>
          </cell>
          <cell r="BN127" t="str">
            <v/>
          </cell>
          <cell r="BO127" t="str">
            <v/>
          </cell>
          <cell r="BP127" t="str">
            <v/>
          </cell>
          <cell r="BQ127" t="str">
            <v/>
          </cell>
          <cell r="BR127" t="str">
            <v/>
          </cell>
          <cell r="BS127" t="str">
            <v/>
          </cell>
          <cell r="BT127" t="str">
            <v/>
          </cell>
          <cell r="BU127" t="str">
            <v/>
          </cell>
          <cell r="BV127" t="str">
            <v/>
          </cell>
          <cell r="BW127" t="str">
            <v/>
          </cell>
          <cell r="BX127" t="str">
            <v/>
          </cell>
          <cell r="BY127" t="str">
            <v/>
          </cell>
          <cell r="BZ127" t="str">
            <v/>
          </cell>
          <cell r="CA127" t="str">
            <v/>
          </cell>
          <cell r="CB127" t="str">
            <v/>
          </cell>
          <cell r="CC127" t="str">
            <v/>
          </cell>
          <cell r="CD127" t="str">
            <v/>
          </cell>
        </row>
        <row r="128">
          <cell r="D128" t="str">
            <v>FedEx</v>
          </cell>
          <cell r="E128" t="str">
            <v>Pfizer</v>
          </cell>
          <cell r="F128">
            <v>6</v>
          </cell>
          <cell r="G128">
            <v>6</v>
          </cell>
          <cell r="H128">
            <v>8</v>
          </cell>
          <cell r="I128">
            <v>7</v>
          </cell>
          <cell r="J128">
            <v>6</v>
          </cell>
          <cell r="K128">
            <v>6</v>
          </cell>
          <cell r="L128">
            <v>4</v>
          </cell>
          <cell r="M128">
            <v>43</v>
          </cell>
          <cell r="N128">
            <v>4</v>
          </cell>
          <cell r="O128">
            <v>7</v>
          </cell>
          <cell r="P128">
            <v>7</v>
          </cell>
          <cell r="Q128">
            <v>7</v>
          </cell>
          <cell r="R128">
            <v>7</v>
          </cell>
          <cell r="S128">
            <v>6</v>
          </cell>
          <cell r="T128">
            <v>6</v>
          </cell>
          <cell r="U128">
            <v>6</v>
          </cell>
          <cell r="V128">
            <v>8</v>
          </cell>
          <cell r="W128">
            <v>5</v>
          </cell>
          <cell r="X128">
            <v>6</v>
          </cell>
          <cell r="Y128">
            <v>5</v>
          </cell>
          <cell r="Z128">
            <v>5</v>
          </cell>
          <cell r="AA128">
            <v>6</v>
          </cell>
          <cell r="AB128">
            <v>7</v>
          </cell>
          <cell r="AC128">
            <v>6</v>
          </cell>
          <cell r="AD128">
            <v>6</v>
          </cell>
          <cell r="AE128">
            <v>6</v>
          </cell>
          <cell r="AF128">
            <v>6</v>
          </cell>
          <cell r="AG128">
            <v>6</v>
          </cell>
          <cell r="AH128">
            <v>5</v>
          </cell>
          <cell r="AI128">
            <v>5</v>
          </cell>
          <cell r="AJ128">
            <v>4</v>
          </cell>
          <cell r="AK128">
            <v>7</v>
          </cell>
          <cell r="AL128">
            <v>8</v>
          </cell>
          <cell r="AM128">
            <v>7</v>
          </cell>
          <cell r="AN128">
            <v>4</v>
          </cell>
          <cell r="AO128">
            <v>5</v>
          </cell>
          <cell r="AP128">
            <v>4</v>
          </cell>
          <cell r="AQ128">
            <v>4</v>
          </cell>
          <cell r="AS128">
            <v>8</v>
          </cell>
          <cell r="AT128">
            <v>8</v>
          </cell>
          <cell r="AU128">
            <v>9</v>
          </cell>
          <cell r="AV128">
            <v>9</v>
          </cell>
          <cell r="AW128">
            <v>8</v>
          </cell>
          <cell r="AX128">
            <v>9</v>
          </cell>
          <cell r="AY128">
            <v>9</v>
          </cell>
          <cell r="AZ128">
            <v>60</v>
          </cell>
          <cell r="BA128">
            <v>9</v>
          </cell>
          <cell r="BB128">
            <v>9</v>
          </cell>
          <cell r="BC128">
            <v>6</v>
          </cell>
          <cell r="BD128">
            <v>6</v>
          </cell>
          <cell r="BE128">
            <v>8</v>
          </cell>
          <cell r="BF128">
            <v>8</v>
          </cell>
          <cell r="BG128">
            <v>8</v>
          </cell>
          <cell r="BH128">
            <v>8</v>
          </cell>
          <cell r="BI128">
            <v>7</v>
          </cell>
          <cell r="BJ128">
            <v>7</v>
          </cell>
          <cell r="BK128">
            <v>7</v>
          </cell>
          <cell r="BL128">
            <v>7</v>
          </cell>
          <cell r="BM128">
            <v>8</v>
          </cell>
          <cell r="BN128">
            <v>7</v>
          </cell>
          <cell r="BO128">
            <v>7</v>
          </cell>
          <cell r="BP128">
            <v>8</v>
          </cell>
          <cell r="BQ128">
            <v>8</v>
          </cell>
          <cell r="BR128">
            <v>8</v>
          </cell>
          <cell r="BS128">
            <v>8</v>
          </cell>
          <cell r="BT128">
            <v>8</v>
          </cell>
          <cell r="BU128">
            <v>7</v>
          </cell>
          <cell r="BV128">
            <v>6</v>
          </cell>
          <cell r="BW128">
            <v>6</v>
          </cell>
          <cell r="BX128">
            <v>8</v>
          </cell>
          <cell r="BY128">
            <v>9</v>
          </cell>
          <cell r="BZ128">
            <v>6</v>
          </cell>
          <cell r="CA128">
            <v>6</v>
          </cell>
          <cell r="CB128">
            <v>6</v>
          </cell>
          <cell r="CC128">
            <v>6</v>
          </cell>
          <cell r="CD128">
            <v>6</v>
          </cell>
        </row>
        <row r="129">
          <cell r="D129" t="str">
            <v>FedEx</v>
          </cell>
          <cell r="E129" t="str">
            <v>Pfizer</v>
          </cell>
          <cell r="F129">
            <v>4</v>
          </cell>
          <cell r="G129">
            <v>4</v>
          </cell>
          <cell r="H129">
            <v>4</v>
          </cell>
          <cell r="I129">
            <v>4</v>
          </cell>
          <cell r="J129">
            <v>4</v>
          </cell>
          <cell r="K129">
            <v>4</v>
          </cell>
          <cell r="L129">
            <v>4</v>
          </cell>
          <cell r="M129">
            <v>28</v>
          </cell>
          <cell r="N129">
            <v>4</v>
          </cell>
          <cell r="O129">
            <v>4</v>
          </cell>
          <cell r="P129">
            <v>4</v>
          </cell>
          <cell r="Q129">
            <v>4</v>
          </cell>
          <cell r="R129">
            <v>4</v>
          </cell>
          <cell r="S129">
            <v>3</v>
          </cell>
          <cell r="T129">
            <v>4</v>
          </cell>
          <cell r="U129">
            <v>4</v>
          </cell>
          <cell r="V129">
            <v>4</v>
          </cell>
          <cell r="W129">
            <v>4</v>
          </cell>
          <cell r="X129">
            <v>4</v>
          </cell>
          <cell r="Y129">
            <v>4</v>
          </cell>
          <cell r="Z129">
            <v>4</v>
          </cell>
          <cell r="AA129">
            <v>4</v>
          </cell>
          <cell r="AB129">
            <v>4</v>
          </cell>
          <cell r="AC129">
            <v>4</v>
          </cell>
          <cell r="AD129">
            <v>4</v>
          </cell>
          <cell r="AE129">
            <v>4</v>
          </cell>
          <cell r="AF129">
            <v>4</v>
          </cell>
          <cell r="AG129">
            <v>4</v>
          </cell>
          <cell r="AH129">
            <v>2</v>
          </cell>
          <cell r="AI129">
            <v>4</v>
          </cell>
          <cell r="AJ129">
            <v>4</v>
          </cell>
          <cell r="AK129">
            <v>4</v>
          </cell>
          <cell r="AL129">
            <v>4</v>
          </cell>
          <cell r="AM129">
            <v>4</v>
          </cell>
          <cell r="AN129">
            <v>4</v>
          </cell>
          <cell r="AO129">
            <v>4</v>
          </cell>
          <cell r="AP129">
            <v>4</v>
          </cell>
          <cell r="AQ129">
            <v>4</v>
          </cell>
          <cell r="AS129">
            <v>4</v>
          </cell>
          <cell r="AT129">
            <v>4</v>
          </cell>
          <cell r="AU129">
            <v>4</v>
          </cell>
          <cell r="AV129">
            <v>4</v>
          </cell>
          <cell r="AW129">
            <v>4</v>
          </cell>
          <cell r="AX129">
            <v>4</v>
          </cell>
          <cell r="AY129">
            <v>4</v>
          </cell>
          <cell r="AZ129">
            <v>28</v>
          </cell>
          <cell r="BA129">
            <v>4</v>
          </cell>
          <cell r="BB129">
            <v>4</v>
          </cell>
          <cell r="BC129">
            <v>4</v>
          </cell>
          <cell r="BD129">
            <v>4</v>
          </cell>
          <cell r="BE129">
            <v>4</v>
          </cell>
          <cell r="BF129">
            <v>4</v>
          </cell>
          <cell r="BG129">
            <v>4</v>
          </cell>
          <cell r="BH129">
            <v>4</v>
          </cell>
          <cell r="BI129">
            <v>4</v>
          </cell>
          <cell r="BJ129">
            <v>4</v>
          </cell>
          <cell r="BK129">
            <v>4</v>
          </cell>
          <cell r="BL129">
            <v>4</v>
          </cell>
          <cell r="BM129">
            <v>4</v>
          </cell>
          <cell r="BN129">
            <v>4</v>
          </cell>
          <cell r="BO129">
            <v>4</v>
          </cell>
          <cell r="BP129">
            <v>4</v>
          </cell>
          <cell r="BQ129">
            <v>4</v>
          </cell>
          <cell r="BR129">
            <v>4</v>
          </cell>
          <cell r="BS129">
            <v>4</v>
          </cell>
          <cell r="BT129">
            <v>4</v>
          </cell>
          <cell r="BU129">
            <v>4</v>
          </cell>
          <cell r="BV129">
            <v>4</v>
          </cell>
          <cell r="BW129">
            <v>4</v>
          </cell>
          <cell r="BX129">
            <v>4</v>
          </cell>
          <cell r="BY129">
            <v>4</v>
          </cell>
          <cell r="BZ129">
            <v>4</v>
          </cell>
          <cell r="CA129">
            <v>4</v>
          </cell>
          <cell r="CB129">
            <v>4</v>
          </cell>
          <cell r="CC129">
            <v>4</v>
          </cell>
          <cell r="CD129">
            <v>4</v>
          </cell>
        </row>
        <row r="130">
          <cell r="D130" t="str">
            <v>FedEx</v>
          </cell>
          <cell r="E130" t="str">
            <v>Pfizer</v>
          </cell>
          <cell r="F130">
            <v>5</v>
          </cell>
          <cell r="G130">
            <v>5</v>
          </cell>
          <cell r="H130">
            <v>5</v>
          </cell>
          <cell r="I130">
            <v>5</v>
          </cell>
          <cell r="J130">
            <v>5</v>
          </cell>
          <cell r="K130">
            <v>8</v>
          </cell>
          <cell r="L130">
            <v>3</v>
          </cell>
          <cell r="M130">
            <v>36</v>
          </cell>
          <cell r="N130" t="str">
            <v>NR</v>
          </cell>
          <cell r="O130" t="str">
            <v>NR</v>
          </cell>
          <cell r="P130" t="str">
            <v>NR</v>
          </cell>
          <cell r="Q130" t="str">
            <v>NR</v>
          </cell>
          <cell r="R130" t="str">
            <v>NR</v>
          </cell>
          <cell r="S130" t="str">
            <v>NR</v>
          </cell>
          <cell r="T130" t="str">
            <v>NR</v>
          </cell>
          <cell r="U130" t="str">
            <v>NR</v>
          </cell>
          <cell r="V130" t="str">
            <v>NR</v>
          </cell>
          <cell r="W130" t="str">
            <v>NR</v>
          </cell>
          <cell r="X130" t="str">
            <v>NR</v>
          </cell>
          <cell r="Y130" t="str">
            <v>NR</v>
          </cell>
          <cell r="Z130" t="str">
            <v>NR</v>
          </cell>
          <cell r="AA130" t="str">
            <v>NR</v>
          </cell>
          <cell r="AB130">
            <v>5</v>
          </cell>
          <cell r="AC130" t="str">
            <v>NR</v>
          </cell>
          <cell r="AD130" t="str">
            <v>NR</v>
          </cell>
          <cell r="AE130" t="str">
            <v>NR</v>
          </cell>
          <cell r="AF130" t="str">
            <v>NR</v>
          </cell>
          <cell r="AG130" t="str">
            <v>NR</v>
          </cell>
          <cell r="AH130" t="str">
            <v>NR</v>
          </cell>
          <cell r="AI130" t="str">
            <v>NR</v>
          </cell>
          <cell r="AJ130" t="str">
            <v>NR</v>
          </cell>
          <cell r="AK130" t="str">
            <v>NR</v>
          </cell>
          <cell r="AL130" t="str">
            <v>NR</v>
          </cell>
          <cell r="AM130">
            <v>5</v>
          </cell>
          <cell r="AN130" t="str">
            <v>NR</v>
          </cell>
          <cell r="AO130" t="str">
            <v>NR</v>
          </cell>
          <cell r="AP130" t="str">
            <v>NR</v>
          </cell>
          <cell r="AQ130">
            <v>7</v>
          </cell>
          <cell r="AS130">
            <v>5</v>
          </cell>
          <cell r="AT130">
            <v>4</v>
          </cell>
          <cell r="AU130">
            <v>3</v>
          </cell>
          <cell r="AV130">
            <v>5</v>
          </cell>
          <cell r="AW130">
            <v>4</v>
          </cell>
          <cell r="AX130">
            <v>4</v>
          </cell>
          <cell r="AY130">
            <v>4</v>
          </cell>
          <cell r="AZ130">
            <v>29</v>
          </cell>
          <cell r="BA130" t="str">
            <v>NR</v>
          </cell>
          <cell r="BB130" t="str">
            <v>NR</v>
          </cell>
          <cell r="BC130" t="str">
            <v>NR</v>
          </cell>
          <cell r="BD130" t="str">
            <v>NR</v>
          </cell>
          <cell r="BE130" t="str">
            <v>NR</v>
          </cell>
          <cell r="BF130" t="str">
            <v>NR</v>
          </cell>
          <cell r="BG130" t="str">
            <v>NR</v>
          </cell>
          <cell r="BH130" t="str">
            <v>NR</v>
          </cell>
          <cell r="BI130" t="str">
            <v>NR</v>
          </cell>
          <cell r="BJ130" t="str">
            <v>NR</v>
          </cell>
          <cell r="BK130" t="str">
            <v>NR</v>
          </cell>
          <cell r="BL130" t="str">
            <v>NR</v>
          </cell>
          <cell r="BM130" t="str">
            <v>NR</v>
          </cell>
          <cell r="BN130" t="str">
            <v>NR</v>
          </cell>
          <cell r="BO130" t="str">
            <v>NR</v>
          </cell>
          <cell r="BP130" t="str">
            <v>NR</v>
          </cell>
          <cell r="BQ130" t="str">
            <v>NR</v>
          </cell>
          <cell r="BR130" t="str">
            <v>NR</v>
          </cell>
          <cell r="BS130" t="str">
            <v>NR</v>
          </cell>
          <cell r="BT130" t="str">
            <v>NR</v>
          </cell>
          <cell r="BU130" t="str">
            <v>NR</v>
          </cell>
          <cell r="BV130" t="str">
            <v>NR</v>
          </cell>
          <cell r="BW130" t="str">
            <v>NR</v>
          </cell>
          <cell r="BX130" t="str">
            <v>NR</v>
          </cell>
          <cell r="BY130" t="str">
            <v>NR</v>
          </cell>
          <cell r="BZ130">
            <v>3</v>
          </cell>
          <cell r="CA130" t="str">
            <v>NR</v>
          </cell>
          <cell r="CB130" t="str">
            <v>NR</v>
          </cell>
          <cell r="CC130" t="str">
            <v>NR</v>
          </cell>
          <cell r="CD130" t="str">
            <v>NR</v>
          </cell>
        </row>
        <row r="131">
          <cell r="D131" t="str">
            <v>Honda</v>
          </cell>
          <cell r="E131" t="str">
            <v>Visa</v>
          </cell>
          <cell r="F131">
            <v>5</v>
          </cell>
          <cell r="G131">
            <v>6</v>
          </cell>
          <cell r="H131">
            <v>5</v>
          </cell>
          <cell r="I131">
            <v>5</v>
          </cell>
          <cell r="J131">
            <v>5</v>
          </cell>
          <cell r="K131">
            <v>5</v>
          </cell>
          <cell r="L131">
            <v>5</v>
          </cell>
          <cell r="M131">
            <v>36</v>
          </cell>
          <cell r="N131" t="str">
            <v/>
          </cell>
          <cell r="O131" t="str">
            <v/>
          </cell>
          <cell r="P131" t="str">
            <v/>
          </cell>
          <cell r="Q131" t="str">
            <v/>
          </cell>
          <cell r="R131" t="str">
            <v/>
          </cell>
          <cell r="S131" t="str">
            <v/>
          </cell>
          <cell r="T131" t="str">
            <v/>
          </cell>
          <cell r="U131" t="str">
            <v/>
          </cell>
          <cell r="V131" t="str">
            <v/>
          </cell>
          <cell r="W131" t="str">
            <v/>
          </cell>
          <cell r="X131" t="str">
            <v/>
          </cell>
          <cell r="Y131" t="str">
            <v/>
          </cell>
          <cell r="Z131" t="str">
            <v/>
          </cell>
          <cell r="AA131" t="str">
            <v/>
          </cell>
          <cell r="AB131" t="str">
            <v/>
          </cell>
          <cell r="AC131" t="str">
            <v/>
          </cell>
          <cell r="AD131" t="str">
            <v/>
          </cell>
          <cell r="AE131" t="str">
            <v/>
          </cell>
          <cell r="AF131" t="str">
            <v/>
          </cell>
          <cell r="AG131" t="str">
            <v/>
          </cell>
          <cell r="AH131" t="str">
            <v/>
          </cell>
          <cell r="AI131" t="str">
            <v/>
          </cell>
          <cell r="AJ131" t="str">
            <v/>
          </cell>
          <cell r="AK131" t="str">
            <v/>
          </cell>
          <cell r="AL131" t="str">
            <v/>
          </cell>
          <cell r="AM131" t="str">
            <v/>
          </cell>
          <cell r="AN131" t="str">
            <v/>
          </cell>
          <cell r="AO131" t="str">
            <v/>
          </cell>
          <cell r="AP131" t="str">
            <v/>
          </cell>
          <cell r="AQ131" t="str">
            <v/>
          </cell>
          <cell r="AS131" t="str">
            <v/>
          </cell>
          <cell r="AT131" t="str">
            <v/>
          </cell>
          <cell r="AU131" t="str">
            <v/>
          </cell>
          <cell r="AV131" t="str">
            <v/>
          </cell>
          <cell r="AW131" t="str">
            <v/>
          </cell>
          <cell r="AX131" t="str">
            <v/>
          </cell>
          <cell r="AY131" t="str">
            <v/>
          </cell>
          <cell r="AZ131" t="str">
            <v/>
          </cell>
          <cell r="BA131" t="str">
            <v/>
          </cell>
          <cell r="BB131" t="str">
            <v/>
          </cell>
          <cell r="BC131" t="str">
            <v/>
          </cell>
          <cell r="BD131" t="str">
            <v/>
          </cell>
          <cell r="BE131" t="str">
            <v/>
          </cell>
          <cell r="BF131" t="str">
            <v/>
          </cell>
          <cell r="BG131" t="str">
            <v/>
          </cell>
          <cell r="BH131" t="str">
            <v/>
          </cell>
          <cell r="BI131" t="str">
            <v/>
          </cell>
          <cell r="BJ131" t="str">
            <v/>
          </cell>
          <cell r="BK131" t="str">
            <v/>
          </cell>
          <cell r="BL131" t="str">
            <v/>
          </cell>
          <cell r="BM131" t="str">
            <v/>
          </cell>
          <cell r="BN131" t="str">
            <v/>
          </cell>
          <cell r="BO131" t="str">
            <v/>
          </cell>
          <cell r="BP131" t="str">
            <v/>
          </cell>
          <cell r="BQ131" t="str">
            <v/>
          </cell>
          <cell r="BR131" t="str">
            <v/>
          </cell>
          <cell r="BS131" t="str">
            <v/>
          </cell>
          <cell r="BT131" t="str">
            <v/>
          </cell>
          <cell r="BU131" t="str">
            <v/>
          </cell>
          <cell r="BV131" t="str">
            <v/>
          </cell>
          <cell r="BW131" t="str">
            <v/>
          </cell>
          <cell r="BX131" t="str">
            <v/>
          </cell>
          <cell r="BY131" t="str">
            <v/>
          </cell>
          <cell r="BZ131" t="str">
            <v/>
          </cell>
          <cell r="CA131" t="str">
            <v/>
          </cell>
          <cell r="CB131" t="str">
            <v/>
          </cell>
          <cell r="CC131" t="str">
            <v/>
          </cell>
          <cell r="CD131" t="str">
            <v/>
          </cell>
        </row>
        <row r="132">
          <cell r="D132" t="str">
            <v>Honda</v>
          </cell>
          <cell r="E132" t="str">
            <v>Visa</v>
          </cell>
          <cell r="F132">
            <v>5</v>
          </cell>
          <cell r="G132">
            <v>9</v>
          </cell>
          <cell r="H132">
            <v>1</v>
          </cell>
          <cell r="I132">
            <v>5</v>
          </cell>
          <cell r="J132">
            <v>5</v>
          </cell>
          <cell r="K132">
            <v>5</v>
          </cell>
          <cell r="L132">
            <v>5</v>
          </cell>
          <cell r="M132">
            <v>35</v>
          </cell>
          <cell r="N132" t="str">
            <v/>
          </cell>
          <cell r="O132" t="str">
            <v/>
          </cell>
          <cell r="P132" t="str">
            <v/>
          </cell>
          <cell r="Q132" t="str">
            <v/>
          </cell>
          <cell r="R132" t="str">
            <v/>
          </cell>
          <cell r="S132" t="str">
            <v/>
          </cell>
          <cell r="T132" t="str">
            <v/>
          </cell>
          <cell r="U132" t="str">
            <v/>
          </cell>
          <cell r="V132" t="str">
            <v/>
          </cell>
          <cell r="W132" t="str">
            <v/>
          </cell>
          <cell r="X132" t="str">
            <v/>
          </cell>
          <cell r="Y132" t="str">
            <v/>
          </cell>
          <cell r="Z132" t="str">
            <v/>
          </cell>
          <cell r="AA132" t="str">
            <v/>
          </cell>
          <cell r="AB132" t="str">
            <v/>
          </cell>
          <cell r="AC132" t="str">
            <v/>
          </cell>
          <cell r="AD132" t="str">
            <v/>
          </cell>
          <cell r="AE132" t="str">
            <v/>
          </cell>
          <cell r="AF132" t="str">
            <v/>
          </cell>
          <cell r="AG132" t="str">
            <v/>
          </cell>
          <cell r="AH132" t="str">
            <v/>
          </cell>
          <cell r="AI132" t="str">
            <v/>
          </cell>
          <cell r="AJ132" t="str">
            <v/>
          </cell>
          <cell r="AK132" t="str">
            <v/>
          </cell>
          <cell r="AL132" t="str">
            <v/>
          </cell>
          <cell r="AM132" t="str">
            <v/>
          </cell>
          <cell r="AN132" t="str">
            <v/>
          </cell>
          <cell r="AO132" t="str">
            <v/>
          </cell>
          <cell r="AP132" t="str">
            <v/>
          </cell>
          <cell r="AQ132" t="str">
            <v/>
          </cell>
          <cell r="AS132" t="str">
            <v/>
          </cell>
          <cell r="AT132" t="str">
            <v/>
          </cell>
          <cell r="AU132" t="str">
            <v/>
          </cell>
          <cell r="AV132" t="str">
            <v/>
          </cell>
          <cell r="AW132" t="str">
            <v/>
          </cell>
          <cell r="AX132" t="str">
            <v/>
          </cell>
          <cell r="AY132" t="str">
            <v/>
          </cell>
          <cell r="AZ132" t="str">
            <v/>
          </cell>
          <cell r="BA132" t="str">
            <v/>
          </cell>
          <cell r="BB132" t="str">
            <v/>
          </cell>
          <cell r="BC132" t="str">
            <v/>
          </cell>
          <cell r="BD132" t="str">
            <v/>
          </cell>
          <cell r="BE132" t="str">
            <v/>
          </cell>
          <cell r="BF132" t="str">
            <v/>
          </cell>
          <cell r="BG132" t="str">
            <v/>
          </cell>
          <cell r="BH132" t="str">
            <v/>
          </cell>
          <cell r="BI132" t="str">
            <v/>
          </cell>
          <cell r="BJ132" t="str">
            <v/>
          </cell>
          <cell r="BK132" t="str">
            <v/>
          </cell>
          <cell r="BL132" t="str">
            <v/>
          </cell>
          <cell r="BM132" t="str">
            <v/>
          </cell>
          <cell r="BN132" t="str">
            <v/>
          </cell>
          <cell r="BO132" t="str">
            <v/>
          </cell>
          <cell r="BP132" t="str">
            <v/>
          </cell>
          <cell r="BQ132" t="str">
            <v/>
          </cell>
          <cell r="BR132" t="str">
            <v/>
          </cell>
          <cell r="BS132" t="str">
            <v/>
          </cell>
          <cell r="BT132" t="str">
            <v/>
          </cell>
          <cell r="BU132" t="str">
            <v/>
          </cell>
          <cell r="BV132" t="str">
            <v/>
          </cell>
          <cell r="BW132" t="str">
            <v/>
          </cell>
          <cell r="BX132" t="str">
            <v/>
          </cell>
          <cell r="BY132" t="str">
            <v/>
          </cell>
          <cell r="BZ132" t="str">
            <v/>
          </cell>
          <cell r="CA132" t="str">
            <v/>
          </cell>
          <cell r="CB132" t="str">
            <v/>
          </cell>
          <cell r="CC132" t="str">
            <v/>
          </cell>
          <cell r="CD132" t="str">
            <v/>
          </cell>
        </row>
        <row r="133">
          <cell r="D133" t="str">
            <v>Honda</v>
          </cell>
          <cell r="E133" t="str">
            <v>Visa</v>
          </cell>
          <cell r="F133">
            <v>6</v>
          </cell>
          <cell r="G133">
            <v>9</v>
          </cell>
          <cell r="H133">
            <v>6</v>
          </cell>
          <cell r="I133">
            <v>6</v>
          </cell>
          <cell r="J133">
            <v>6</v>
          </cell>
          <cell r="K133">
            <v>6</v>
          </cell>
          <cell r="L133">
            <v>6</v>
          </cell>
          <cell r="M133">
            <v>45</v>
          </cell>
          <cell r="N133" t="str">
            <v/>
          </cell>
          <cell r="O133" t="str">
            <v/>
          </cell>
          <cell r="P133" t="str">
            <v/>
          </cell>
          <cell r="Q133" t="str">
            <v/>
          </cell>
          <cell r="R133" t="str">
            <v/>
          </cell>
          <cell r="S133" t="str">
            <v/>
          </cell>
          <cell r="T133" t="str">
            <v/>
          </cell>
          <cell r="U133" t="str">
            <v/>
          </cell>
          <cell r="V133" t="str">
            <v/>
          </cell>
          <cell r="W133" t="str">
            <v/>
          </cell>
          <cell r="X133" t="str">
            <v/>
          </cell>
          <cell r="Y133" t="str">
            <v/>
          </cell>
          <cell r="Z133" t="str">
            <v/>
          </cell>
          <cell r="AA133" t="str">
            <v/>
          </cell>
          <cell r="AB133" t="str">
            <v/>
          </cell>
          <cell r="AC133" t="str">
            <v/>
          </cell>
          <cell r="AD133" t="str">
            <v/>
          </cell>
          <cell r="AE133" t="str">
            <v/>
          </cell>
          <cell r="AF133" t="str">
            <v/>
          </cell>
          <cell r="AG133" t="str">
            <v/>
          </cell>
          <cell r="AH133" t="str">
            <v/>
          </cell>
          <cell r="AI133" t="str">
            <v/>
          </cell>
          <cell r="AJ133" t="str">
            <v/>
          </cell>
          <cell r="AK133" t="str">
            <v/>
          </cell>
          <cell r="AL133" t="str">
            <v/>
          </cell>
          <cell r="AM133" t="str">
            <v/>
          </cell>
          <cell r="AN133" t="str">
            <v/>
          </cell>
          <cell r="AO133" t="str">
            <v/>
          </cell>
          <cell r="AP133" t="str">
            <v/>
          </cell>
          <cell r="AQ133" t="str">
            <v/>
          </cell>
          <cell r="AS133" t="str">
            <v/>
          </cell>
          <cell r="AT133" t="str">
            <v/>
          </cell>
          <cell r="AU133" t="str">
            <v/>
          </cell>
          <cell r="AV133" t="str">
            <v/>
          </cell>
          <cell r="AW133" t="str">
            <v/>
          </cell>
          <cell r="AX133" t="str">
            <v/>
          </cell>
          <cell r="AY133" t="str">
            <v/>
          </cell>
          <cell r="AZ133" t="str">
            <v/>
          </cell>
          <cell r="BA133" t="str">
            <v/>
          </cell>
          <cell r="BB133" t="str">
            <v/>
          </cell>
          <cell r="BC133" t="str">
            <v/>
          </cell>
          <cell r="BD133" t="str">
            <v/>
          </cell>
          <cell r="BE133" t="str">
            <v/>
          </cell>
          <cell r="BF133" t="str">
            <v/>
          </cell>
          <cell r="BG133" t="str">
            <v/>
          </cell>
          <cell r="BH133" t="str">
            <v/>
          </cell>
          <cell r="BI133" t="str">
            <v/>
          </cell>
          <cell r="BJ133" t="str">
            <v/>
          </cell>
          <cell r="BK133" t="str">
            <v/>
          </cell>
          <cell r="BL133" t="str">
            <v/>
          </cell>
          <cell r="BM133" t="str">
            <v/>
          </cell>
          <cell r="BN133" t="str">
            <v/>
          </cell>
          <cell r="BO133" t="str">
            <v/>
          </cell>
          <cell r="BP133" t="str">
            <v/>
          </cell>
          <cell r="BQ133" t="str">
            <v/>
          </cell>
          <cell r="BR133" t="str">
            <v/>
          </cell>
          <cell r="BS133" t="str">
            <v/>
          </cell>
          <cell r="BT133" t="str">
            <v/>
          </cell>
          <cell r="BU133" t="str">
            <v/>
          </cell>
          <cell r="BV133" t="str">
            <v/>
          </cell>
          <cell r="BW133" t="str">
            <v/>
          </cell>
          <cell r="BX133" t="str">
            <v/>
          </cell>
          <cell r="BY133" t="str">
            <v/>
          </cell>
          <cell r="BZ133" t="str">
            <v/>
          </cell>
          <cell r="CA133" t="str">
            <v/>
          </cell>
          <cell r="CB133" t="str">
            <v/>
          </cell>
          <cell r="CC133" t="str">
            <v/>
          </cell>
          <cell r="CD133" t="str">
            <v/>
          </cell>
        </row>
        <row r="134">
          <cell r="D134" t="str">
            <v>Honda</v>
          </cell>
          <cell r="E134" t="str">
            <v>Visa</v>
          </cell>
          <cell r="F134">
            <v>8</v>
          </cell>
          <cell r="G134">
            <v>3</v>
          </cell>
          <cell r="H134">
            <v>2</v>
          </cell>
          <cell r="I134">
            <v>1</v>
          </cell>
          <cell r="J134">
            <v>1</v>
          </cell>
          <cell r="K134">
            <v>1</v>
          </cell>
          <cell r="L134">
            <v>1</v>
          </cell>
          <cell r="M134">
            <v>17</v>
          </cell>
          <cell r="N134" t="str">
            <v>NR</v>
          </cell>
          <cell r="O134" t="str">
            <v>NR</v>
          </cell>
          <cell r="P134" t="str">
            <v>NR</v>
          </cell>
          <cell r="Q134" t="str">
            <v>NR</v>
          </cell>
          <cell r="R134" t="str">
            <v>NR</v>
          </cell>
          <cell r="S134" t="str">
            <v>NR</v>
          </cell>
          <cell r="T134" t="str">
            <v>NR</v>
          </cell>
          <cell r="U134" t="str">
            <v>NR</v>
          </cell>
          <cell r="V134" t="str">
            <v>NR</v>
          </cell>
          <cell r="W134" t="str">
            <v>NR</v>
          </cell>
          <cell r="X134" t="str">
            <v>NR</v>
          </cell>
          <cell r="Y134" t="str">
            <v>NR</v>
          </cell>
          <cell r="Z134" t="str">
            <v>NR</v>
          </cell>
          <cell r="AA134" t="str">
            <v>NR</v>
          </cell>
          <cell r="AB134" t="str">
            <v>NR</v>
          </cell>
          <cell r="AC134" t="str">
            <v/>
          </cell>
          <cell r="AD134" t="str">
            <v/>
          </cell>
          <cell r="AE134" t="str">
            <v/>
          </cell>
          <cell r="AF134" t="str">
            <v/>
          </cell>
          <cell r="AG134" t="str">
            <v/>
          </cell>
          <cell r="AH134" t="str">
            <v/>
          </cell>
          <cell r="AI134" t="str">
            <v/>
          </cell>
          <cell r="AJ134" t="str">
            <v/>
          </cell>
          <cell r="AK134" t="str">
            <v/>
          </cell>
          <cell r="AL134" t="str">
            <v/>
          </cell>
          <cell r="AM134" t="str">
            <v/>
          </cell>
          <cell r="AN134" t="str">
            <v/>
          </cell>
          <cell r="AO134" t="str">
            <v/>
          </cell>
          <cell r="AP134" t="str">
            <v/>
          </cell>
          <cell r="AQ134" t="str">
            <v/>
          </cell>
          <cell r="AS134" t="str">
            <v/>
          </cell>
          <cell r="AT134" t="str">
            <v/>
          </cell>
          <cell r="AU134" t="str">
            <v/>
          </cell>
          <cell r="AV134" t="str">
            <v/>
          </cell>
          <cell r="AW134" t="str">
            <v/>
          </cell>
          <cell r="AX134" t="str">
            <v/>
          </cell>
          <cell r="AY134" t="str">
            <v/>
          </cell>
          <cell r="AZ134" t="str">
            <v/>
          </cell>
          <cell r="BA134" t="str">
            <v/>
          </cell>
          <cell r="BB134" t="str">
            <v/>
          </cell>
          <cell r="BC134" t="str">
            <v/>
          </cell>
          <cell r="BD134" t="str">
            <v/>
          </cell>
          <cell r="BE134" t="str">
            <v/>
          </cell>
          <cell r="BF134" t="str">
            <v/>
          </cell>
          <cell r="BG134" t="str">
            <v/>
          </cell>
          <cell r="BH134" t="str">
            <v/>
          </cell>
          <cell r="BI134" t="str">
            <v/>
          </cell>
          <cell r="BJ134" t="str">
            <v/>
          </cell>
          <cell r="BK134" t="str">
            <v/>
          </cell>
          <cell r="BL134" t="str">
            <v/>
          </cell>
          <cell r="BM134" t="str">
            <v/>
          </cell>
          <cell r="BN134" t="str">
            <v/>
          </cell>
          <cell r="BO134" t="str">
            <v/>
          </cell>
          <cell r="BP134" t="str">
            <v/>
          </cell>
          <cell r="BQ134" t="str">
            <v/>
          </cell>
          <cell r="BR134" t="str">
            <v/>
          </cell>
          <cell r="BS134" t="str">
            <v/>
          </cell>
          <cell r="BT134" t="str">
            <v/>
          </cell>
          <cell r="BU134" t="str">
            <v/>
          </cell>
          <cell r="BV134" t="str">
            <v/>
          </cell>
          <cell r="BW134" t="str">
            <v/>
          </cell>
          <cell r="BX134" t="str">
            <v/>
          </cell>
          <cell r="BY134" t="str">
            <v/>
          </cell>
          <cell r="BZ134" t="str">
            <v/>
          </cell>
          <cell r="CA134" t="str">
            <v/>
          </cell>
          <cell r="CB134" t="str">
            <v/>
          </cell>
          <cell r="CC134" t="str">
            <v/>
          </cell>
          <cell r="CD134" t="str">
            <v/>
          </cell>
        </row>
        <row r="135">
          <cell r="D135" t="str">
            <v>Honda</v>
          </cell>
          <cell r="E135" t="str">
            <v>Visa</v>
          </cell>
          <cell r="F135">
            <v>5</v>
          </cell>
          <cell r="G135">
            <v>7</v>
          </cell>
          <cell r="H135">
            <v>1</v>
          </cell>
          <cell r="I135">
            <v>5</v>
          </cell>
          <cell r="J135">
            <v>5</v>
          </cell>
          <cell r="K135">
            <v>1</v>
          </cell>
          <cell r="L135">
            <v>1</v>
          </cell>
          <cell r="M135">
            <v>25</v>
          </cell>
          <cell r="N135" t="str">
            <v>NR</v>
          </cell>
          <cell r="O135" t="str">
            <v>NR</v>
          </cell>
          <cell r="P135" t="str">
            <v>NR</v>
          </cell>
          <cell r="Q135" t="str">
            <v>NR</v>
          </cell>
          <cell r="R135" t="str">
            <v>NR</v>
          </cell>
          <cell r="S135" t="str">
            <v/>
          </cell>
          <cell r="T135" t="str">
            <v/>
          </cell>
          <cell r="U135" t="str">
            <v/>
          </cell>
          <cell r="V135" t="str">
            <v/>
          </cell>
          <cell r="W135" t="str">
            <v/>
          </cell>
          <cell r="X135" t="str">
            <v/>
          </cell>
          <cell r="Y135" t="str">
            <v/>
          </cell>
          <cell r="Z135" t="str">
            <v/>
          </cell>
          <cell r="AA135" t="str">
            <v/>
          </cell>
          <cell r="AB135" t="str">
            <v/>
          </cell>
          <cell r="AC135" t="str">
            <v/>
          </cell>
          <cell r="AD135" t="str">
            <v/>
          </cell>
          <cell r="AE135" t="str">
            <v/>
          </cell>
          <cell r="AF135" t="str">
            <v/>
          </cell>
          <cell r="AG135" t="str">
            <v/>
          </cell>
          <cell r="AH135" t="str">
            <v/>
          </cell>
          <cell r="AI135" t="str">
            <v/>
          </cell>
          <cell r="AJ135" t="str">
            <v/>
          </cell>
          <cell r="AK135" t="str">
            <v/>
          </cell>
          <cell r="AL135" t="str">
            <v/>
          </cell>
          <cell r="AM135" t="str">
            <v/>
          </cell>
          <cell r="AN135" t="str">
            <v/>
          </cell>
          <cell r="AO135" t="str">
            <v/>
          </cell>
          <cell r="AP135" t="str">
            <v/>
          </cell>
          <cell r="AQ135" t="str">
            <v/>
          </cell>
          <cell r="AS135" t="str">
            <v/>
          </cell>
          <cell r="AT135" t="str">
            <v/>
          </cell>
          <cell r="AU135" t="str">
            <v/>
          </cell>
          <cell r="AV135" t="str">
            <v/>
          </cell>
          <cell r="AW135" t="str">
            <v/>
          </cell>
          <cell r="AX135" t="str">
            <v/>
          </cell>
          <cell r="AY135" t="str">
            <v/>
          </cell>
          <cell r="AZ135" t="str">
            <v/>
          </cell>
          <cell r="BA135" t="str">
            <v/>
          </cell>
          <cell r="BB135" t="str">
            <v/>
          </cell>
          <cell r="BC135" t="str">
            <v/>
          </cell>
          <cell r="BD135" t="str">
            <v/>
          </cell>
          <cell r="BE135" t="str">
            <v/>
          </cell>
          <cell r="BF135" t="str">
            <v/>
          </cell>
          <cell r="BG135" t="str">
            <v/>
          </cell>
          <cell r="BH135" t="str">
            <v/>
          </cell>
          <cell r="BI135" t="str">
            <v/>
          </cell>
          <cell r="BJ135" t="str">
            <v/>
          </cell>
          <cell r="BK135" t="str">
            <v/>
          </cell>
          <cell r="BL135" t="str">
            <v/>
          </cell>
          <cell r="BM135" t="str">
            <v/>
          </cell>
          <cell r="BN135" t="str">
            <v/>
          </cell>
          <cell r="BO135" t="str">
            <v/>
          </cell>
          <cell r="BP135" t="str">
            <v/>
          </cell>
          <cell r="BQ135" t="str">
            <v/>
          </cell>
          <cell r="BR135" t="str">
            <v/>
          </cell>
          <cell r="BS135" t="str">
            <v/>
          </cell>
          <cell r="BT135" t="str">
            <v/>
          </cell>
          <cell r="BU135" t="str">
            <v/>
          </cell>
          <cell r="BV135" t="str">
            <v/>
          </cell>
          <cell r="BW135" t="str">
            <v/>
          </cell>
          <cell r="BX135" t="str">
            <v/>
          </cell>
          <cell r="BY135" t="str">
            <v/>
          </cell>
          <cell r="BZ135" t="str">
            <v/>
          </cell>
          <cell r="CA135" t="str">
            <v/>
          </cell>
          <cell r="CB135" t="str">
            <v/>
          </cell>
          <cell r="CC135" t="str">
            <v/>
          </cell>
          <cell r="CD135" t="str">
            <v/>
          </cell>
        </row>
        <row r="136">
          <cell r="D136" t="str">
            <v>Honda</v>
          </cell>
          <cell r="E136" t="str">
            <v>Visa</v>
          </cell>
          <cell r="F136">
            <v>5</v>
          </cell>
          <cell r="G136">
            <v>8</v>
          </cell>
          <cell r="H136">
            <v>5</v>
          </cell>
          <cell r="I136">
            <v>5</v>
          </cell>
          <cell r="J136">
            <v>5</v>
          </cell>
          <cell r="K136">
            <v>5</v>
          </cell>
          <cell r="L136">
            <v>5</v>
          </cell>
          <cell r="M136">
            <v>38</v>
          </cell>
          <cell r="N136" t="str">
            <v>NR</v>
          </cell>
          <cell r="O136">
            <v>9</v>
          </cell>
          <cell r="P136" t="str">
            <v>NR</v>
          </cell>
          <cell r="Q136" t="str">
            <v>NR</v>
          </cell>
          <cell r="R136" t="str">
            <v>NR</v>
          </cell>
          <cell r="S136" t="str">
            <v>NR</v>
          </cell>
          <cell r="T136" t="str">
            <v>NR</v>
          </cell>
          <cell r="U136" t="str">
            <v>NR</v>
          </cell>
          <cell r="V136" t="str">
            <v>NR</v>
          </cell>
          <cell r="W136">
            <v>8</v>
          </cell>
          <cell r="X136" t="str">
            <v>NR</v>
          </cell>
          <cell r="Y136" t="str">
            <v>NR</v>
          </cell>
          <cell r="Z136" t="str">
            <v>NR</v>
          </cell>
          <cell r="AA136" t="str">
            <v>NR</v>
          </cell>
          <cell r="AB136" t="str">
            <v>NR</v>
          </cell>
          <cell r="AC136" t="str">
            <v>NR</v>
          </cell>
          <cell r="AD136" t="str">
            <v>NR</v>
          </cell>
          <cell r="AE136" t="str">
            <v>NR</v>
          </cell>
          <cell r="AF136" t="str">
            <v>NR</v>
          </cell>
          <cell r="AG136" t="str">
            <v>NR</v>
          </cell>
          <cell r="AH136" t="str">
            <v>NR</v>
          </cell>
          <cell r="AI136" t="str">
            <v>NR</v>
          </cell>
          <cell r="AJ136" t="str">
            <v>NR</v>
          </cell>
          <cell r="AK136" t="str">
            <v>NR</v>
          </cell>
          <cell r="AL136" t="str">
            <v>NR</v>
          </cell>
          <cell r="AM136" t="str">
            <v>NR</v>
          </cell>
          <cell r="AN136" t="str">
            <v>NR</v>
          </cell>
          <cell r="AO136" t="str">
            <v>NR</v>
          </cell>
          <cell r="AP136" t="str">
            <v>NR</v>
          </cell>
          <cell r="AQ136" t="str">
            <v>NR</v>
          </cell>
          <cell r="AS136">
            <v>5</v>
          </cell>
          <cell r="AT136">
            <v>8</v>
          </cell>
          <cell r="AU136">
            <v>5</v>
          </cell>
          <cell r="AV136">
            <v>5</v>
          </cell>
          <cell r="AW136">
            <v>5</v>
          </cell>
          <cell r="AX136">
            <v>5</v>
          </cell>
          <cell r="AY136">
            <v>5</v>
          </cell>
          <cell r="AZ136">
            <v>38</v>
          </cell>
          <cell r="BA136" t="str">
            <v>NR</v>
          </cell>
          <cell r="BB136" t="str">
            <v>NR</v>
          </cell>
          <cell r="BC136" t="str">
            <v>NR</v>
          </cell>
          <cell r="BD136" t="str">
            <v>NR</v>
          </cell>
          <cell r="BE136" t="str">
            <v>NR</v>
          </cell>
          <cell r="BF136" t="str">
            <v>NR</v>
          </cell>
          <cell r="BG136" t="str">
            <v>NR</v>
          </cell>
          <cell r="BH136" t="str">
            <v>NR</v>
          </cell>
          <cell r="BI136" t="str">
            <v>NR</v>
          </cell>
          <cell r="BJ136" t="str">
            <v>NR</v>
          </cell>
          <cell r="BK136" t="str">
            <v>NR</v>
          </cell>
          <cell r="BL136" t="str">
            <v>NR</v>
          </cell>
          <cell r="BM136" t="str">
            <v>NR</v>
          </cell>
          <cell r="BN136" t="str">
            <v>NR</v>
          </cell>
          <cell r="BO136" t="str">
            <v>NR</v>
          </cell>
          <cell r="BP136" t="str">
            <v>NR</v>
          </cell>
          <cell r="BQ136" t="str">
            <v>NR</v>
          </cell>
          <cell r="BR136" t="str">
            <v>NR</v>
          </cell>
          <cell r="BS136" t="str">
            <v>NR</v>
          </cell>
          <cell r="BT136" t="str">
            <v>NR</v>
          </cell>
          <cell r="BU136" t="str">
            <v>NR</v>
          </cell>
          <cell r="BV136" t="str">
            <v>NR</v>
          </cell>
          <cell r="BW136" t="str">
            <v>NR</v>
          </cell>
          <cell r="BX136" t="str">
            <v>NR</v>
          </cell>
          <cell r="BY136" t="str">
            <v>NR</v>
          </cell>
          <cell r="BZ136" t="str">
            <v>NR</v>
          </cell>
          <cell r="CA136" t="str">
            <v>NR</v>
          </cell>
          <cell r="CB136" t="str">
            <v>NR</v>
          </cell>
          <cell r="CC136" t="str">
            <v>NR</v>
          </cell>
          <cell r="CD136" t="str">
            <v>NR</v>
          </cell>
        </row>
        <row r="137">
          <cell r="D137" t="str">
            <v>Honda</v>
          </cell>
          <cell r="E137" t="str">
            <v>Visa</v>
          </cell>
          <cell r="F137">
            <v>8</v>
          </cell>
          <cell r="G137">
            <v>10</v>
          </cell>
          <cell r="H137">
            <v>5</v>
          </cell>
          <cell r="I137">
            <v>6</v>
          </cell>
          <cell r="J137">
            <v>7</v>
          </cell>
          <cell r="K137">
            <v>9</v>
          </cell>
          <cell r="L137">
            <v>6</v>
          </cell>
          <cell r="M137">
            <v>51</v>
          </cell>
          <cell r="N137" t="str">
            <v>NR</v>
          </cell>
          <cell r="O137" t="str">
            <v>NR</v>
          </cell>
          <cell r="P137">
            <v>8</v>
          </cell>
          <cell r="Q137" t="str">
            <v>NR</v>
          </cell>
          <cell r="R137">
            <v>9</v>
          </cell>
          <cell r="S137" t="str">
            <v>NR</v>
          </cell>
          <cell r="T137" t="str">
            <v>NR</v>
          </cell>
          <cell r="U137" t="str">
            <v>NR</v>
          </cell>
          <cell r="V137" t="str">
            <v>NR</v>
          </cell>
          <cell r="W137">
            <v>10</v>
          </cell>
          <cell r="X137">
            <v>9</v>
          </cell>
          <cell r="Y137">
            <v>9</v>
          </cell>
          <cell r="Z137">
            <v>8</v>
          </cell>
          <cell r="AA137">
            <v>7</v>
          </cell>
          <cell r="AB137" t="str">
            <v>NR</v>
          </cell>
          <cell r="AC137" t="str">
            <v>NR</v>
          </cell>
          <cell r="AD137" t="str">
            <v>NR</v>
          </cell>
          <cell r="AE137">
            <v>8</v>
          </cell>
          <cell r="AF137">
            <v>8</v>
          </cell>
          <cell r="AG137" t="str">
            <v>NR</v>
          </cell>
          <cell r="AH137" t="str">
            <v>NR</v>
          </cell>
          <cell r="AI137" t="str">
            <v>NR</v>
          </cell>
          <cell r="AJ137" t="str">
            <v>NR</v>
          </cell>
          <cell r="AK137" t="str">
            <v>NR</v>
          </cell>
          <cell r="AL137" t="str">
            <v>NR</v>
          </cell>
          <cell r="AM137">
            <v>8</v>
          </cell>
          <cell r="AN137" t="str">
            <v>NR</v>
          </cell>
          <cell r="AO137" t="str">
            <v>NR</v>
          </cell>
          <cell r="AP137" t="str">
            <v>NR</v>
          </cell>
          <cell r="AQ137" t="str">
            <v>NR</v>
          </cell>
          <cell r="AS137">
            <v>5</v>
          </cell>
          <cell r="AT137">
            <v>5</v>
          </cell>
          <cell r="AU137">
            <v>1</v>
          </cell>
          <cell r="AV137">
            <v>5</v>
          </cell>
          <cell r="AW137">
            <v>5</v>
          </cell>
          <cell r="AX137">
            <v>2</v>
          </cell>
          <cell r="AY137">
            <v>2</v>
          </cell>
          <cell r="AZ137">
            <v>25</v>
          </cell>
          <cell r="BA137" t="str">
            <v>NR</v>
          </cell>
          <cell r="BB137" t="str">
            <v>NR</v>
          </cell>
          <cell r="BC137" t="str">
            <v>NR</v>
          </cell>
          <cell r="BD137" t="str">
            <v>NR</v>
          </cell>
          <cell r="BE137" t="str">
            <v>NR</v>
          </cell>
          <cell r="BF137" t="str">
            <v>NR</v>
          </cell>
          <cell r="BG137">
            <v>7</v>
          </cell>
          <cell r="BH137">
            <v>7</v>
          </cell>
          <cell r="BI137" t="str">
            <v>NR</v>
          </cell>
          <cell r="BJ137">
            <v>7</v>
          </cell>
          <cell r="BK137">
            <v>7</v>
          </cell>
          <cell r="BL137">
            <v>7</v>
          </cell>
          <cell r="BM137">
            <v>7</v>
          </cell>
          <cell r="BN137" t="str">
            <v>NR</v>
          </cell>
          <cell r="BO137" t="str">
            <v>NR</v>
          </cell>
          <cell r="BP137" t="str">
            <v>NR</v>
          </cell>
          <cell r="BQ137" t="str">
            <v>NR</v>
          </cell>
          <cell r="BR137" t="str">
            <v>NR</v>
          </cell>
          <cell r="BS137" t="str">
            <v>NR</v>
          </cell>
          <cell r="BT137" t="str">
            <v>NR</v>
          </cell>
          <cell r="BU137" t="str">
            <v>NR</v>
          </cell>
          <cell r="BV137" t="str">
            <v>NR</v>
          </cell>
          <cell r="BW137" t="str">
            <v>NR</v>
          </cell>
          <cell r="BX137">
            <v>7</v>
          </cell>
          <cell r="BY137" t="str">
            <v>NR</v>
          </cell>
          <cell r="BZ137">
            <v>7</v>
          </cell>
          <cell r="CA137" t="str">
            <v>NR</v>
          </cell>
          <cell r="CB137" t="str">
            <v>NR</v>
          </cell>
          <cell r="CC137">
            <v>7</v>
          </cell>
          <cell r="CD137" t="str">
            <v>NR</v>
          </cell>
        </row>
        <row r="138">
          <cell r="D138" t="str">
            <v>Honda</v>
          </cell>
          <cell r="E138" t="str">
            <v>Visa</v>
          </cell>
          <cell r="F138">
            <v>6</v>
          </cell>
          <cell r="G138">
            <v>8</v>
          </cell>
          <cell r="H138">
            <v>2</v>
          </cell>
          <cell r="I138">
            <v>6</v>
          </cell>
          <cell r="J138">
            <v>7</v>
          </cell>
          <cell r="K138">
            <v>9</v>
          </cell>
          <cell r="L138">
            <v>8</v>
          </cell>
          <cell r="M138">
            <v>46</v>
          </cell>
          <cell r="N138" t="str">
            <v>NR</v>
          </cell>
          <cell r="O138" t="str">
            <v>NR</v>
          </cell>
          <cell r="P138" t="str">
            <v>NR</v>
          </cell>
          <cell r="Q138" t="str">
            <v>NR</v>
          </cell>
          <cell r="R138" t="str">
            <v>NR</v>
          </cell>
          <cell r="S138" t="str">
            <v>NR</v>
          </cell>
          <cell r="T138" t="str">
            <v>NR</v>
          </cell>
          <cell r="U138" t="str">
            <v>NR</v>
          </cell>
          <cell r="V138" t="str">
            <v>NR</v>
          </cell>
          <cell r="W138" t="str">
            <v>NR</v>
          </cell>
          <cell r="X138">
            <v>9</v>
          </cell>
          <cell r="Y138" t="str">
            <v>NR</v>
          </cell>
          <cell r="Z138" t="str">
            <v>NR</v>
          </cell>
          <cell r="AA138">
            <v>8</v>
          </cell>
          <cell r="AB138" t="str">
            <v>NR</v>
          </cell>
          <cell r="AC138" t="str">
            <v>NR</v>
          </cell>
          <cell r="AD138" t="str">
            <v>NR</v>
          </cell>
          <cell r="AE138" t="str">
            <v>NR</v>
          </cell>
          <cell r="AF138" t="str">
            <v>NR</v>
          </cell>
          <cell r="AG138" t="str">
            <v>NR</v>
          </cell>
          <cell r="AH138" t="str">
            <v>NR</v>
          </cell>
          <cell r="AI138" t="str">
            <v>NR</v>
          </cell>
          <cell r="AJ138" t="str">
            <v>NR</v>
          </cell>
          <cell r="AK138" t="str">
            <v>NR</v>
          </cell>
          <cell r="AL138" t="str">
            <v>NR</v>
          </cell>
          <cell r="AM138" t="str">
            <v>NR</v>
          </cell>
          <cell r="AN138" t="str">
            <v>NR</v>
          </cell>
          <cell r="AO138" t="str">
            <v>NR</v>
          </cell>
          <cell r="AP138" t="str">
            <v>NR</v>
          </cell>
          <cell r="AQ138" t="str">
            <v>NR</v>
          </cell>
          <cell r="AS138">
            <v>6</v>
          </cell>
          <cell r="AT138">
            <v>8</v>
          </cell>
          <cell r="AU138">
            <v>2</v>
          </cell>
          <cell r="AV138">
            <v>5</v>
          </cell>
          <cell r="AW138">
            <v>5</v>
          </cell>
          <cell r="AX138">
            <v>8</v>
          </cell>
          <cell r="AY138">
            <v>9</v>
          </cell>
          <cell r="AZ138">
            <v>43</v>
          </cell>
          <cell r="BA138" t="str">
            <v>NR</v>
          </cell>
          <cell r="BB138" t="str">
            <v>NR</v>
          </cell>
          <cell r="BC138" t="str">
            <v>NR</v>
          </cell>
          <cell r="BD138" t="str">
            <v>NR</v>
          </cell>
          <cell r="BE138">
            <v>8</v>
          </cell>
          <cell r="BF138" t="str">
            <v>NR</v>
          </cell>
          <cell r="BG138" t="str">
            <v>NR</v>
          </cell>
          <cell r="BH138" t="str">
            <v>NR</v>
          </cell>
          <cell r="BI138" t="str">
            <v>NR</v>
          </cell>
          <cell r="BJ138" t="str">
            <v>NR</v>
          </cell>
          <cell r="BK138">
            <v>8</v>
          </cell>
          <cell r="BL138" t="str">
            <v>NR</v>
          </cell>
          <cell r="BM138" t="str">
            <v>NR</v>
          </cell>
          <cell r="BN138" t="str">
            <v>NR</v>
          </cell>
          <cell r="BO138" t="str">
            <v>NR</v>
          </cell>
          <cell r="BP138" t="str">
            <v>NR</v>
          </cell>
          <cell r="BQ138" t="str">
            <v>NR</v>
          </cell>
          <cell r="BR138" t="str">
            <v>NR</v>
          </cell>
          <cell r="BS138" t="str">
            <v>NR</v>
          </cell>
          <cell r="BT138" t="str">
            <v>NR</v>
          </cell>
          <cell r="BU138" t="str">
            <v>NR</v>
          </cell>
          <cell r="BV138" t="str">
            <v>NR</v>
          </cell>
          <cell r="BW138" t="str">
            <v>NR</v>
          </cell>
          <cell r="BX138" t="str">
            <v>NR</v>
          </cell>
          <cell r="BY138" t="str">
            <v>NR</v>
          </cell>
          <cell r="BZ138" t="str">
            <v>NR</v>
          </cell>
          <cell r="CA138" t="str">
            <v>NR</v>
          </cell>
          <cell r="CB138" t="str">
            <v>NR</v>
          </cell>
          <cell r="CC138" t="str">
            <v>NR</v>
          </cell>
          <cell r="CD138" t="str">
            <v>NR</v>
          </cell>
        </row>
        <row r="139">
          <cell r="D139" t="str">
            <v>Honda</v>
          </cell>
          <cell r="E139" t="str">
            <v>Visa</v>
          </cell>
          <cell r="F139">
            <v>5</v>
          </cell>
          <cell r="G139">
            <v>8</v>
          </cell>
          <cell r="H139">
            <v>5</v>
          </cell>
          <cell r="I139">
            <v>5</v>
          </cell>
          <cell r="J139">
            <v>5</v>
          </cell>
          <cell r="K139">
            <v>5</v>
          </cell>
          <cell r="L139">
            <v>5</v>
          </cell>
          <cell r="M139">
            <v>38</v>
          </cell>
          <cell r="N139" t="str">
            <v>NR</v>
          </cell>
          <cell r="O139">
            <v>8</v>
          </cell>
          <cell r="P139">
            <v>8</v>
          </cell>
          <cell r="Q139" t="str">
            <v>NR</v>
          </cell>
          <cell r="R139">
            <v>5</v>
          </cell>
          <cell r="S139" t="str">
            <v/>
          </cell>
          <cell r="T139" t="str">
            <v/>
          </cell>
          <cell r="U139" t="str">
            <v/>
          </cell>
          <cell r="V139" t="str">
            <v/>
          </cell>
          <cell r="W139" t="str">
            <v/>
          </cell>
          <cell r="X139" t="str">
            <v/>
          </cell>
          <cell r="Y139" t="str">
            <v/>
          </cell>
          <cell r="Z139" t="str">
            <v/>
          </cell>
          <cell r="AA139" t="str">
            <v/>
          </cell>
          <cell r="AB139" t="str">
            <v/>
          </cell>
          <cell r="AC139" t="str">
            <v/>
          </cell>
          <cell r="AD139" t="str">
            <v/>
          </cell>
          <cell r="AE139" t="str">
            <v/>
          </cell>
          <cell r="AF139" t="str">
            <v/>
          </cell>
          <cell r="AG139" t="str">
            <v/>
          </cell>
          <cell r="AH139" t="str">
            <v/>
          </cell>
          <cell r="AI139" t="str">
            <v/>
          </cell>
          <cell r="AJ139" t="str">
            <v/>
          </cell>
          <cell r="AK139" t="str">
            <v/>
          </cell>
          <cell r="AL139" t="str">
            <v/>
          </cell>
          <cell r="AM139" t="str">
            <v/>
          </cell>
          <cell r="AN139" t="str">
            <v/>
          </cell>
          <cell r="AO139" t="str">
            <v/>
          </cell>
          <cell r="AP139" t="str">
            <v/>
          </cell>
          <cell r="AQ139" t="str">
            <v/>
          </cell>
          <cell r="AS139" t="str">
            <v/>
          </cell>
          <cell r="AT139" t="str">
            <v/>
          </cell>
          <cell r="AU139" t="str">
            <v/>
          </cell>
          <cell r="AV139" t="str">
            <v/>
          </cell>
          <cell r="AW139" t="str">
            <v/>
          </cell>
          <cell r="AX139" t="str">
            <v/>
          </cell>
          <cell r="AY139" t="str">
            <v/>
          </cell>
          <cell r="AZ139" t="str">
            <v/>
          </cell>
          <cell r="BA139" t="str">
            <v/>
          </cell>
          <cell r="BB139" t="str">
            <v/>
          </cell>
          <cell r="BC139" t="str">
            <v/>
          </cell>
          <cell r="BD139" t="str">
            <v/>
          </cell>
          <cell r="BE139" t="str">
            <v/>
          </cell>
          <cell r="BF139" t="str">
            <v/>
          </cell>
          <cell r="BG139" t="str">
            <v/>
          </cell>
          <cell r="BH139" t="str">
            <v/>
          </cell>
          <cell r="BI139" t="str">
            <v/>
          </cell>
          <cell r="BJ139" t="str">
            <v/>
          </cell>
          <cell r="BK139" t="str">
            <v/>
          </cell>
          <cell r="BL139" t="str">
            <v/>
          </cell>
          <cell r="BM139" t="str">
            <v/>
          </cell>
          <cell r="BN139" t="str">
            <v/>
          </cell>
          <cell r="BO139" t="str">
            <v/>
          </cell>
          <cell r="BP139" t="str">
            <v/>
          </cell>
          <cell r="BQ139" t="str">
            <v/>
          </cell>
          <cell r="BR139" t="str">
            <v/>
          </cell>
          <cell r="BS139" t="str">
            <v/>
          </cell>
          <cell r="BT139" t="str">
            <v/>
          </cell>
          <cell r="BU139" t="str">
            <v/>
          </cell>
          <cell r="BV139" t="str">
            <v/>
          </cell>
          <cell r="BW139" t="str">
            <v/>
          </cell>
          <cell r="BX139" t="str">
            <v/>
          </cell>
          <cell r="BY139" t="str">
            <v/>
          </cell>
          <cell r="BZ139" t="str">
            <v/>
          </cell>
          <cell r="CA139" t="str">
            <v/>
          </cell>
          <cell r="CB139" t="str">
            <v/>
          </cell>
          <cell r="CC139" t="str">
            <v/>
          </cell>
          <cell r="CD139" t="str">
            <v/>
          </cell>
        </row>
        <row r="140">
          <cell r="D140" t="str">
            <v>Honda</v>
          </cell>
          <cell r="E140" t="str">
            <v>Visa</v>
          </cell>
          <cell r="F140">
            <v>5</v>
          </cell>
          <cell r="G140">
            <v>5</v>
          </cell>
          <cell r="H140">
            <v>6</v>
          </cell>
          <cell r="I140">
            <v>5</v>
          </cell>
          <cell r="J140">
            <v>5</v>
          </cell>
          <cell r="K140">
            <v>5</v>
          </cell>
          <cell r="L140">
            <v>6</v>
          </cell>
          <cell r="M140">
            <v>37</v>
          </cell>
          <cell r="N140" t="str">
            <v>NR</v>
          </cell>
          <cell r="O140" t="str">
            <v>NR</v>
          </cell>
          <cell r="P140" t="str">
            <v>NR</v>
          </cell>
          <cell r="Q140" t="str">
            <v>NR</v>
          </cell>
          <cell r="R140" t="str">
            <v>NR</v>
          </cell>
          <cell r="S140" t="str">
            <v/>
          </cell>
          <cell r="T140" t="str">
            <v/>
          </cell>
          <cell r="U140" t="str">
            <v/>
          </cell>
          <cell r="V140" t="str">
            <v/>
          </cell>
          <cell r="W140" t="str">
            <v/>
          </cell>
          <cell r="X140" t="str">
            <v/>
          </cell>
          <cell r="Y140" t="str">
            <v/>
          </cell>
          <cell r="Z140" t="str">
            <v/>
          </cell>
          <cell r="AA140" t="str">
            <v/>
          </cell>
          <cell r="AB140" t="str">
            <v/>
          </cell>
          <cell r="AC140" t="str">
            <v/>
          </cell>
          <cell r="AD140" t="str">
            <v/>
          </cell>
          <cell r="AE140" t="str">
            <v/>
          </cell>
          <cell r="AF140" t="str">
            <v/>
          </cell>
          <cell r="AG140" t="str">
            <v/>
          </cell>
          <cell r="AH140" t="str">
            <v/>
          </cell>
          <cell r="AI140" t="str">
            <v/>
          </cell>
          <cell r="AJ140" t="str">
            <v/>
          </cell>
          <cell r="AK140" t="str">
            <v/>
          </cell>
          <cell r="AL140" t="str">
            <v/>
          </cell>
          <cell r="AM140" t="str">
            <v/>
          </cell>
          <cell r="AN140" t="str">
            <v/>
          </cell>
          <cell r="AO140" t="str">
            <v/>
          </cell>
          <cell r="AP140" t="str">
            <v/>
          </cell>
          <cell r="AQ140" t="str">
            <v/>
          </cell>
          <cell r="AS140" t="str">
            <v/>
          </cell>
          <cell r="AT140" t="str">
            <v/>
          </cell>
          <cell r="AU140" t="str">
            <v/>
          </cell>
          <cell r="AV140" t="str">
            <v/>
          </cell>
          <cell r="AW140" t="str">
            <v/>
          </cell>
          <cell r="AX140" t="str">
            <v/>
          </cell>
          <cell r="AY140" t="str">
            <v/>
          </cell>
          <cell r="AZ140" t="str">
            <v/>
          </cell>
          <cell r="BA140" t="str">
            <v/>
          </cell>
          <cell r="BB140" t="str">
            <v/>
          </cell>
          <cell r="BC140" t="str">
            <v/>
          </cell>
          <cell r="BD140" t="str">
            <v/>
          </cell>
          <cell r="BE140" t="str">
            <v/>
          </cell>
          <cell r="BF140" t="str">
            <v/>
          </cell>
          <cell r="BG140" t="str">
            <v/>
          </cell>
          <cell r="BH140" t="str">
            <v/>
          </cell>
          <cell r="BI140" t="str">
            <v/>
          </cell>
          <cell r="BJ140" t="str">
            <v/>
          </cell>
          <cell r="BK140" t="str">
            <v/>
          </cell>
          <cell r="BL140" t="str">
            <v/>
          </cell>
          <cell r="BM140" t="str">
            <v/>
          </cell>
          <cell r="BN140" t="str">
            <v/>
          </cell>
          <cell r="BO140" t="str">
            <v/>
          </cell>
          <cell r="BP140" t="str">
            <v/>
          </cell>
          <cell r="BQ140" t="str">
            <v/>
          </cell>
          <cell r="BR140" t="str">
            <v/>
          </cell>
          <cell r="BS140" t="str">
            <v/>
          </cell>
          <cell r="BT140" t="str">
            <v/>
          </cell>
          <cell r="BU140" t="str">
            <v/>
          </cell>
          <cell r="BV140" t="str">
            <v/>
          </cell>
          <cell r="BW140" t="str">
            <v/>
          </cell>
          <cell r="BX140" t="str">
            <v/>
          </cell>
          <cell r="BY140" t="str">
            <v/>
          </cell>
          <cell r="BZ140" t="str">
            <v/>
          </cell>
          <cell r="CA140" t="str">
            <v/>
          </cell>
          <cell r="CB140" t="str">
            <v/>
          </cell>
          <cell r="CC140" t="str">
            <v/>
          </cell>
          <cell r="CD140" t="str">
            <v/>
          </cell>
        </row>
        <row r="141">
          <cell r="D141" t="str">
            <v>Honda</v>
          </cell>
          <cell r="E141" t="str">
            <v>Visa</v>
          </cell>
          <cell r="F141">
            <v>5</v>
          </cell>
          <cell r="G141">
            <v>7</v>
          </cell>
          <cell r="H141">
            <v>3</v>
          </cell>
          <cell r="I141">
            <v>2</v>
          </cell>
          <cell r="J141">
            <v>5</v>
          </cell>
          <cell r="K141">
            <v>7</v>
          </cell>
          <cell r="L141">
            <v>1</v>
          </cell>
          <cell r="M141">
            <v>30</v>
          </cell>
          <cell r="N141" t="str">
            <v/>
          </cell>
          <cell r="O141" t="str">
            <v/>
          </cell>
          <cell r="P141" t="str">
            <v/>
          </cell>
          <cell r="Q141" t="str">
            <v/>
          </cell>
          <cell r="R141" t="str">
            <v/>
          </cell>
          <cell r="S141" t="str">
            <v/>
          </cell>
          <cell r="T141" t="str">
            <v/>
          </cell>
          <cell r="U141" t="str">
            <v/>
          </cell>
          <cell r="V141" t="str">
            <v/>
          </cell>
          <cell r="W141" t="str">
            <v/>
          </cell>
          <cell r="X141" t="str">
            <v/>
          </cell>
          <cell r="Y141" t="str">
            <v/>
          </cell>
          <cell r="Z141" t="str">
            <v/>
          </cell>
          <cell r="AA141" t="str">
            <v/>
          </cell>
          <cell r="AB141" t="str">
            <v/>
          </cell>
          <cell r="AC141" t="str">
            <v/>
          </cell>
          <cell r="AD141" t="str">
            <v/>
          </cell>
          <cell r="AE141" t="str">
            <v/>
          </cell>
          <cell r="AF141" t="str">
            <v/>
          </cell>
          <cell r="AG141" t="str">
            <v/>
          </cell>
          <cell r="AH141" t="str">
            <v/>
          </cell>
          <cell r="AI141" t="str">
            <v/>
          </cell>
          <cell r="AJ141" t="str">
            <v/>
          </cell>
          <cell r="AK141" t="str">
            <v/>
          </cell>
          <cell r="AL141" t="str">
            <v/>
          </cell>
          <cell r="AM141" t="str">
            <v/>
          </cell>
          <cell r="AN141" t="str">
            <v/>
          </cell>
          <cell r="AO141" t="str">
            <v/>
          </cell>
          <cell r="AP141" t="str">
            <v/>
          </cell>
          <cell r="AQ141" t="str">
            <v/>
          </cell>
          <cell r="AS141" t="str">
            <v/>
          </cell>
          <cell r="AT141" t="str">
            <v/>
          </cell>
          <cell r="AU141" t="str">
            <v/>
          </cell>
          <cell r="AV141" t="str">
            <v/>
          </cell>
          <cell r="AW141" t="str">
            <v/>
          </cell>
          <cell r="AX141" t="str">
            <v/>
          </cell>
          <cell r="AY141" t="str">
            <v/>
          </cell>
          <cell r="AZ141" t="str">
            <v/>
          </cell>
          <cell r="BA141" t="str">
            <v/>
          </cell>
          <cell r="BB141" t="str">
            <v/>
          </cell>
          <cell r="BC141" t="str">
            <v/>
          </cell>
          <cell r="BD141" t="str">
            <v/>
          </cell>
          <cell r="BE141" t="str">
            <v/>
          </cell>
          <cell r="BF141" t="str">
            <v/>
          </cell>
          <cell r="BG141" t="str">
            <v/>
          </cell>
          <cell r="BH141" t="str">
            <v/>
          </cell>
          <cell r="BI141" t="str">
            <v/>
          </cell>
          <cell r="BJ141" t="str">
            <v/>
          </cell>
          <cell r="BK141" t="str">
            <v/>
          </cell>
          <cell r="BL141" t="str">
            <v/>
          </cell>
          <cell r="BM141" t="str">
            <v/>
          </cell>
          <cell r="BN141" t="str">
            <v/>
          </cell>
          <cell r="BO141" t="str">
            <v/>
          </cell>
          <cell r="BP141" t="str">
            <v/>
          </cell>
          <cell r="BQ141" t="str">
            <v/>
          </cell>
          <cell r="BR141" t="str">
            <v/>
          </cell>
          <cell r="BS141" t="str">
            <v/>
          </cell>
          <cell r="BT141" t="str">
            <v/>
          </cell>
          <cell r="BU141" t="str">
            <v/>
          </cell>
          <cell r="BV141" t="str">
            <v/>
          </cell>
          <cell r="BW141" t="str">
            <v/>
          </cell>
          <cell r="BX141" t="str">
            <v/>
          </cell>
          <cell r="BY141" t="str">
            <v/>
          </cell>
          <cell r="BZ141" t="str">
            <v/>
          </cell>
          <cell r="CA141" t="str">
            <v/>
          </cell>
          <cell r="CB141" t="str">
            <v/>
          </cell>
          <cell r="CC141" t="str">
            <v/>
          </cell>
          <cell r="CD141" t="str">
            <v/>
          </cell>
        </row>
        <row r="142">
          <cell r="D142" t="str">
            <v>Honda</v>
          </cell>
          <cell r="E142" t="str">
            <v>Shell</v>
          </cell>
          <cell r="F142">
            <v>5</v>
          </cell>
          <cell r="G142">
            <v>8</v>
          </cell>
          <cell r="H142">
            <v>5</v>
          </cell>
          <cell r="I142">
            <v>6</v>
          </cell>
          <cell r="J142">
            <v>3</v>
          </cell>
          <cell r="K142">
            <v>3</v>
          </cell>
          <cell r="L142">
            <v>3</v>
          </cell>
          <cell r="M142">
            <v>33</v>
          </cell>
          <cell r="N142" t="str">
            <v>NR</v>
          </cell>
          <cell r="O142">
            <v>7</v>
          </cell>
          <cell r="P142">
            <v>9</v>
          </cell>
          <cell r="Q142">
            <v>6</v>
          </cell>
          <cell r="R142">
            <v>8</v>
          </cell>
          <cell r="S142" t="str">
            <v>NR</v>
          </cell>
          <cell r="T142" t="str">
            <v>NR</v>
          </cell>
          <cell r="U142" t="str">
            <v>NR</v>
          </cell>
          <cell r="V142" t="str">
            <v>NR</v>
          </cell>
          <cell r="W142">
            <v>8</v>
          </cell>
          <cell r="X142" t="str">
            <v>NR</v>
          </cell>
          <cell r="Y142" t="str">
            <v>NR</v>
          </cell>
          <cell r="Z142" t="str">
            <v>NR</v>
          </cell>
          <cell r="AA142" t="str">
            <v>NR</v>
          </cell>
          <cell r="AB142" t="str">
            <v>NR</v>
          </cell>
          <cell r="AC142">
            <v>8</v>
          </cell>
          <cell r="AD142" t="str">
            <v>NR</v>
          </cell>
          <cell r="AE142" t="str">
            <v>NR</v>
          </cell>
          <cell r="AF142" t="str">
            <v>NR</v>
          </cell>
          <cell r="AG142" t="str">
            <v>NR</v>
          </cell>
          <cell r="AH142" t="str">
            <v/>
          </cell>
          <cell r="AI142" t="str">
            <v/>
          </cell>
          <cell r="AJ142" t="str">
            <v/>
          </cell>
          <cell r="AK142" t="str">
            <v/>
          </cell>
          <cell r="AL142" t="str">
            <v/>
          </cell>
          <cell r="AM142" t="str">
            <v/>
          </cell>
          <cell r="AN142" t="str">
            <v/>
          </cell>
          <cell r="AO142" t="str">
            <v/>
          </cell>
          <cell r="AP142" t="str">
            <v/>
          </cell>
          <cell r="AQ142" t="str">
            <v/>
          </cell>
          <cell r="AS142" t="str">
            <v/>
          </cell>
          <cell r="AT142" t="str">
            <v/>
          </cell>
          <cell r="AU142" t="str">
            <v/>
          </cell>
          <cell r="AV142" t="str">
            <v/>
          </cell>
          <cell r="AW142" t="str">
            <v/>
          </cell>
          <cell r="AX142" t="str">
            <v/>
          </cell>
          <cell r="AY142" t="str">
            <v/>
          </cell>
          <cell r="AZ142" t="str">
            <v/>
          </cell>
          <cell r="BA142" t="str">
            <v/>
          </cell>
          <cell r="BB142" t="str">
            <v/>
          </cell>
          <cell r="BC142" t="str">
            <v/>
          </cell>
          <cell r="BD142" t="str">
            <v/>
          </cell>
          <cell r="BE142" t="str">
            <v/>
          </cell>
          <cell r="BF142" t="str">
            <v/>
          </cell>
          <cell r="BG142" t="str">
            <v/>
          </cell>
          <cell r="BH142" t="str">
            <v/>
          </cell>
          <cell r="BI142" t="str">
            <v/>
          </cell>
          <cell r="BJ142" t="str">
            <v/>
          </cell>
          <cell r="BK142" t="str">
            <v/>
          </cell>
          <cell r="BL142" t="str">
            <v/>
          </cell>
          <cell r="BM142" t="str">
            <v/>
          </cell>
          <cell r="BN142" t="str">
            <v/>
          </cell>
          <cell r="BO142" t="str">
            <v/>
          </cell>
          <cell r="BP142" t="str">
            <v/>
          </cell>
          <cell r="BQ142" t="str">
            <v/>
          </cell>
          <cell r="BR142" t="str">
            <v/>
          </cell>
          <cell r="BS142" t="str">
            <v/>
          </cell>
          <cell r="BT142" t="str">
            <v/>
          </cell>
          <cell r="BU142" t="str">
            <v/>
          </cell>
          <cell r="BV142" t="str">
            <v/>
          </cell>
          <cell r="BW142" t="str">
            <v/>
          </cell>
          <cell r="BX142" t="str">
            <v/>
          </cell>
          <cell r="BY142" t="str">
            <v/>
          </cell>
          <cell r="BZ142" t="str">
            <v/>
          </cell>
          <cell r="CA142" t="str">
            <v/>
          </cell>
          <cell r="CB142" t="str">
            <v/>
          </cell>
          <cell r="CC142" t="str">
            <v/>
          </cell>
          <cell r="CD142" t="str">
            <v/>
          </cell>
        </row>
        <row r="143">
          <cell r="D143" t="str">
            <v>Honda</v>
          </cell>
          <cell r="E143" t="str">
            <v>Shell</v>
          </cell>
          <cell r="F143">
            <v>8</v>
          </cell>
          <cell r="G143">
            <v>8</v>
          </cell>
          <cell r="H143">
            <v>8</v>
          </cell>
          <cell r="I143">
            <v>8</v>
          </cell>
          <cell r="J143">
            <v>8</v>
          </cell>
          <cell r="K143">
            <v>8</v>
          </cell>
          <cell r="L143">
            <v>8</v>
          </cell>
          <cell r="M143">
            <v>56</v>
          </cell>
          <cell r="N143" t="str">
            <v>NR</v>
          </cell>
          <cell r="O143">
            <v>6</v>
          </cell>
          <cell r="P143">
            <v>8</v>
          </cell>
          <cell r="Q143" t="str">
            <v>NR</v>
          </cell>
          <cell r="R143">
            <v>8</v>
          </cell>
          <cell r="S143" t="str">
            <v>NR</v>
          </cell>
          <cell r="T143" t="str">
            <v>NR</v>
          </cell>
          <cell r="U143" t="str">
            <v>NR</v>
          </cell>
          <cell r="V143" t="str">
            <v>NR</v>
          </cell>
          <cell r="W143" t="str">
            <v>NR</v>
          </cell>
          <cell r="X143" t="str">
            <v/>
          </cell>
          <cell r="Y143" t="str">
            <v/>
          </cell>
          <cell r="Z143" t="str">
            <v/>
          </cell>
          <cell r="AA143" t="str">
            <v/>
          </cell>
          <cell r="AB143" t="str">
            <v/>
          </cell>
          <cell r="AC143" t="str">
            <v/>
          </cell>
          <cell r="AD143" t="str">
            <v/>
          </cell>
          <cell r="AE143" t="str">
            <v/>
          </cell>
          <cell r="AF143" t="str">
            <v/>
          </cell>
          <cell r="AG143" t="str">
            <v/>
          </cell>
          <cell r="AH143" t="str">
            <v/>
          </cell>
          <cell r="AI143" t="str">
            <v/>
          </cell>
          <cell r="AJ143" t="str">
            <v/>
          </cell>
          <cell r="AK143" t="str">
            <v/>
          </cell>
          <cell r="AL143" t="str">
            <v/>
          </cell>
          <cell r="AM143" t="str">
            <v/>
          </cell>
          <cell r="AN143" t="str">
            <v/>
          </cell>
          <cell r="AO143" t="str">
            <v/>
          </cell>
          <cell r="AP143" t="str">
            <v/>
          </cell>
          <cell r="AQ143" t="str">
            <v/>
          </cell>
          <cell r="AS143" t="str">
            <v/>
          </cell>
          <cell r="AT143" t="str">
            <v/>
          </cell>
          <cell r="AU143" t="str">
            <v/>
          </cell>
          <cell r="AV143" t="str">
            <v/>
          </cell>
          <cell r="AW143" t="str">
            <v/>
          </cell>
          <cell r="AX143" t="str">
            <v/>
          </cell>
          <cell r="AY143" t="str">
            <v/>
          </cell>
          <cell r="AZ143" t="str">
            <v/>
          </cell>
          <cell r="BA143" t="str">
            <v/>
          </cell>
          <cell r="BB143" t="str">
            <v/>
          </cell>
          <cell r="BC143" t="str">
            <v/>
          </cell>
          <cell r="BD143" t="str">
            <v/>
          </cell>
          <cell r="BE143" t="str">
            <v/>
          </cell>
          <cell r="BF143" t="str">
            <v/>
          </cell>
          <cell r="BG143" t="str">
            <v/>
          </cell>
          <cell r="BH143" t="str">
            <v/>
          </cell>
          <cell r="BI143" t="str">
            <v/>
          </cell>
          <cell r="BJ143" t="str">
            <v/>
          </cell>
          <cell r="BK143" t="str">
            <v/>
          </cell>
          <cell r="BL143" t="str">
            <v/>
          </cell>
          <cell r="BM143" t="str">
            <v/>
          </cell>
          <cell r="BN143" t="str">
            <v/>
          </cell>
          <cell r="BO143" t="str">
            <v/>
          </cell>
          <cell r="BP143" t="str">
            <v/>
          </cell>
          <cell r="BQ143" t="str">
            <v/>
          </cell>
          <cell r="BR143" t="str">
            <v/>
          </cell>
          <cell r="BS143" t="str">
            <v/>
          </cell>
          <cell r="BT143" t="str">
            <v/>
          </cell>
          <cell r="BU143" t="str">
            <v/>
          </cell>
          <cell r="BV143" t="str">
            <v/>
          </cell>
          <cell r="BW143" t="str">
            <v/>
          </cell>
          <cell r="BX143" t="str">
            <v/>
          </cell>
          <cell r="BY143" t="str">
            <v/>
          </cell>
          <cell r="BZ143" t="str">
            <v/>
          </cell>
          <cell r="CA143" t="str">
            <v/>
          </cell>
          <cell r="CB143" t="str">
            <v/>
          </cell>
          <cell r="CC143" t="str">
            <v/>
          </cell>
          <cell r="CD143" t="str">
            <v/>
          </cell>
        </row>
        <row r="144">
          <cell r="D144" t="str">
            <v>Honda</v>
          </cell>
          <cell r="E144" t="str">
            <v>Shell</v>
          </cell>
          <cell r="F144">
            <v>5</v>
          </cell>
          <cell r="G144">
            <v>10</v>
          </cell>
          <cell r="H144">
            <v>1</v>
          </cell>
          <cell r="I144">
            <v>5</v>
          </cell>
          <cell r="J144">
            <v>1</v>
          </cell>
          <cell r="K144">
            <v>1</v>
          </cell>
          <cell r="L144">
            <v>1</v>
          </cell>
          <cell r="M144">
            <v>24</v>
          </cell>
          <cell r="N144" t="str">
            <v>NR</v>
          </cell>
          <cell r="O144">
            <v>10</v>
          </cell>
          <cell r="P144">
            <v>7</v>
          </cell>
          <cell r="Q144" t="str">
            <v>NR</v>
          </cell>
          <cell r="R144" t="str">
            <v>NR</v>
          </cell>
          <cell r="S144" t="str">
            <v>NR</v>
          </cell>
          <cell r="T144">
            <v>7</v>
          </cell>
          <cell r="U144" t="str">
            <v>NR</v>
          </cell>
          <cell r="V144" t="str">
            <v>NR</v>
          </cell>
          <cell r="W144">
            <v>10</v>
          </cell>
          <cell r="X144">
            <v>10</v>
          </cell>
          <cell r="Y144">
            <v>8</v>
          </cell>
          <cell r="Z144">
            <v>10</v>
          </cell>
          <cell r="AA144" t="str">
            <v>NR</v>
          </cell>
          <cell r="AB144" t="str">
            <v>NR</v>
          </cell>
          <cell r="AC144">
            <v>10</v>
          </cell>
          <cell r="AD144" t="str">
            <v>NR</v>
          </cell>
          <cell r="AE144" t="str">
            <v>NR</v>
          </cell>
          <cell r="AF144" t="str">
            <v>NR</v>
          </cell>
          <cell r="AG144">
            <v>8</v>
          </cell>
          <cell r="AH144">
            <v>8</v>
          </cell>
          <cell r="AI144">
            <v>9</v>
          </cell>
          <cell r="AJ144">
            <v>9</v>
          </cell>
          <cell r="AK144">
            <v>9</v>
          </cell>
          <cell r="AL144">
            <v>10</v>
          </cell>
          <cell r="AM144">
            <v>9</v>
          </cell>
          <cell r="AN144">
            <v>8</v>
          </cell>
          <cell r="AO144">
            <v>8</v>
          </cell>
          <cell r="AP144">
            <v>8</v>
          </cell>
          <cell r="AQ144" t="str">
            <v>NR</v>
          </cell>
          <cell r="AS144">
            <v>6</v>
          </cell>
          <cell r="AT144">
            <v>6</v>
          </cell>
          <cell r="AU144">
            <v>2</v>
          </cell>
          <cell r="AV144">
            <v>3</v>
          </cell>
          <cell r="AW144">
            <v>1</v>
          </cell>
          <cell r="AX144">
            <v>1</v>
          </cell>
          <cell r="AY144">
            <v>1</v>
          </cell>
          <cell r="AZ144">
            <v>20</v>
          </cell>
          <cell r="BA144" t="str">
            <v>NR</v>
          </cell>
          <cell r="BB144" t="str">
            <v>NR</v>
          </cell>
          <cell r="BC144">
            <v>6</v>
          </cell>
          <cell r="BD144" t="str">
            <v>NR</v>
          </cell>
          <cell r="BE144">
            <v>7</v>
          </cell>
          <cell r="BF144">
            <v>7</v>
          </cell>
          <cell r="BG144">
            <v>6</v>
          </cell>
          <cell r="BH144">
            <v>6</v>
          </cell>
          <cell r="BI144">
            <v>6</v>
          </cell>
          <cell r="BJ144">
            <v>3</v>
          </cell>
          <cell r="BK144">
            <v>5</v>
          </cell>
          <cell r="BL144">
            <v>4</v>
          </cell>
          <cell r="BM144">
            <v>6</v>
          </cell>
          <cell r="BN144">
            <v>6</v>
          </cell>
          <cell r="BO144" t="str">
            <v>NR</v>
          </cell>
          <cell r="BP144">
            <v>6</v>
          </cell>
          <cell r="BQ144" t="str">
            <v>NR</v>
          </cell>
          <cell r="BR144" t="str">
            <v>NR</v>
          </cell>
          <cell r="BS144">
            <v>7</v>
          </cell>
          <cell r="BT144">
            <v>4</v>
          </cell>
          <cell r="BU144" t="str">
            <v>NR</v>
          </cell>
          <cell r="BV144" t="str">
            <v>NR</v>
          </cell>
          <cell r="BW144" t="str">
            <v>NR</v>
          </cell>
          <cell r="BX144" t="str">
            <v>NR</v>
          </cell>
          <cell r="BY144">
            <v>9</v>
          </cell>
          <cell r="BZ144">
            <v>8</v>
          </cell>
          <cell r="CA144">
            <v>3</v>
          </cell>
          <cell r="CB144" t="str">
            <v>NR</v>
          </cell>
          <cell r="CC144" t="str">
            <v>NR</v>
          </cell>
          <cell r="CD144" t="str">
            <v>NR</v>
          </cell>
        </row>
        <row r="145">
          <cell r="D145" t="str">
            <v>Honda</v>
          </cell>
          <cell r="E145" t="str">
            <v>Pfizer</v>
          </cell>
          <cell r="F145">
            <v>5</v>
          </cell>
          <cell r="G145">
            <v>7</v>
          </cell>
          <cell r="H145">
            <v>5</v>
          </cell>
          <cell r="I145">
            <v>5</v>
          </cell>
          <cell r="J145">
            <v>5</v>
          </cell>
          <cell r="K145">
            <v>5</v>
          </cell>
          <cell r="L145">
            <v>4</v>
          </cell>
          <cell r="M145">
            <v>36</v>
          </cell>
          <cell r="N145" t="str">
            <v>NR</v>
          </cell>
          <cell r="O145" t="str">
            <v>NR</v>
          </cell>
          <cell r="P145" t="str">
            <v>NR</v>
          </cell>
          <cell r="Q145" t="str">
            <v>NR</v>
          </cell>
          <cell r="R145" t="str">
            <v>NR</v>
          </cell>
          <cell r="S145" t="str">
            <v/>
          </cell>
          <cell r="T145" t="str">
            <v/>
          </cell>
          <cell r="U145" t="str">
            <v/>
          </cell>
          <cell r="V145" t="str">
            <v/>
          </cell>
          <cell r="W145" t="str">
            <v/>
          </cell>
          <cell r="X145" t="str">
            <v/>
          </cell>
          <cell r="Y145" t="str">
            <v/>
          </cell>
          <cell r="Z145" t="str">
            <v/>
          </cell>
          <cell r="AA145" t="str">
            <v/>
          </cell>
          <cell r="AB145" t="str">
            <v/>
          </cell>
          <cell r="AC145" t="str">
            <v/>
          </cell>
          <cell r="AD145" t="str">
            <v/>
          </cell>
          <cell r="AE145" t="str">
            <v/>
          </cell>
          <cell r="AF145" t="str">
            <v/>
          </cell>
          <cell r="AG145" t="str">
            <v/>
          </cell>
          <cell r="AH145" t="str">
            <v/>
          </cell>
          <cell r="AI145" t="str">
            <v/>
          </cell>
          <cell r="AJ145" t="str">
            <v/>
          </cell>
          <cell r="AK145" t="str">
            <v/>
          </cell>
          <cell r="AL145" t="str">
            <v/>
          </cell>
          <cell r="AM145" t="str">
            <v/>
          </cell>
          <cell r="AN145" t="str">
            <v/>
          </cell>
          <cell r="AO145" t="str">
            <v/>
          </cell>
          <cell r="AP145" t="str">
            <v/>
          </cell>
          <cell r="AQ145" t="str">
            <v/>
          </cell>
          <cell r="AS145" t="str">
            <v/>
          </cell>
          <cell r="AT145" t="str">
            <v/>
          </cell>
          <cell r="AU145" t="str">
            <v/>
          </cell>
          <cell r="AV145" t="str">
            <v/>
          </cell>
          <cell r="AW145" t="str">
            <v/>
          </cell>
          <cell r="AX145" t="str">
            <v/>
          </cell>
          <cell r="AY145" t="str">
            <v/>
          </cell>
          <cell r="AZ145" t="str">
            <v/>
          </cell>
          <cell r="BA145" t="str">
            <v/>
          </cell>
          <cell r="BB145" t="str">
            <v/>
          </cell>
          <cell r="BC145" t="str">
            <v/>
          </cell>
          <cell r="BD145" t="str">
            <v/>
          </cell>
          <cell r="BE145" t="str">
            <v/>
          </cell>
          <cell r="BF145" t="str">
            <v/>
          </cell>
          <cell r="BG145" t="str">
            <v/>
          </cell>
          <cell r="BH145" t="str">
            <v/>
          </cell>
          <cell r="BI145" t="str">
            <v/>
          </cell>
          <cell r="BJ145" t="str">
            <v/>
          </cell>
          <cell r="BK145" t="str">
            <v/>
          </cell>
          <cell r="BL145" t="str">
            <v/>
          </cell>
          <cell r="BM145" t="str">
            <v/>
          </cell>
          <cell r="BN145" t="str">
            <v/>
          </cell>
          <cell r="BO145" t="str">
            <v/>
          </cell>
          <cell r="BP145" t="str">
            <v/>
          </cell>
          <cell r="BQ145" t="str">
            <v/>
          </cell>
          <cell r="BR145" t="str">
            <v/>
          </cell>
          <cell r="BS145" t="str">
            <v/>
          </cell>
          <cell r="BT145" t="str">
            <v/>
          </cell>
          <cell r="BU145" t="str">
            <v/>
          </cell>
          <cell r="BV145" t="str">
            <v/>
          </cell>
          <cell r="BW145" t="str">
            <v/>
          </cell>
          <cell r="BX145" t="str">
            <v/>
          </cell>
          <cell r="BY145" t="str">
            <v/>
          </cell>
          <cell r="BZ145" t="str">
            <v/>
          </cell>
          <cell r="CA145" t="str">
            <v/>
          </cell>
          <cell r="CB145" t="str">
            <v/>
          </cell>
          <cell r="CC145" t="str">
            <v/>
          </cell>
          <cell r="CD145" t="str">
            <v/>
          </cell>
        </row>
        <row r="146">
          <cell r="D146" t="str">
            <v>Honda</v>
          </cell>
          <cell r="E146" t="str">
            <v>Pfizer</v>
          </cell>
          <cell r="F146">
            <v>7</v>
          </cell>
          <cell r="G146">
            <v>8</v>
          </cell>
          <cell r="H146">
            <v>6</v>
          </cell>
          <cell r="I146">
            <v>5</v>
          </cell>
          <cell r="J146">
            <v>8</v>
          </cell>
          <cell r="K146">
            <v>8</v>
          </cell>
          <cell r="L146">
            <v>5</v>
          </cell>
          <cell r="M146">
            <v>47</v>
          </cell>
          <cell r="N146" t="str">
            <v/>
          </cell>
          <cell r="O146" t="str">
            <v/>
          </cell>
          <cell r="P146" t="str">
            <v/>
          </cell>
          <cell r="Q146" t="str">
            <v/>
          </cell>
          <cell r="R146" t="str">
            <v/>
          </cell>
          <cell r="S146" t="str">
            <v/>
          </cell>
          <cell r="T146" t="str">
            <v/>
          </cell>
          <cell r="U146" t="str">
            <v/>
          </cell>
          <cell r="V146" t="str">
            <v/>
          </cell>
          <cell r="W146" t="str">
            <v/>
          </cell>
          <cell r="X146" t="str">
            <v/>
          </cell>
          <cell r="Y146" t="str">
            <v/>
          </cell>
          <cell r="Z146" t="str">
            <v/>
          </cell>
          <cell r="AA146" t="str">
            <v/>
          </cell>
          <cell r="AB146" t="str">
            <v/>
          </cell>
          <cell r="AC146" t="str">
            <v/>
          </cell>
          <cell r="AD146" t="str">
            <v/>
          </cell>
          <cell r="AE146" t="str">
            <v/>
          </cell>
          <cell r="AF146" t="str">
            <v/>
          </cell>
          <cell r="AG146" t="str">
            <v/>
          </cell>
          <cell r="AH146" t="str">
            <v/>
          </cell>
          <cell r="AI146" t="str">
            <v/>
          </cell>
          <cell r="AJ146" t="str">
            <v/>
          </cell>
          <cell r="AK146" t="str">
            <v/>
          </cell>
          <cell r="AL146" t="str">
            <v/>
          </cell>
          <cell r="AM146" t="str">
            <v/>
          </cell>
          <cell r="AN146" t="str">
            <v/>
          </cell>
          <cell r="AO146" t="str">
            <v/>
          </cell>
          <cell r="AP146" t="str">
            <v/>
          </cell>
          <cell r="AQ146" t="str">
            <v/>
          </cell>
          <cell r="AS146" t="str">
            <v/>
          </cell>
          <cell r="AT146" t="str">
            <v/>
          </cell>
          <cell r="AU146" t="str">
            <v/>
          </cell>
          <cell r="AV146" t="str">
            <v/>
          </cell>
          <cell r="AW146" t="str">
            <v/>
          </cell>
          <cell r="AX146" t="str">
            <v/>
          </cell>
          <cell r="AY146" t="str">
            <v/>
          </cell>
          <cell r="AZ146" t="str">
            <v/>
          </cell>
          <cell r="BA146" t="str">
            <v/>
          </cell>
          <cell r="BB146" t="str">
            <v/>
          </cell>
          <cell r="BC146" t="str">
            <v/>
          </cell>
          <cell r="BD146" t="str">
            <v/>
          </cell>
          <cell r="BE146" t="str">
            <v/>
          </cell>
          <cell r="BF146" t="str">
            <v/>
          </cell>
          <cell r="BG146" t="str">
            <v/>
          </cell>
          <cell r="BH146" t="str">
            <v/>
          </cell>
          <cell r="BI146" t="str">
            <v/>
          </cell>
          <cell r="BJ146" t="str">
            <v/>
          </cell>
          <cell r="BK146" t="str">
            <v/>
          </cell>
          <cell r="BL146" t="str">
            <v/>
          </cell>
          <cell r="BM146" t="str">
            <v/>
          </cell>
          <cell r="BN146" t="str">
            <v/>
          </cell>
          <cell r="BO146" t="str">
            <v/>
          </cell>
          <cell r="BP146" t="str">
            <v/>
          </cell>
          <cell r="BQ146" t="str">
            <v/>
          </cell>
          <cell r="BR146" t="str">
            <v/>
          </cell>
          <cell r="BS146" t="str">
            <v/>
          </cell>
          <cell r="BT146" t="str">
            <v/>
          </cell>
          <cell r="BU146" t="str">
            <v/>
          </cell>
          <cell r="BV146" t="str">
            <v/>
          </cell>
          <cell r="BW146" t="str">
            <v/>
          </cell>
          <cell r="BX146" t="str">
            <v/>
          </cell>
          <cell r="BY146" t="str">
            <v/>
          </cell>
          <cell r="BZ146" t="str">
            <v/>
          </cell>
          <cell r="CA146" t="str">
            <v/>
          </cell>
          <cell r="CB146" t="str">
            <v/>
          </cell>
          <cell r="CC146" t="str">
            <v/>
          </cell>
          <cell r="CD146" t="str">
            <v/>
          </cell>
        </row>
        <row r="147">
          <cell r="D147" t="str">
            <v>Honda</v>
          </cell>
          <cell r="E147" t="str">
            <v>Pfizer</v>
          </cell>
          <cell r="F147">
            <v>5</v>
          </cell>
          <cell r="G147">
            <v>5</v>
          </cell>
          <cell r="H147">
            <v>5</v>
          </cell>
          <cell r="I147">
            <v>5</v>
          </cell>
          <cell r="J147">
            <v>5</v>
          </cell>
          <cell r="K147">
            <v>2</v>
          </cell>
          <cell r="L147">
            <v>2</v>
          </cell>
          <cell r="M147">
            <v>29</v>
          </cell>
          <cell r="N147" t="str">
            <v>NR</v>
          </cell>
          <cell r="O147" t="str">
            <v>NR</v>
          </cell>
          <cell r="P147" t="str">
            <v>NR</v>
          </cell>
          <cell r="Q147" t="str">
            <v>NR</v>
          </cell>
          <cell r="R147" t="str">
            <v>NR</v>
          </cell>
          <cell r="S147" t="str">
            <v>NR</v>
          </cell>
          <cell r="T147" t="str">
            <v>NR</v>
          </cell>
          <cell r="U147" t="str">
            <v>NR</v>
          </cell>
          <cell r="V147" t="str">
            <v>NR</v>
          </cell>
          <cell r="W147" t="str">
            <v>NR</v>
          </cell>
          <cell r="X147" t="str">
            <v>NR</v>
          </cell>
          <cell r="Y147" t="str">
            <v>NR</v>
          </cell>
          <cell r="Z147" t="str">
            <v>NR</v>
          </cell>
          <cell r="AA147" t="str">
            <v>NR</v>
          </cell>
          <cell r="AB147" t="str">
            <v>NR</v>
          </cell>
          <cell r="AC147" t="str">
            <v>NR</v>
          </cell>
          <cell r="AD147" t="str">
            <v>NR</v>
          </cell>
          <cell r="AE147" t="str">
            <v>NR</v>
          </cell>
          <cell r="AF147" t="str">
            <v>NR</v>
          </cell>
          <cell r="AG147" t="str">
            <v>NR</v>
          </cell>
          <cell r="AH147" t="str">
            <v>NR</v>
          </cell>
          <cell r="AI147" t="str">
            <v>NR</v>
          </cell>
          <cell r="AJ147" t="str">
            <v>NR</v>
          </cell>
          <cell r="AK147" t="str">
            <v>NR</v>
          </cell>
          <cell r="AL147" t="str">
            <v>NR</v>
          </cell>
          <cell r="AM147" t="str">
            <v/>
          </cell>
          <cell r="AN147" t="str">
            <v/>
          </cell>
          <cell r="AO147" t="str">
            <v/>
          </cell>
          <cell r="AP147" t="str">
            <v/>
          </cell>
          <cell r="AQ147" t="str">
            <v/>
          </cell>
          <cell r="AS147" t="str">
            <v/>
          </cell>
          <cell r="AT147" t="str">
            <v/>
          </cell>
          <cell r="AU147" t="str">
            <v/>
          </cell>
          <cell r="AV147" t="str">
            <v/>
          </cell>
          <cell r="AW147" t="str">
            <v/>
          </cell>
          <cell r="AX147" t="str">
            <v/>
          </cell>
          <cell r="AY147" t="str">
            <v/>
          </cell>
          <cell r="AZ147" t="str">
            <v/>
          </cell>
          <cell r="BA147" t="str">
            <v/>
          </cell>
          <cell r="BB147" t="str">
            <v/>
          </cell>
          <cell r="BC147" t="str">
            <v/>
          </cell>
          <cell r="BD147" t="str">
            <v/>
          </cell>
          <cell r="BE147" t="str">
            <v/>
          </cell>
          <cell r="BF147" t="str">
            <v/>
          </cell>
          <cell r="BG147" t="str">
            <v/>
          </cell>
          <cell r="BH147" t="str">
            <v/>
          </cell>
          <cell r="BI147" t="str">
            <v/>
          </cell>
          <cell r="BJ147" t="str">
            <v/>
          </cell>
          <cell r="BK147" t="str">
            <v/>
          </cell>
          <cell r="BL147" t="str">
            <v/>
          </cell>
          <cell r="BM147" t="str">
            <v/>
          </cell>
          <cell r="BN147" t="str">
            <v/>
          </cell>
          <cell r="BO147" t="str">
            <v/>
          </cell>
          <cell r="BP147" t="str">
            <v/>
          </cell>
          <cell r="BQ147" t="str">
            <v/>
          </cell>
          <cell r="BR147" t="str">
            <v/>
          </cell>
          <cell r="BS147" t="str">
            <v/>
          </cell>
          <cell r="BT147" t="str">
            <v/>
          </cell>
          <cell r="BU147" t="str">
            <v/>
          </cell>
          <cell r="BV147" t="str">
            <v/>
          </cell>
          <cell r="BW147" t="str">
            <v/>
          </cell>
          <cell r="BX147" t="str">
            <v/>
          </cell>
          <cell r="BY147" t="str">
            <v/>
          </cell>
          <cell r="BZ147" t="str">
            <v/>
          </cell>
          <cell r="CA147" t="str">
            <v/>
          </cell>
          <cell r="CB147" t="str">
            <v/>
          </cell>
          <cell r="CC147" t="str">
            <v/>
          </cell>
          <cell r="CD147" t="str">
            <v/>
          </cell>
        </row>
      </sheetData>
      <sheetData sheetId="3" refreshError="1"/>
      <sheetData sheetId="4" refreshError="1"/>
      <sheetData sheetId="5">
        <row r="18">
          <cell r="Q18" t="str">
            <v>Mean</v>
          </cell>
        </row>
      </sheetData>
      <sheetData sheetId="6">
        <row r="18">
          <cell r="Q18" t="str">
            <v>Mean</v>
          </cell>
        </row>
      </sheetData>
      <sheetData sheetId="7">
        <row r="18">
          <cell r="Q18" t="str">
            <v>Mean</v>
          </cell>
        </row>
      </sheetData>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veh Waddell" refreshedDate="41478.667683217594" createdVersion="4" refreshedVersion="4" minRefreshableVersion="3" recordCount="292">
  <cacheSource type="worksheet">
    <worksheetSource ref="A1:CQ293" sheet="Data"/>
  </cacheSource>
  <cacheFields count="98">
    <cacheField name="Record ID" numFmtId="1">
      <sharedItems containsSemiMixedTypes="0" containsString="0" containsNumber="1" containsInteger="1" minValue="6.3507337215858381E+17" maxValue="6.3509256657911578E+17"/>
    </cacheField>
    <cacheField name="Workplace" numFmtId="0">
      <sharedItems count="13">
        <s v="Federal department or agency"/>
        <s v="Political consulting firm"/>
        <s v="U.S. Senate"/>
        <s v="U.S. House of Representatives"/>
        <s v="Other"/>
        <s v="Association or coalition"/>
        <s v="Law firm"/>
        <s v="Union, political organization or PAC"/>
        <s v="Corporation"/>
        <s v="Non-profit organization or education institution"/>
        <s v="State or local government"/>
        <s v="Think tank or research organization"/>
        <s v="PR or marketing firm"/>
      </sharedItems>
      <fieldGroup par="95"/>
    </cacheField>
    <cacheField name="Group" numFmtId="0">
      <sharedItems/>
    </cacheField>
    <cacheField name="Weight" numFmtId="0">
      <sharedItems containsSemiMixedTypes="0" containsString="0" containsNumber="1" minValue="0.46153846153846151" maxValue="1.4680851063829787"/>
    </cacheField>
    <cacheField name="Brand" numFmtId="0">
      <sharedItems count="6">
        <s v="Boeing"/>
        <s v="FedEx"/>
        <s v="Honda"/>
        <s v="Pfizer"/>
        <s v="Shell"/>
        <s v="Visa"/>
      </sharedItems>
    </cacheField>
    <cacheField name="HP" numFmtId="0">
      <sharedItems containsSemiMixedTypes="0" containsString="0" containsNumber="1" containsInteger="1" minValue="0" maxValue="1"/>
    </cacheField>
    <cacheField name="I1" numFmtId="0">
      <sharedItems containsMixedTypes="1" containsNumber="1" containsInteger="1" minValue="1" maxValue="10"/>
    </cacheField>
    <cacheField name="I1 W" numFmtId="0">
      <sharedItems containsMixedTypes="1" containsNumber="1" minValue="0.46153846153846151" maxValue="14.680851063829788"/>
    </cacheField>
    <cacheField name="I2" numFmtId="0">
      <sharedItems containsMixedTypes="1" containsNumber="1" containsInteger="1" minValue="1" maxValue="10"/>
    </cacheField>
    <cacheField name="I2 W" numFmtId="0">
      <sharedItems containsMixedTypes="1" containsNumber="1" minValue="0.46153846153846151" maxValue="14.680851063829788"/>
    </cacheField>
    <cacheField name="I3" numFmtId="0">
      <sharedItems containsMixedTypes="1" containsNumber="1" containsInteger="1" minValue="1" maxValue="10"/>
    </cacheField>
    <cacheField name="I3 W" numFmtId="0">
      <sharedItems containsMixedTypes="1" containsNumber="1" minValue="0.46153846153846151" maxValue="14.680851063829788"/>
    </cacheField>
    <cacheField name="I4" numFmtId="0">
      <sharedItems containsMixedTypes="1" containsNumber="1" containsInteger="1" minValue="1" maxValue="10"/>
    </cacheField>
    <cacheField name="I4 W" numFmtId="0">
      <sharedItems containsMixedTypes="1" containsNumber="1" minValue="0.46153846153846151" maxValue="14.680851063829788"/>
    </cacheField>
    <cacheField name="I5" numFmtId="0">
      <sharedItems containsMixedTypes="1" containsNumber="1" containsInteger="1" minValue="1" maxValue="10"/>
    </cacheField>
    <cacheField name="I5 W" numFmtId="0">
      <sharedItems containsMixedTypes="1" containsNumber="1" minValue="0.46153846153846151" maxValue="14.680851063829788"/>
    </cacheField>
    <cacheField name="I6" numFmtId="0">
      <sharedItems containsMixedTypes="1" containsNumber="1" containsInteger="1" minValue="1" maxValue="10"/>
    </cacheField>
    <cacheField name="I6 W" numFmtId="0">
      <sharedItems containsMixedTypes="1" containsNumber="1" minValue="0.46153846153846151" maxValue="14.680851063829788"/>
    </cacheField>
    <cacheField name="I7" numFmtId="0">
      <sharedItems containsMixedTypes="1" containsNumber="1" containsInteger="1" minValue="1" maxValue="10"/>
    </cacheField>
    <cacheField name="I7 W" numFmtId="0">
      <sharedItems containsMixedTypes="1" containsNumber="1" minValue="0.46153846153846151" maxValue="14.680851063829788"/>
    </cacheField>
    <cacheField name="I Total" numFmtId="0">
      <sharedItems containsSemiMixedTypes="0" containsString="0" containsNumber="1" containsInteger="1" minValue="0" maxValue="70"/>
    </cacheField>
    <cacheField name="I Weighted" numFmtId="0">
      <sharedItems containsSemiMixedTypes="0" containsString="0" containsNumber="1" minValue="0" maxValue="102.76595744680851"/>
    </cacheField>
    <cacheField name="D1" numFmtId="0">
      <sharedItems containsMixedTypes="1" containsNumber="1" containsInteger="1" minValue="1" maxValue="10"/>
    </cacheField>
    <cacheField name="D1 W" numFmtId="2">
      <sharedItems containsMixedTypes="1" containsNumber="1" minValue="0.46153846153846151" maxValue="14.680851063829788"/>
    </cacheField>
    <cacheField name="D2" numFmtId="0">
      <sharedItems containsMixedTypes="1" containsNumber="1" containsInteger="1" minValue="1" maxValue="10"/>
    </cacheField>
    <cacheField name="D2 W" numFmtId="2">
      <sharedItems containsMixedTypes="1" containsNumber="1" minValue="0.57499999999999996" maxValue="14.680851063829788"/>
    </cacheField>
    <cacheField name="D3" numFmtId="0">
      <sharedItems containsMixedTypes="1" containsNumber="1" containsInteger="1" minValue="1" maxValue="10"/>
    </cacheField>
    <cacheField name="D3 W" numFmtId="2">
      <sharedItems containsMixedTypes="1" containsNumber="1" minValue="0.46153846153846151" maxValue="14.680851063829788"/>
    </cacheField>
    <cacheField name="D4" numFmtId="0">
      <sharedItems containsMixedTypes="1" containsNumber="1" containsInteger="1" minValue="1" maxValue="10"/>
    </cacheField>
    <cacheField name="D4 W" numFmtId="2">
      <sharedItems containsMixedTypes="1" containsNumber="1" minValue="0.46153846153846151" maxValue="14.680851063829788"/>
    </cacheField>
    <cacheField name="D5" numFmtId="0">
      <sharedItems containsMixedTypes="1" containsNumber="1" containsInteger="1" minValue="1" maxValue="10"/>
    </cacheField>
    <cacheField name="D5 W" numFmtId="2">
      <sharedItems containsMixedTypes="1" containsNumber="1" minValue="0.46153846153846151" maxValue="14.680851063829788"/>
    </cacheField>
    <cacheField name="D6" numFmtId="0">
      <sharedItems containsMixedTypes="1" containsNumber="1" containsInteger="1" minValue="1" maxValue="10"/>
    </cacheField>
    <cacheField name="D6 W" numFmtId="2">
      <sharedItems containsMixedTypes="1" containsNumber="1" minValue="0.46153846153846151" maxValue="14.680851063829788"/>
    </cacheField>
    <cacheField name="D7" numFmtId="0">
      <sharedItems containsMixedTypes="1" containsNumber="1" containsInteger="1" minValue="1" maxValue="10"/>
    </cacheField>
    <cacheField name="D7 W" numFmtId="2">
      <sharedItems containsMixedTypes="1" containsNumber="1" minValue="0.57499999999999996" maxValue="14.680851063829788"/>
    </cacheField>
    <cacheField name="D8" numFmtId="0">
      <sharedItems containsMixedTypes="1" containsNumber="1" containsInteger="1" minValue="1" maxValue="10"/>
    </cacheField>
    <cacheField name="D8 W" numFmtId="2">
      <sharedItems containsMixedTypes="1" containsNumber="1" minValue="0.57499999999999996" maxValue="14.680851063829788"/>
    </cacheField>
    <cacheField name="D9" numFmtId="0">
      <sharedItems containsMixedTypes="1" containsNumber="1" containsInteger="1" minValue="1" maxValue="10"/>
    </cacheField>
    <cacheField name="D9 W" numFmtId="2">
      <sharedItems containsMixedTypes="1" containsNumber="1" minValue="0.46153846153846151" maxValue="14.680851063829788"/>
    </cacheField>
    <cacheField name="D10" numFmtId="0">
      <sharedItems containsMixedTypes="1" containsNumber="1" containsInteger="1" minValue="1" maxValue="10"/>
    </cacheField>
    <cacheField name="D10 W" numFmtId="2">
      <sharedItems containsMixedTypes="1" containsNumber="1" minValue="0.46153846153846151" maxValue="14.680851063829788"/>
    </cacheField>
    <cacheField name="D11" numFmtId="0">
      <sharedItems containsMixedTypes="1" containsNumber="1" containsInteger="1" minValue="1" maxValue="10"/>
    </cacheField>
    <cacheField name="D11 W" numFmtId="2">
      <sharedItems containsMixedTypes="1" containsNumber="1" minValue="0.46153846153846151" maxValue="14.680851063829788"/>
    </cacheField>
    <cacheField name="D12" numFmtId="0">
      <sharedItems containsMixedTypes="1" containsNumber="1" containsInteger="1" minValue="1" maxValue="10"/>
    </cacheField>
    <cacheField name="D12 W" numFmtId="2">
      <sharedItems containsMixedTypes="1" containsNumber="1" minValue="0.46153846153846151" maxValue="14.680851063829788"/>
    </cacheField>
    <cacheField name="D13" numFmtId="0">
      <sharedItems containsMixedTypes="1" containsNumber="1" containsInteger="1" minValue="1" maxValue="10"/>
    </cacheField>
    <cacheField name="D13 W" numFmtId="2">
      <sharedItems containsMixedTypes="1" containsNumber="1" minValue="0.46153846153846151" maxValue="14.680851063829788"/>
    </cacheField>
    <cacheField name="D14" numFmtId="0">
      <sharedItems containsMixedTypes="1" containsNumber="1" containsInteger="1" minValue="1" maxValue="10"/>
    </cacheField>
    <cacheField name="D14 W" numFmtId="2">
      <sharedItems containsMixedTypes="1" containsNumber="1" minValue="0.46153846153846151" maxValue="14.680851063829788"/>
    </cacheField>
    <cacheField name="D15" numFmtId="0">
      <sharedItems containsMixedTypes="1" containsNumber="1" containsInteger="1" minValue="1" maxValue="10"/>
    </cacheField>
    <cacheField name="D15 W" numFmtId="2">
      <sharedItems containsMixedTypes="1" containsNumber="1" minValue="0.57499999999999996" maxValue="14.680851063829788"/>
    </cacheField>
    <cacheField name="D16" numFmtId="0">
      <sharedItems containsMixedTypes="1" containsNumber="1" containsInteger="1" minValue="1" maxValue="10"/>
    </cacheField>
    <cacheField name="D16 W" numFmtId="2">
      <sharedItems containsMixedTypes="1" containsNumber="1" minValue="0.46153846153846151" maxValue="14.680851063829788"/>
    </cacheField>
    <cacheField name="D17" numFmtId="0">
      <sharedItems containsMixedTypes="1" containsNumber="1" containsInteger="1" minValue="1" maxValue="10"/>
    </cacheField>
    <cacheField name="D17 W" numFmtId="2">
      <sharedItems containsMixedTypes="1" containsNumber="1" minValue="0.46153846153846151" maxValue="14.680851063829788"/>
    </cacheField>
    <cacheField name="D18" numFmtId="0">
      <sharedItems containsMixedTypes="1" containsNumber="1" containsInteger="1" minValue="1" maxValue="10"/>
    </cacheField>
    <cacheField name="D18 W" numFmtId="2">
      <sharedItems containsMixedTypes="1" containsNumber="1" minValue="0.46153846153846151" maxValue="14.680851063829788"/>
    </cacheField>
    <cacheField name="D19" numFmtId="0">
      <sharedItems containsMixedTypes="1" containsNumber="1" containsInteger="1" minValue="1" maxValue="10"/>
    </cacheField>
    <cacheField name="D19 W" numFmtId="2">
      <sharedItems containsMixedTypes="1" containsNumber="1" minValue="0.46153846153846151" maxValue="14.680851063829788"/>
    </cacheField>
    <cacheField name="D20" numFmtId="0">
      <sharedItems containsMixedTypes="1" containsNumber="1" containsInteger="1" minValue="1" maxValue="10"/>
    </cacheField>
    <cacheField name="D20 W" numFmtId="2">
      <sharedItems containsMixedTypes="1" containsNumber="1" minValue="0.46153846153846151" maxValue="14.680851063829788"/>
    </cacheField>
    <cacheField name="D21" numFmtId="0">
      <sharedItems containsMixedTypes="1" containsNumber="1" containsInteger="1" minValue="1" maxValue="10"/>
    </cacheField>
    <cacheField name="D21 W" numFmtId="2">
      <sharedItems containsMixedTypes="1" containsNumber="1" minValue="0.46153846153846151" maxValue="14.680851063829788"/>
    </cacheField>
    <cacheField name="D22" numFmtId="0">
      <sharedItems containsMixedTypes="1" containsNumber="1" containsInteger="1" minValue="1" maxValue="10"/>
    </cacheField>
    <cacheField name="D22 W" numFmtId="2">
      <sharedItems containsMixedTypes="1" containsNumber="1" minValue="0.46153846153846151" maxValue="14.680851063829788"/>
    </cacheField>
    <cacheField name="D23" numFmtId="0">
      <sharedItems containsMixedTypes="1" containsNumber="1" containsInteger="1" minValue="1" maxValue="10"/>
    </cacheField>
    <cacheField name="D23 W" numFmtId="2">
      <sharedItems containsMixedTypes="1" containsNumber="1" minValue="0.57499999999999996" maxValue="14.680851063829788"/>
    </cacheField>
    <cacheField name="D24" numFmtId="0">
      <sharedItems containsMixedTypes="1" containsNumber="1" containsInteger="1" minValue="1" maxValue="10"/>
    </cacheField>
    <cacheField name="D24 W" numFmtId="2">
      <sharedItems containsMixedTypes="1" containsNumber="1" minValue="0.57499999999999996" maxValue="14.680851063829788"/>
    </cacheField>
    <cacheField name="D25" numFmtId="0">
      <sharedItems containsMixedTypes="1" containsNumber="1" containsInteger="1" minValue="1" maxValue="10"/>
    </cacheField>
    <cacheField name="D25 W" numFmtId="2">
      <sharedItems containsMixedTypes="1" containsNumber="1" minValue="0.57499999999999996" maxValue="14.680851063829788"/>
    </cacheField>
    <cacheField name="D26" numFmtId="0">
      <sharedItems containsMixedTypes="1" containsNumber="1" containsInteger="1" minValue="1" maxValue="10"/>
    </cacheField>
    <cacheField name="D26 W" numFmtId="2">
      <sharedItems containsMixedTypes="1" containsNumber="1" minValue="0.57499999999999996" maxValue="14.680851063829788"/>
    </cacheField>
    <cacheField name="D27" numFmtId="0">
      <sharedItems containsMixedTypes="1" containsNumber="1" containsInteger="1" minValue="1" maxValue="10"/>
    </cacheField>
    <cacheField name="D27 W" numFmtId="2">
      <sharedItems containsMixedTypes="1" containsNumber="1" minValue="0.57499999999999996" maxValue="14.680851063829788"/>
    </cacheField>
    <cacheField name="D28" numFmtId="0">
      <sharedItems containsMixedTypes="1" containsNumber="1" containsInteger="1" minValue="1" maxValue="10"/>
    </cacheField>
    <cacheField name="D28 W" numFmtId="2">
      <sharedItems containsMixedTypes="1" containsNumber="1" minValue="0.46153846153846151" maxValue="14.680851063829788"/>
    </cacheField>
    <cacheField name="D29" numFmtId="0">
      <sharedItems containsMixedTypes="1" containsNumber="1" containsInteger="1" minValue="1" maxValue="10"/>
    </cacheField>
    <cacheField name="D29 W" numFmtId="2">
      <sharedItems containsMixedTypes="1" containsNumber="1" minValue="0.46153846153846151" maxValue="14.680851063829788"/>
    </cacheField>
    <cacheField name="D30" numFmtId="0">
      <sharedItems containsMixedTypes="1" containsNumber="1" containsInteger="1" minValue="1" maxValue="10"/>
    </cacheField>
    <cacheField name="D30 W" numFmtId="2">
      <sharedItems containsMixedTypes="1" containsNumber="1" minValue="0.57499999999999996" maxValue="14.680851063829788"/>
    </cacheField>
    <cacheField name="D Total Pct" numFmtId="9">
      <sharedItems containsMixedTypes="1" containsNumber="1" minValue="7.9110169491525439E-2" maxValue="1.1924269743959608"/>
    </cacheField>
    <cacheField name="D Total W" numFmtId="9">
      <sharedItems containsMixedTypes="1" containsNumber="1" minValue="4.5488347457627122E-2" maxValue="1.7505842815600277"/>
    </cacheField>
    <cacheField name="Name" numFmtId="0">
      <sharedItems containsBlank="1"/>
    </cacheField>
    <cacheField name="Gender" numFmtId="0">
      <sharedItems count="3">
        <s v="Male"/>
        <s v=""/>
        <s v="Female"/>
      </sharedItems>
    </cacheField>
    <cacheField name="Age" numFmtId="0">
      <sharedItems count="6">
        <s v="50-67"/>
        <s v=""/>
        <s v="34-49"/>
        <s v="Prefer not to answer"/>
        <s v="18-33"/>
        <s v="68 or older"/>
      </sharedItems>
      <fieldGroup par="94"/>
    </cacheField>
    <cacheField name="Party" numFmtId="0">
      <sharedItems count="5">
        <s v="Democrat"/>
        <s v=""/>
        <s v="I'd rather not say"/>
        <s v="Republican"/>
        <s v="Independent"/>
      </sharedItems>
    </cacheField>
    <cacheField name="Politics" numFmtId="0">
      <sharedItems/>
    </cacheField>
    <cacheField name="Experience" numFmtId="0">
      <sharedItems count="6">
        <s v="15+ years"/>
        <s v=""/>
        <s v="6 to 10 years"/>
        <s v="11 to 15 years"/>
        <s v="1 to 2 years"/>
        <s v="3 to 5 years"/>
      </sharedItems>
    </cacheField>
    <cacheField name="Email" numFmtId="0">
      <sharedItems containsBlank="1"/>
    </cacheField>
    <cacheField name="Started" numFmtId="14">
      <sharedItems containsSemiMixedTypes="0" containsNonDate="0" containsDate="1" containsString="0" minDate="2013-06-20T11:00:16" maxDate="2013-07-12T16:10:58"/>
    </cacheField>
    <cacheField name="Completed" numFmtId="14">
      <sharedItems containsNonDate="0" containsDate="1" containsString="0" containsBlank="1" minDate="2013-06-20T11:08:16" maxDate="2013-07-11T16:46:51"/>
    </cacheField>
    <cacheField name="Last Modified" numFmtId="14">
      <sharedItems containsSemiMixedTypes="0" containsNonDate="0" containsDate="1" containsString="0" minDate="2013-06-20T11:08:16" maxDate="2013-07-12T16:13:53"/>
    </cacheField>
    <cacheField name="Age2" numFmtId="0" databaseField="0">
      <fieldGroup base="86">
        <discretePr count="6">
          <x v="0"/>
          <x v="4"/>
          <x v="2"/>
          <x v="4"/>
          <x v="3"/>
          <x v="1"/>
        </discretePr>
        <groupItems count="5">
          <s v="50-67"/>
          <s v="68 or older"/>
          <s v="34-49"/>
          <s v="18-33"/>
          <s v="Group1"/>
        </groupItems>
      </fieldGroup>
    </cacheField>
    <cacheField name="Workplace2" numFmtId="0" databaseField="0">
      <fieldGroup base="1">
        <discretePr count="13">
          <x v="0"/>
          <x v="2"/>
          <x v="1"/>
          <x v="1"/>
          <x v="2"/>
          <x v="2"/>
          <x v="2"/>
          <x v="2"/>
          <x v="2"/>
          <x v="2"/>
          <x v="2"/>
          <x v="2"/>
          <x v="2"/>
        </discretePr>
        <groupItems count="3">
          <s v="Federal department or agency"/>
          <s v="Group1"/>
          <s v="Group2"/>
        </groupItems>
      </fieldGroup>
    </cacheField>
    <cacheField name="Polarity" numFmtId="0" formula="#NAME?-#NAME?" databaseField="0"/>
    <cacheField name="Avg Total Index" numFmtId="0" formula="#NAME?"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92">
  <r>
    <n v="6.350775928866839E+17"/>
    <x v="0"/>
    <s v="Executive"/>
    <n v="0.57499999999999996"/>
    <x v="0"/>
    <n v="1"/>
    <n v="8"/>
    <n v="4.5999999999999996"/>
    <n v="9"/>
    <n v="5.1749999999999998"/>
    <n v="6"/>
    <n v="3.4499999999999997"/>
    <n v="5"/>
    <n v="2.875"/>
    <n v="7"/>
    <n v="4.0249999999999995"/>
    <n v="10"/>
    <n v="5.75"/>
    <n v="8"/>
    <n v="4.5999999999999996"/>
    <n v="53"/>
    <n v="30.474999999999998"/>
    <n v="8"/>
    <n v="4.5999999999999996"/>
    <n v="8"/>
    <n v="4.5999999999999996"/>
    <n v="10"/>
    <n v="5.75"/>
    <n v="10"/>
    <n v="5.75"/>
    <s v="NR"/>
    <s v=""/>
    <n v="8"/>
    <n v="4.5999999999999996"/>
    <n v="9"/>
    <n v="5.1749999999999998"/>
    <s v="NR"/>
    <s v=""/>
    <s v="NR"/>
    <s v=""/>
    <n v="9"/>
    <n v="5.1749999999999998"/>
    <n v="9"/>
    <n v="5.1749999999999998"/>
    <n v="7"/>
    <n v="4.0249999999999995"/>
    <n v="10"/>
    <n v="5.75"/>
    <n v="8"/>
    <n v="4.5999999999999996"/>
    <n v="10"/>
    <n v="5.75"/>
    <s v="NR"/>
    <s v=""/>
    <s v="NR"/>
    <s v=""/>
    <n v="8"/>
    <n v="4.5999999999999996"/>
    <n v="7"/>
    <n v="4.0249999999999995"/>
    <s v="NR"/>
    <s v=""/>
    <n v="4"/>
    <n v="2.2999999999999998"/>
    <s v="NR"/>
    <s v=""/>
    <s v="NR"/>
    <s v=""/>
    <n v="9"/>
    <n v="5.1749999999999998"/>
    <n v="10"/>
    <n v="5.75"/>
    <n v="8"/>
    <n v="4.5999999999999996"/>
    <s v="NR"/>
    <s v=""/>
    <s v="NR"/>
    <s v=""/>
    <s v="NR"/>
    <s v=""/>
    <s v="NR"/>
    <s v=""/>
    <n v="0.66500000000000004"/>
    <n v="0.38237499999999996"/>
    <m/>
    <x v="0"/>
    <x v="0"/>
    <x v="0"/>
    <s v="Liberal"/>
    <x v="0"/>
    <s v="mack.tadeu@gmail.com"/>
    <d v="2013-06-25T08:14:49"/>
    <d v="2013-06-25T08:24:15"/>
    <d v="2013-06-25T08:24:15"/>
  </r>
  <r>
    <n v="6.3507760059970202E+17"/>
    <x v="0"/>
    <s v="Executive"/>
    <n v="0.57499999999999996"/>
    <x v="0"/>
    <n v="1"/>
    <n v="7"/>
    <n v="4.0249999999999995"/>
    <n v="4"/>
    <n v="2.2999999999999998"/>
    <n v="7"/>
    <n v="4.0249999999999995"/>
    <n v="4"/>
    <n v="2.2999999999999998"/>
    <n v="5"/>
    <n v="2.875"/>
    <n v="3"/>
    <n v="1.7249999999999999"/>
    <n v="3"/>
    <n v="1.7249999999999999"/>
    <n v="33"/>
    <n v="18.974999999999998"/>
    <s v="NR"/>
    <s v=""/>
    <s v="NR"/>
    <s v=""/>
    <s v="NR"/>
    <s v=""/>
    <s v="NR"/>
    <s v=""/>
    <s v="NR"/>
    <s v=""/>
    <s v="NR"/>
    <s v=""/>
    <s v="NR"/>
    <s v=""/>
    <s v="NR"/>
    <s v=""/>
    <s v="NR"/>
    <s v=""/>
    <s v="NR"/>
    <s v=""/>
    <s v="NR"/>
    <s v=""/>
    <n v="2"/>
    <n v="1.1499999999999999"/>
    <s v="NR"/>
    <s v=""/>
    <s v="NR"/>
    <s v=""/>
    <s v="NR"/>
    <s v=""/>
    <s v="NR"/>
    <s v=""/>
    <s v="NR"/>
    <s v=""/>
    <s v="NR"/>
    <s v=""/>
    <s v="NR"/>
    <s v=""/>
    <s v="NR"/>
    <s v=""/>
    <s v=""/>
    <s v=""/>
    <s v=""/>
    <s v=""/>
    <s v=""/>
    <s v=""/>
    <s v=""/>
    <s v=""/>
    <s v=""/>
    <s v=""/>
    <s v=""/>
    <s v=""/>
    <s v=""/>
    <s v=""/>
    <s v=""/>
    <s v=""/>
    <s v=""/>
    <s v=""/>
    <s v=""/>
    <s v=""/>
    <s v=""/>
    <s v=""/>
    <m/>
    <x v="1"/>
    <x v="1"/>
    <x v="1"/>
    <s v=""/>
    <x v="1"/>
    <m/>
    <d v="2013-06-25T08:27:40"/>
    <m/>
    <d v="2013-06-25T08:30:24"/>
  </r>
  <r>
    <n v="6.3507761709035878E+17"/>
    <x v="0"/>
    <s v="Executive"/>
    <n v="0.57499999999999996"/>
    <x v="0"/>
    <n v="1"/>
    <n v="8"/>
    <n v="4.5999999999999996"/>
    <n v="8"/>
    <n v="4.5999999999999996"/>
    <n v="8"/>
    <n v="4.5999999999999996"/>
    <n v="6"/>
    <n v="3.4499999999999997"/>
    <n v="6"/>
    <n v="3.4499999999999997"/>
    <n v="6"/>
    <n v="3.4499999999999997"/>
    <n v="6"/>
    <n v="3.4499999999999997"/>
    <n v="48"/>
    <n v="27.599999999999998"/>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55:09"/>
    <m/>
    <d v="2013-06-25T08:56:23"/>
  </r>
  <r>
    <n v="6.350776341069687E+17"/>
    <x v="0"/>
    <s v="Executive"/>
    <n v="0.57499999999999996"/>
    <x v="0"/>
    <n v="1"/>
    <n v="8"/>
    <n v="4.5999999999999996"/>
    <n v="6"/>
    <n v="3.4499999999999997"/>
    <n v="7"/>
    <n v="4.0249999999999995"/>
    <n v="6"/>
    <n v="3.4499999999999997"/>
    <n v="7"/>
    <n v="4.0249999999999995"/>
    <n v="1"/>
    <n v="0.57499999999999996"/>
    <n v="7"/>
    <n v="4.0249999999999995"/>
    <n v="42"/>
    <n v="24.15"/>
    <s v="NR"/>
    <s v=""/>
    <s v="NR"/>
    <s v=""/>
    <n v="8"/>
    <n v="4.5999999999999996"/>
    <s v="NR"/>
    <s v=""/>
    <n v="7"/>
    <n v="4.0249999999999995"/>
    <n v="7"/>
    <n v="4.0249999999999995"/>
    <s v="NR"/>
    <s v=""/>
    <n v="7"/>
    <n v="4.0249999999999995"/>
    <s v="NR"/>
    <s v=""/>
    <n v="7"/>
    <n v="4.0249999999999995"/>
    <n v="8"/>
    <n v="4.5999999999999996"/>
    <n v="6"/>
    <n v="3.4499999999999997"/>
    <n v="6"/>
    <n v="3.4499999999999997"/>
    <n v="8"/>
    <n v="4.5999999999999996"/>
    <s v="NR"/>
    <s v=""/>
    <s v="NR"/>
    <s v=""/>
    <n v="9"/>
    <n v="5.1749999999999998"/>
    <n v="6"/>
    <n v="3.4499999999999997"/>
    <n v="7"/>
    <n v="4.0249999999999995"/>
    <n v="5"/>
    <n v="2.875"/>
    <s v=""/>
    <s v=""/>
    <s v=""/>
    <s v=""/>
    <s v=""/>
    <s v=""/>
    <s v=""/>
    <s v=""/>
    <s v=""/>
    <s v=""/>
    <s v=""/>
    <s v=""/>
    <s v=""/>
    <s v=""/>
    <s v=""/>
    <s v=""/>
    <s v=""/>
    <s v=""/>
    <s v=""/>
    <s v=""/>
    <s v=""/>
    <s v=""/>
    <m/>
    <x v="1"/>
    <x v="1"/>
    <x v="1"/>
    <s v=""/>
    <x v="1"/>
    <m/>
    <d v="2013-06-25T09:23:31"/>
    <m/>
    <d v="2013-06-25T09:27:36"/>
  </r>
  <r>
    <n v="6.3507764394701069E+17"/>
    <x v="0"/>
    <s v="Executive"/>
    <n v="0.57499999999999996"/>
    <x v="0"/>
    <n v="1"/>
    <n v="8"/>
    <n v="4.5999999999999996"/>
    <n v="6"/>
    <n v="3.4499999999999997"/>
    <n v="6"/>
    <n v="3.4499999999999997"/>
    <n v="5"/>
    <n v="2.875"/>
    <n v="5"/>
    <n v="2.875"/>
    <n v="3"/>
    <n v="1.7249999999999999"/>
    <n v="2"/>
    <n v="1.1499999999999999"/>
    <n v="35"/>
    <n v="20.12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39:55"/>
    <m/>
    <d v="2013-06-25T09:41:26"/>
  </r>
  <r>
    <n v="6.3507779010487654E+17"/>
    <x v="0"/>
    <s v="Executive"/>
    <n v="0.57499999999999996"/>
    <x v="0"/>
    <n v="1"/>
    <n v="3"/>
    <n v="1.7249999999999999"/>
    <n v="5"/>
    <n v="2.875"/>
    <n v="8"/>
    <n v="4.5999999999999996"/>
    <n v="7"/>
    <n v="4.0249999999999995"/>
    <n v="7"/>
    <n v="4.0249999999999995"/>
    <n v="7"/>
    <n v="4.0249999999999995"/>
    <n v="5"/>
    <n v="2.875"/>
    <n v="42"/>
    <n v="24.15"/>
    <s v="NR"/>
    <s v=""/>
    <s v="NR"/>
    <s v=""/>
    <n v="8"/>
    <n v="4.5999999999999996"/>
    <n v="2"/>
    <n v="1.1499999999999999"/>
    <n v="8"/>
    <n v="4.5999999999999996"/>
    <n v="7"/>
    <n v="4.0249999999999995"/>
    <s v="NR"/>
    <s v=""/>
    <n v="8"/>
    <n v="4.5999999999999996"/>
    <n v="6"/>
    <n v="3.4499999999999997"/>
    <n v="4"/>
    <n v="2.2999999999999998"/>
    <n v="2"/>
    <n v="1.1499999999999999"/>
    <n v="2"/>
    <n v="1.1499999999999999"/>
    <n v="7"/>
    <n v="4.0249999999999995"/>
    <s v="NR"/>
    <s v=""/>
    <n v="8"/>
    <n v="4.5999999999999996"/>
    <s v="NR"/>
    <s v=""/>
    <s v="NR"/>
    <s v=""/>
    <s v="NR"/>
    <s v=""/>
    <n v="8"/>
    <n v="4.5999999999999996"/>
    <n v="8"/>
    <n v="4.5999999999999996"/>
    <n v="7"/>
    <n v="4.0249999999999995"/>
    <n v="8"/>
    <n v="4.5999999999999996"/>
    <s v="NR"/>
    <s v=""/>
    <n v="8"/>
    <n v="4.5999999999999996"/>
    <n v="9"/>
    <n v="5.1749999999999998"/>
    <n v="8"/>
    <n v="4.5999999999999996"/>
    <s v="NR"/>
    <s v=""/>
    <n v="7"/>
    <n v="4.0249999999999995"/>
    <s v="NR"/>
    <s v=""/>
    <n v="7"/>
    <n v="4.0249999999999995"/>
    <n v="0.52275641025641029"/>
    <n v="0.3005849358974359"/>
    <m/>
    <x v="0"/>
    <x v="0"/>
    <x v="2"/>
    <s v="I'd rather not say"/>
    <x v="0"/>
    <s v="noone@nowhere.com"/>
    <d v="2013-06-25T13:43:30"/>
    <d v="2013-06-25T13:54:54"/>
    <d v="2013-06-25T13:54:54"/>
  </r>
  <r>
    <n v="6.3507953368053261E+17"/>
    <x v="0"/>
    <s v="Executive"/>
    <n v="0.57499999999999996"/>
    <x v="0"/>
    <n v="1"/>
    <n v="7"/>
    <n v="4.0249999999999995"/>
    <n v="7"/>
    <n v="4.0249999999999995"/>
    <n v="1"/>
    <n v="0.57499999999999996"/>
    <n v="3"/>
    <n v="1.7249999999999999"/>
    <n v="1"/>
    <n v="0.57499999999999996"/>
    <n v="1"/>
    <n v="0.57499999999999996"/>
    <n v="1"/>
    <n v="0.57499999999999996"/>
    <n v="21"/>
    <n v="12.074999999999999"/>
    <n v="1"/>
    <n v="0.57499999999999996"/>
    <s v="NR"/>
    <s v=""/>
    <n v="7"/>
    <n v="4.0249999999999995"/>
    <n v="10"/>
    <n v="5.75"/>
    <n v="5"/>
    <n v="2.875"/>
    <n v="5"/>
    <n v="2.875"/>
    <n v="8"/>
    <n v="4.5999999999999996"/>
    <s v="NR"/>
    <s v=""/>
    <n v="1"/>
    <n v="0.57499999999999996"/>
    <n v="2"/>
    <n v="1.1499999999999999"/>
    <n v="5"/>
    <n v="2.875"/>
    <s v="NR"/>
    <s v=""/>
    <s v="NR"/>
    <s v=""/>
    <s v="NR"/>
    <s v=""/>
    <n v="10"/>
    <n v="5.75"/>
    <n v="9"/>
    <n v="5.1749999999999998"/>
    <s v="NR"/>
    <s v=""/>
    <n v="4"/>
    <n v="2.2999999999999998"/>
    <n v="5"/>
    <n v="2.875"/>
    <s v="NR"/>
    <s v=""/>
    <n v="1"/>
    <n v="0.57499999999999996"/>
    <n v="1"/>
    <n v="0.57499999999999996"/>
    <n v="1"/>
    <n v="0.57499999999999996"/>
    <n v="2"/>
    <n v="1.1499999999999999"/>
    <n v="1"/>
    <n v="0.57499999999999996"/>
    <s v=""/>
    <s v=""/>
    <s v=""/>
    <s v=""/>
    <s v=""/>
    <s v=""/>
    <s v=""/>
    <s v=""/>
    <s v=""/>
    <s v=""/>
    <s v=""/>
    <s v=""/>
    <m/>
    <x v="1"/>
    <x v="1"/>
    <x v="1"/>
    <s v=""/>
    <x v="1"/>
    <m/>
    <d v="2013-06-27T14:09:28"/>
    <m/>
    <d v="2013-06-27T14:17:12"/>
  </r>
  <r>
    <n v="6.350798288698729E+17"/>
    <x v="0"/>
    <s v="Executive"/>
    <n v="0.57499999999999996"/>
    <x v="0"/>
    <n v="1"/>
    <n v="4"/>
    <n v="2.2999999999999998"/>
    <n v="7"/>
    <n v="4.0249999999999995"/>
    <n v="7"/>
    <n v="4.0249999999999995"/>
    <n v="7"/>
    <n v="4.0249999999999995"/>
    <n v="5"/>
    <n v="2.875"/>
    <n v="7"/>
    <n v="4.0249999999999995"/>
    <n v="8"/>
    <n v="4.5999999999999996"/>
    <n v="45"/>
    <n v="25.874999999999996"/>
    <s v="NR"/>
    <s v=""/>
    <s v="NR"/>
    <s v=""/>
    <n v="6"/>
    <n v="3.4499999999999997"/>
    <s v="NR"/>
    <s v=""/>
    <s v="NR"/>
    <s v=""/>
    <s v="NR"/>
    <s v=""/>
    <n v="7"/>
    <n v="4.0249999999999995"/>
    <s v="NR"/>
    <s v=""/>
    <s v="NR"/>
    <s v=""/>
    <s v="NR"/>
    <s v=""/>
    <s v="NR"/>
    <s v=""/>
    <n v="6"/>
    <n v="3.4499999999999997"/>
    <n v="6"/>
    <n v="3.4499999999999997"/>
    <n v="7"/>
    <n v="4.0249999999999995"/>
    <s v="NR"/>
    <s v=""/>
    <n v="6"/>
    <n v="3.4499999999999997"/>
    <n v="6"/>
    <n v="3.4499999999999997"/>
    <n v="6"/>
    <n v="3.4499999999999997"/>
    <s v="NR"/>
    <s v=""/>
    <s v="NR"/>
    <s v=""/>
    <s v="NR"/>
    <s v=""/>
    <n v="7"/>
    <n v="4.0249999999999995"/>
    <n v="7"/>
    <n v="4.0249999999999995"/>
    <s v="NR"/>
    <s v=""/>
    <n v="8"/>
    <n v="4.5999999999999996"/>
    <n v="6"/>
    <n v="3.4499999999999997"/>
    <s v="NR"/>
    <s v=""/>
    <s v="NR"/>
    <s v=""/>
    <s v="NR"/>
    <s v=""/>
    <s v="NR"/>
    <s v=""/>
    <n v="0.51187500000000008"/>
    <n v="0.294328125"/>
    <s v="K Bough"/>
    <x v="0"/>
    <x v="2"/>
    <x v="2"/>
    <s v="I'd rather not say"/>
    <x v="2"/>
    <s v="boughk@mail.nih.gov"/>
    <d v="2013-06-27T22:21:27"/>
    <d v="2013-06-27T22:32:33"/>
    <d v="2013-06-27T22:32:33"/>
  </r>
  <r>
    <n v="6.3508301069104205E+17"/>
    <x v="0"/>
    <s v="Executive"/>
    <n v="0.57499999999999996"/>
    <x v="0"/>
    <n v="1"/>
    <n v="5"/>
    <n v="2.875"/>
    <n v="7"/>
    <n v="4.0249999999999995"/>
    <n v="5"/>
    <n v="2.875"/>
    <n v="5"/>
    <n v="2.875"/>
    <n v="1"/>
    <n v="0.57499999999999996"/>
    <n v="1"/>
    <n v="0.57499999999999996"/>
    <n v="1"/>
    <n v="0.57499999999999996"/>
    <n v="25"/>
    <n v="14.374999999999998"/>
    <s v="NR"/>
    <s v=""/>
    <s v="NR"/>
    <s v=""/>
    <s v="NR"/>
    <s v=""/>
    <s v="NR"/>
    <s v=""/>
    <s v="NR"/>
    <s v=""/>
    <s v="NR"/>
    <s v=""/>
    <s v="NR"/>
    <s v=""/>
    <s v="NR"/>
    <s v=""/>
    <s v="NR"/>
    <s v=""/>
    <s v="NR"/>
    <s v=""/>
    <n v="5"/>
    <n v="2.875"/>
    <n v="6"/>
    <n v="3.4499999999999997"/>
    <n v="6"/>
    <n v="3.4499999999999997"/>
    <s v="NR"/>
    <s v=""/>
    <n v="6"/>
    <n v="3.4499999999999997"/>
    <n v="6"/>
    <n v="3.4499999999999997"/>
    <n v="7"/>
    <n v="4.0249999999999995"/>
    <n v="5"/>
    <n v="2.875"/>
    <n v="6"/>
    <n v="3.4499999999999997"/>
    <n v="5"/>
    <n v="2.875"/>
    <n v="4"/>
    <n v="2.2999999999999998"/>
    <s v="NR"/>
    <s v=""/>
    <n v="7"/>
    <n v="4.0249999999999995"/>
    <n v="6"/>
    <n v="3.4499999999999997"/>
    <n v="6"/>
    <n v="3.4499999999999997"/>
    <n v="4"/>
    <n v="2.2999999999999998"/>
    <n v="6"/>
    <n v="3.4499999999999997"/>
    <n v="6"/>
    <n v="3.4499999999999997"/>
    <n v="6"/>
    <n v="3.4499999999999997"/>
    <n v="6"/>
    <n v="3.4499999999999997"/>
    <n v="0.45364285714285707"/>
    <n v="0.26084464285714282"/>
    <s v="Bradford Benjamin"/>
    <x v="0"/>
    <x v="0"/>
    <x v="3"/>
    <s v="Moderate"/>
    <x v="0"/>
    <s v="bradford.benjamin@faa.gov"/>
    <d v="2013-07-01T14:44:29"/>
    <d v="2013-07-01T15:20:07"/>
    <d v="2013-07-01T15:20:07"/>
  </r>
  <r>
    <n v="6.3508364683252301E+17"/>
    <x v="0"/>
    <s v="Executive"/>
    <n v="0.57499999999999996"/>
    <x v="0"/>
    <n v="1"/>
    <n v="9"/>
    <n v="5.1749999999999998"/>
    <n v="9"/>
    <n v="5.1749999999999998"/>
    <n v="8"/>
    <n v="4.5999999999999996"/>
    <n v="7"/>
    <n v="4.0249999999999995"/>
    <n v="8"/>
    <n v="4.5999999999999996"/>
    <n v="9"/>
    <n v="5.1749999999999998"/>
    <n v="9"/>
    <n v="5.1749999999999998"/>
    <n v="59"/>
    <n v="33.924999999999997"/>
    <s v="NR"/>
    <s v=""/>
    <s v="NR"/>
    <s v=""/>
    <s v="NR"/>
    <s v=""/>
    <s v="NR"/>
    <s v=""/>
    <n v="7"/>
    <n v="4.0249999999999995"/>
    <n v="8"/>
    <n v="4.5999999999999996"/>
    <s v="NR"/>
    <s v=""/>
    <n v="7"/>
    <n v="4.0249999999999995"/>
    <n v="7"/>
    <n v="4.0249999999999995"/>
    <s v="NR"/>
    <s v=""/>
    <n v="7"/>
    <n v="4.0249999999999995"/>
    <n v="7"/>
    <n v="4.0249999999999995"/>
    <n v="6"/>
    <n v="3.4499999999999997"/>
    <n v="5"/>
    <n v="2.875"/>
    <s v="NR"/>
    <s v=""/>
    <n v="7"/>
    <n v="4.0249999999999995"/>
    <n v="7"/>
    <n v="4.0249999999999995"/>
    <n v="9"/>
    <n v="5.1749999999999998"/>
    <n v="9"/>
    <n v="5.1749999999999998"/>
    <n v="6"/>
    <n v="3.4499999999999997"/>
    <n v="5"/>
    <n v="2.875"/>
    <n v="6"/>
    <n v="3.4499999999999997"/>
    <n v="9"/>
    <n v="5.1749999999999998"/>
    <n v="7"/>
    <n v="4.0249999999999995"/>
    <s v="NR"/>
    <s v=""/>
    <n v="9"/>
    <n v="5.1749999999999998"/>
    <n v="8"/>
    <n v="4.5999999999999996"/>
    <n v="6"/>
    <n v="3.4499999999999997"/>
    <n v="6"/>
    <n v="3.4499999999999997"/>
    <n v="6"/>
    <n v="3.4499999999999997"/>
    <n v="0.55604651162790697"/>
    <n v="0.31972674418604646"/>
    <s v="joe smith"/>
    <x v="0"/>
    <x v="2"/>
    <x v="3"/>
    <s v="Conservative"/>
    <x v="0"/>
    <s v="viggendriver@gmail"/>
    <d v="2013-07-02T08:24:43"/>
    <d v="2013-07-02T08:35:37"/>
    <d v="2013-07-02T08:35:37"/>
  </r>
  <r>
    <n v="6.3508372355444262E+17"/>
    <x v="0"/>
    <s v="Executive"/>
    <n v="0.57499999999999996"/>
    <x v="0"/>
    <n v="1"/>
    <n v="1"/>
    <n v="0.57499999999999996"/>
    <n v="1"/>
    <n v="0.57499999999999996"/>
    <n v="1"/>
    <n v="0.57499999999999996"/>
    <n v="1"/>
    <n v="0.57499999999999996"/>
    <n v="1"/>
    <n v="0.57499999999999996"/>
    <n v="1"/>
    <n v="0.57499999999999996"/>
    <n v="1"/>
    <n v="0.57499999999999996"/>
    <n v="7"/>
    <n v="4.0249999999999995"/>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7.9110169491525439E-2"/>
    <n v="4.5488347457627122E-2"/>
    <s v="anony mous"/>
    <x v="0"/>
    <x v="3"/>
    <x v="2"/>
    <s v="I'd rather not say"/>
    <x v="0"/>
    <s v="a@b.com"/>
    <d v="2013-07-02T10:32:35"/>
    <d v="2013-07-02T10:37:02"/>
    <d v="2013-07-02T10:37:02"/>
  </r>
  <r>
    <n v="6.3508374967255667E+17"/>
    <x v="0"/>
    <s v="Executive"/>
    <n v="0.57499999999999996"/>
    <x v="0"/>
    <n v="1"/>
    <n v="5"/>
    <n v="2.875"/>
    <n v="5"/>
    <n v="2.875"/>
    <n v="5"/>
    <n v="2.875"/>
    <n v="5"/>
    <n v="2.875"/>
    <n v="5"/>
    <n v="2.875"/>
    <n v="5"/>
    <n v="2.875"/>
    <n v="5"/>
    <n v="2.875"/>
    <n v="35"/>
    <n v="20.125"/>
    <n v="10"/>
    <n v="5.75"/>
    <n v="9"/>
    <n v="5.1749999999999998"/>
    <n v="9"/>
    <n v="5.1749999999999998"/>
    <n v="5"/>
    <n v="2.875"/>
    <s v="NR"/>
    <s v=""/>
    <s v="NR"/>
    <s v=""/>
    <n v="8"/>
    <n v="4.5999999999999996"/>
    <n v="10"/>
    <n v="5.75"/>
    <s v="NR"/>
    <s v=""/>
    <s v="NR"/>
    <s v=""/>
    <s v="NR"/>
    <s v=""/>
    <n v="5"/>
    <n v="2.875"/>
    <n v="7"/>
    <n v="4.0249999999999995"/>
    <n v="10"/>
    <n v="5.75"/>
    <n v="9"/>
    <n v="5.1749999999999998"/>
    <s v="NR"/>
    <s v=""/>
    <s v="NR"/>
    <s v=""/>
    <s v="NR"/>
    <s v=""/>
    <s v="NR"/>
    <s v=""/>
    <n v="6"/>
    <n v="3.4499999999999997"/>
    <s v="NR"/>
    <s v=""/>
    <n v="6"/>
    <n v="3.4499999999999997"/>
    <s v="NR"/>
    <s v=""/>
    <n v="4"/>
    <n v="2.2999999999999998"/>
    <s v="NR"/>
    <s v=""/>
    <n v="4"/>
    <n v="2.2999999999999998"/>
    <s v="NR"/>
    <s v=""/>
    <s v="NR"/>
    <s v=""/>
    <n v="3"/>
    <n v="1.7249999999999999"/>
    <n v="5"/>
    <n v="2.875"/>
    <n v="0.54959677419354835"/>
    <n v="0.31601814516129029"/>
    <s v="Anh Duong"/>
    <x v="2"/>
    <x v="0"/>
    <x v="4"/>
    <s v="Moderate"/>
    <x v="0"/>
    <s v="anh.duong@dhs.gov"/>
    <d v="2013-07-02T11:16:07"/>
    <d v="2013-07-02T11:33:42"/>
    <d v="2013-07-02T11:33:42"/>
  </r>
  <r>
    <n v="6.350838212875392E+17"/>
    <x v="0"/>
    <s v="Executive"/>
    <n v="0.57499999999999996"/>
    <x v="0"/>
    <n v="1"/>
    <n v="6"/>
    <n v="3.4499999999999997"/>
    <n v="5"/>
    <n v="2.875"/>
    <n v="8"/>
    <n v="4.5999999999999996"/>
    <n v="7"/>
    <n v="4.0249999999999995"/>
    <n v="7"/>
    <n v="4.0249999999999995"/>
    <n v="8"/>
    <n v="4.5999999999999996"/>
    <n v="5"/>
    <n v="2.875"/>
    <n v="46"/>
    <n v="26.45"/>
    <s v="NR"/>
    <s v=""/>
    <s v="NR"/>
    <s v=""/>
    <n v="8"/>
    <n v="4.5999999999999996"/>
    <s v="NR"/>
    <s v=""/>
    <s v="NR"/>
    <s v=""/>
    <s v=""/>
    <s v=""/>
    <s v=""/>
    <s v=""/>
    <s v=""/>
    <s v=""/>
    <s v=""/>
    <s v=""/>
    <s v=""/>
    <s v=""/>
    <s v=""/>
    <s v=""/>
    <s v=""/>
    <s v=""/>
    <s v=""/>
    <s v=""/>
    <s v=""/>
    <s v=""/>
    <s v=""/>
    <s v=""/>
    <s v=""/>
    <s v=""/>
    <s v=""/>
    <s v=""/>
    <s v=""/>
    <s v=""/>
    <s v=""/>
    <s v=""/>
    <s v=""/>
    <s v=""/>
    <s v=""/>
    <s v=""/>
    <s v=""/>
    <s v=""/>
    <s v=""/>
    <s v=""/>
    <s v=""/>
    <s v=""/>
    <s v=""/>
    <s v=""/>
    <s v=""/>
    <s v=""/>
    <s v=""/>
    <s v=""/>
    <s v=""/>
    <s v=""/>
    <s v=""/>
    <s v=""/>
    <s v=""/>
    <s v=""/>
    <s v=""/>
    <s v=""/>
    <m/>
    <x v="1"/>
    <x v="1"/>
    <x v="1"/>
    <s v=""/>
    <x v="1"/>
    <m/>
    <d v="2013-07-02T13:15:29"/>
    <m/>
    <d v="2013-07-02T13:18:42"/>
  </r>
  <r>
    <n v="6.3508449179453107E+17"/>
    <x v="0"/>
    <s v="Executive"/>
    <n v="0.57499999999999996"/>
    <x v="0"/>
    <n v="1"/>
    <n v="7"/>
    <n v="4.0249999999999995"/>
    <n v="5"/>
    <n v="2.875"/>
    <n v="10"/>
    <n v="5.75"/>
    <n v="5"/>
    <n v="2.875"/>
    <n v="5"/>
    <n v="2.875"/>
    <n v="9"/>
    <n v="5.1749999999999998"/>
    <n v="8"/>
    <n v="4.5999999999999996"/>
    <n v="49"/>
    <n v="28.174999999999997"/>
    <n v="8"/>
    <n v="4.5999999999999996"/>
    <n v="8"/>
    <n v="4.5999999999999996"/>
    <n v="9"/>
    <n v="5.1749999999999998"/>
    <n v="9"/>
    <n v="5.1749999999999998"/>
    <n v="6"/>
    <n v="3.4499999999999997"/>
    <n v="7"/>
    <n v="4.0249999999999995"/>
    <n v="8"/>
    <n v="4.5999999999999996"/>
    <n v="9"/>
    <n v="5.1749999999999998"/>
    <n v="9"/>
    <n v="5.1749999999999998"/>
    <n v="8"/>
    <n v="4.5999999999999996"/>
    <n v="6"/>
    <n v="3.4499999999999997"/>
    <n v="6"/>
    <n v="3.4499999999999997"/>
    <n v="7"/>
    <n v="4.0249999999999995"/>
    <n v="5"/>
    <n v="2.875"/>
    <n v="8"/>
    <n v="4.5999999999999996"/>
    <s v=""/>
    <s v=""/>
    <s v=""/>
    <s v=""/>
    <s v=""/>
    <s v=""/>
    <s v=""/>
    <s v=""/>
    <s v=""/>
    <s v=""/>
    <s v=""/>
    <s v=""/>
    <s v=""/>
    <s v=""/>
    <s v=""/>
    <s v=""/>
    <s v=""/>
    <s v=""/>
    <s v=""/>
    <s v=""/>
    <s v=""/>
    <s v=""/>
    <s v=""/>
    <s v=""/>
    <s v=""/>
    <s v=""/>
    <s v=""/>
    <s v=""/>
    <s v=""/>
    <s v=""/>
    <s v=""/>
    <s v=""/>
    <m/>
    <x v="1"/>
    <x v="1"/>
    <x v="1"/>
    <s v=""/>
    <x v="1"/>
    <m/>
    <d v="2013-07-03T07:52:59"/>
    <m/>
    <d v="2013-07-03T07:57:11"/>
  </r>
  <r>
    <n v="6.3508968549662246E+17"/>
    <x v="0"/>
    <s v="Executive"/>
    <n v="0.57499999999999996"/>
    <x v="0"/>
    <n v="1"/>
    <n v="4"/>
    <n v="2.2999999999999998"/>
    <n v="5"/>
    <n v="2.875"/>
    <n v="1"/>
    <n v="0.57499999999999996"/>
    <n v="3"/>
    <n v="1.7249999999999999"/>
    <n v="1"/>
    <n v="0.57499999999999996"/>
    <n v="1"/>
    <n v="0.57499999999999996"/>
    <n v="1"/>
    <n v="0.57499999999999996"/>
    <n v="16"/>
    <n v="9.1999999999999993"/>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7-09T08:09:10"/>
    <m/>
    <d v="2013-07-09T08:10:33"/>
  </r>
  <r>
    <n v="6.3508968670712269E+17"/>
    <x v="0"/>
    <s v="Executive"/>
    <n v="0.57499999999999996"/>
    <x v="0"/>
    <n v="1"/>
    <n v="5"/>
    <n v="2.875"/>
    <n v="5"/>
    <n v="2.875"/>
    <n v="1"/>
    <n v="0.57499999999999996"/>
    <n v="5"/>
    <n v="2.875"/>
    <n v="2"/>
    <n v="1.1499999999999999"/>
    <n v="2"/>
    <n v="1.1499999999999999"/>
    <n v="2"/>
    <n v="1.1499999999999999"/>
    <n v="22"/>
    <n v="12.649999999999999"/>
    <s v="NR"/>
    <s v=""/>
    <s v="NR"/>
    <s v=""/>
    <s v="NR"/>
    <s v=""/>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7-09T08:11:11"/>
    <m/>
    <d v="2013-07-09T08:13:04"/>
  </r>
  <r>
    <n v="6.3508968711711744E+17"/>
    <x v="0"/>
    <s v="Executive"/>
    <n v="0.57499999999999996"/>
    <x v="0"/>
    <n v="1"/>
    <n v="9"/>
    <n v="5.1749999999999998"/>
    <n v="6"/>
    <n v="3.4499999999999997"/>
    <n v="7"/>
    <n v="4.0249999999999995"/>
    <n v="9"/>
    <n v="5.1749999999999998"/>
    <n v="8"/>
    <n v="4.5999999999999996"/>
    <n v="8"/>
    <n v="4.5999999999999996"/>
    <n v="7"/>
    <n v="4.0249999999999995"/>
    <n v="54"/>
    <n v="31.049999999999997"/>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1:52"/>
    <m/>
    <d v="2013-07-09T08:13:28"/>
  </r>
  <r>
    <n v="6.3508968761273613E+17"/>
    <x v="0"/>
    <s v="Executive"/>
    <n v="0.57499999999999996"/>
    <x v="0"/>
    <n v="1"/>
    <n v="7"/>
    <n v="4.0249999999999995"/>
    <n v="7"/>
    <n v="4.0249999999999995"/>
    <n v="7"/>
    <n v="4.0249999999999995"/>
    <n v="7"/>
    <n v="4.0249999999999995"/>
    <n v="5"/>
    <n v="2.875"/>
    <n v="7"/>
    <n v="4.0249999999999995"/>
    <n v="7"/>
    <n v="4.0249999999999995"/>
    <n v="47"/>
    <n v="27.024999999999999"/>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2:41"/>
    <m/>
    <d v="2013-07-09T08:14:01"/>
  </r>
  <r>
    <n v="6.350897033161289E+17"/>
    <x v="0"/>
    <s v="Executive"/>
    <n v="0.57499999999999996"/>
    <x v="0"/>
    <n v="1"/>
    <n v="10"/>
    <n v="5.75"/>
    <n v="10"/>
    <n v="5.75"/>
    <n v="7"/>
    <n v="4.0249999999999995"/>
    <n v="8"/>
    <n v="4.5999999999999996"/>
    <n v="8"/>
    <n v="4.5999999999999996"/>
    <n v="8"/>
    <n v="4.5999999999999996"/>
    <n v="5"/>
    <n v="2.875"/>
    <n v="56"/>
    <n v="32.199999999999996"/>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38:52"/>
    <m/>
    <d v="2013-07-09T08:39:52"/>
  </r>
  <r>
    <n v="6.3508972012513242E+17"/>
    <x v="0"/>
    <s v="Executive"/>
    <n v="0.57499999999999996"/>
    <x v="0"/>
    <n v="1"/>
    <n v="8"/>
    <n v="4.5999999999999996"/>
    <n v="8"/>
    <n v="4.5999999999999996"/>
    <n v="8"/>
    <n v="4.5999999999999996"/>
    <n v="9"/>
    <n v="5.1749999999999998"/>
    <n v="5"/>
    <n v="2.875"/>
    <n v="5"/>
    <n v="2.875"/>
    <n v="5"/>
    <n v="2.875"/>
    <n v="48"/>
    <n v="27.599999999999998"/>
    <s v="NR"/>
    <s v=""/>
    <s v="NR"/>
    <s v=""/>
    <s v="NR"/>
    <s v=""/>
    <s v="NR"/>
    <s v=""/>
    <s v="NR"/>
    <s v=""/>
    <n v="5"/>
    <n v="2.875"/>
    <n v="5"/>
    <n v="2.875"/>
    <n v="5"/>
    <n v="2.875"/>
    <s v="NR"/>
    <s v=""/>
    <n v="8"/>
    <n v="4.5999999999999996"/>
    <n v="7"/>
    <n v="4.0249999999999995"/>
    <n v="7"/>
    <n v="4.0249999999999995"/>
    <n v="7"/>
    <n v="4.0249999999999995"/>
    <s v="NR"/>
    <s v=""/>
    <s v="NR"/>
    <s v=""/>
    <n v="5"/>
    <n v="2.875"/>
    <s v="NR"/>
    <s v=""/>
    <s v="NR"/>
    <s v=""/>
    <s v="NR"/>
    <s v=""/>
    <s v="NR"/>
    <s v=""/>
    <s v="NR"/>
    <s v=""/>
    <s v="NR"/>
    <s v=""/>
    <s v="NR"/>
    <s v=""/>
    <s v="NR"/>
    <s v=""/>
    <s v="NR"/>
    <s v=""/>
    <n v="7"/>
    <n v="4.0249999999999995"/>
    <n v="7"/>
    <n v="4.0249999999999995"/>
    <s v="NR"/>
    <s v=""/>
    <s v="NR"/>
    <s v=""/>
    <n v="9"/>
    <n v="5.1749999999999998"/>
    <n v="0.51535714285714296"/>
    <n v="0.29633035714285716"/>
    <s v="Martin Bongers"/>
    <x v="0"/>
    <x v="2"/>
    <x v="2"/>
    <s v="Conservative"/>
    <x v="0"/>
    <s v="martin.bongers@comcast.net"/>
    <d v="2013-07-09T09:06:53"/>
    <d v="2013-07-09T09:14:57"/>
    <d v="2013-07-09T09:14:57"/>
  </r>
  <r>
    <n v="6.3508972947127885E+17"/>
    <x v="0"/>
    <s v="Executive"/>
    <n v="0.57499999999999996"/>
    <x v="0"/>
    <n v="1"/>
    <n v="6"/>
    <n v="3.4499999999999997"/>
    <n v="7"/>
    <n v="4.0249999999999995"/>
    <n v="4"/>
    <n v="2.2999999999999998"/>
    <n v="4"/>
    <n v="2.2999999999999998"/>
    <n v="5"/>
    <n v="2.875"/>
    <n v="4"/>
    <n v="2.2999999999999998"/>
    <n v="1"/>
    <n v="0.57499999999999996"/>
    <n v="31"/>
    <n v="17.824999999999999"/>
    <s v="NR"/>
    <s v=""/>
    <s v="NR"/>
    <s v=""/>
    <s v="NR"/>
    <s v=""/>
    <s v="NR"/>
    <s v=""/>
    <s v="NR"/>
    <s v=""/>
    <n v="6"/>
    <n v="3.4499999999999997"/>
    <n v="6"/>
    <n v="3.4499999999999997"/>
    <n v="6"/>
    <n v="3.4499999999999997"/>
    <s v="NR"/>
    <s v=""/>
    <n v="6"/>
    <n v="3.4499999999999997"/>
    <n v="7"/>
    <n v="4.0249999999999995"/>
    <n v="7"/>
    <n v="4.0249999999999995"/>
    <n v="8"/>
    <n v="4.5999999999999996"/>
    <s v="NR"/>
    <s v=""/>
    <s v="NR"/>
    <s v=""/>
    <n v="5"/>
    <n v="2.875"/>
    <s v="NR"/>
    <s v=""/>
    <s v="NR"/>
    <s v=""/>
    <n v="4"/>
    <n v="2.2999999999999998"/>
    <s v="NR"/>
    <s v=""/>
    <s v="NR"/>
    <s v=""/>
    <s v="NR"/>
    <s v=""/>
    <n v="5"/>
    <n v="2.875"/>
    <s v="NR"/>
    <s v=""/>
    <n v="9"/>
    <n v="5.1749999999999998"/>
    <n v="7"/>
    <n v="4.0249999999999995"/>
    <s v="NR"/>
    <s v=""/>
    <n v="6"/>
    <n v="3.4499999999999997"/>
    <n v="6"/>
    <n v="3.4499999999999997"/>
    <s v="NR"/>
    <s v=""/>
    <s v=""/>
    <s v=""/>
    <s v=""/>
    <x v="2"/>
    <x v="0"/>
    <x v="2"/>
    <s v="I'd rather not say"/>
    <x v="0"/>
    <s v=""/>
    <d v="2013-07-09T09:22:27"/>
    <m/>
    <d v="2013-07-09T09:31:35"/>
  </r>
  <r>
    <n v="6.3508980705802547E+17"/>
    <x v="0"/>
    <s v="Executive"/>
    <n v="0.57499999999999996"/>
    <x v="0"/>
    <n v="1"/>
    <n v="10"/>
    <n v="5.75"/>
    <n v="9"/>
    <n v="5.1749999999999998"/>
    <n v="8"/>
    <n v="4.5999999999999996"/>
    <n v="9"/>
    <n v="5.1749999999999998"/>
    <n v="9"/>
    <n v="5.1749999999999998"/>
    <n v="9"/>
    <n v="5.1749999999999998"/>
    <n v="5"/>
    <n v="2.875"/>
    <n v="59"/>
    <n v="33.924999999999997"/>
    <n v="10"/>
    <n v="5.75"/>
    <n v="10"/>
    <n v="5.75"/>
    <n v="10"/>
    <n v="5.75"/>
    <n v="10"/>
    <n v="5.75"/>
    <n v="10"/>
    <n v="5.75"/>
    <n v="9"/>
    <n v="5.1749999999999998"/>
    <n v="10"/>
    <n v="5.75"/>
    <n v="10"/>
    <n v="5.75"/>
    <s v="NR"/>
    <s v=""/>
    <n v="9"/>
    <n v="5.1749999999999998"/>
    <s v="NR"/>
    <s v=""/>
    <n v="9"/>
    <n v="5.1749999999999998"/>
    <n v="9"/>
    <n v="5.1749999999999998"/>
    <n v="8"/>
    <n v="4.5999999999999996"/>
    <n v="10"/>
    <n v="5.75"/>
    <n v="9"/>
    <n v="5.1749999999999998"/>
    <s v="NR"/>
    <s v=""/>
    <n v="9"/>
    <n v="5.1749999999999998"/>
    <n v="9"/>
    <n v="5.1749999999999998"/>
    <n v="9"/>
    <n v="5.1749999999999998"/>
    <n v="9"/>
    <n v="5.1749999999999998"/>
    <n v="10"/>
    <n v="5.75"/>
    <n v="9"/>
    <n v="5.1749999999999998"/>
    <n v="10"/>
    <n v="5.75"/>
    <n v="10"/>
    <n v="5.75"/>
    <n v="10"/>
    <n v="5.75"/>
    <n v="9"/>
    <n v="5.1749999999999998"/>
    <n v="10"/>
    <n v="5.75"/>
    <n v="10"/>
    <n v="5.75"/>
    <n v="10"/>
    <n v="5.75"/>
    <n v="0.75287735849056636"/>
    <n v="0.43290448113207564"/>
    <s v="Barbara Adde"/>
    <x v="2"/>
    <x v="0"/>
    <x v="0"/>
    <s v="Moderate"/>
    <x v="0"/>
    <s v="barbara.adde@nasa.gov"/>
    <d v="2013-07-09T11:31:46"/>
    <d v="2013-07-09T11:39:27"/>
    <d v="2013-07-09T11:39:27"/>
  </r>
  <r>
    <n v="6.3509001011372326E+17"/>
    <x v="0"/>
    <s v="Executive"/>
    <n v="0.57499999999999996"/>
    <x v="0"/>
    <n v="1"/>
    <n v="5"/>
    <n v="2.875"/>
    <n v="7"/>
    <n v="4.0249999999999995"/>
    <n v="7"/>
    <n v="4.0249999999999995"/>
    <n v="5"/>
    <n v="2.875"/>
    <n v="5"/>
    <n v="2.875"/>
    <n v="1"/>
    <n v="0.57499999999999996"/>
    <n v="3"/>
    <n v="1.7249999999999999"/>
    <n v="33"/>
    <n v="18.974999999999998"/>
    <n v="1"/>
    <n v="0.57499999999999996"/>
    <n v="1"/>
    <n v="0.57499999999999996"/>
    <s v="NR"/>
    <s v=""/>
    <s v="NR"/>
    <s v=""/>
    <n v="5"/>
    <n v="2.875"/>
    <n v="5"/>
    <n v="2.875"/>
    <s v="NR"/>
    <s v=""/>
    <s v="NR"/>
    <s v=""/>
    <s v="NR"/>
    <s v=""/>
    <n v="5"/>
    <n v="2.875"/>
    <s v="NR"/>
    <s v=""/>
    <n v="5"/>
    <n v="2.875"/>
    <s v="NR"/>
    <s v=""/>
    <n v="5"/>
    <n v="2.875"/>
    <s v="NR"/>
    <s v=""/>
    <s v="NR"/>
    <s v=""/>
    <s v="NR"/>
    <s v=""/>
    <s v="NR"/>
    <s v=""/>
    <n v="5"/>
    <n v="2.875"/>
    <n v="5"/>
    <n v="2.875"/>
    <s v="NR"/>
    <s v=""/>
    <s v="NR"/>
    <s v=""/>
    <n v="5"/>
    <n v="2.875"/>
    <s v="NR"/>
    <s v=""/>
    <n v="5"/>
    <n v="2.875"/>
    <n v="5"/>
    <n v="2.875"/>
    <s v="NR"/>
    <s v=""/>
    <s v="NR"/>
    <s v=""/>
    <s v="NR"/>
    <s v=""/>
    <s v="NR"/>
    <s v=""/>
    <n v="0.34125"/>
    <n v="0.19621875"/>
    <s v="m don"/>
    <x v="0"/>
    <x v="0"/>
    <x v="4"/>
    <s v="Moderate"/>
    <x v="0"/>
    <s v="multum123@gmail.com"/>
    <d v="2013-07-09T17:10:11"/>
    <d v="2013-07-09T17:23:05"/>
    <d v="2013-07-09T17:23:05"/>
  </r>
  <r>
    <n v="6.3509144512706918E+17"/>
    <x v="0"/>
    <s v="Executive"/>
    <n v="0.57499999999999996"/>
    <x v="0"/>
    <n v="1"/>
    <n v="7"/>
    <n v="4.0249999999999995"/>
    <n v="6"/>
    <n v="3.4499999999999997"/>
    <n v="6"/>
    <n v="3.4499999999999997"/>
    <n v="4"/>
    <n v="2.2999999999999998"/>
    <n v="5"/>
    <n v="2.875"/>
    <n v="8"/>
    <n v="4.5999999999999996"/>
    <n v="7"/>
    <n v="4.0249999999999995"/>
    <n v="43"/>
    <n v="24.724999999999998"/>
    <n v="2"/>
    <n v="1.1499999999999999"/>
    <s v="NR"/>
    <s v=""/>
    <n v="5"/>
    <n v="2.875"/>
    <s v="NR"/>
    <s v=""/>
    <n v="5"/>
    <n v="2.875"/>
    <n v="5"/>
    <n v="2.875"/>
    <n v="8"/>
    <n v="4.5999999999999996"/>
    <n v="7"/>
    <n v="4.0249999999999995"/>
    <s v="NR"/>
    <s v=""/>
    <s v="NR"/>
    <s v=""/>
    <s v="NR"/>
    <s v=""/>
    <n v="5"/>
    <n v="2.875"/>
    <n v="5"/>
    <n v="2.875"/>
    <n v="3"/>
    <n v="1.7249999999999999"/>
    <n v="7"/>
    <n v="4.0249999999999995"/>
    <s v="NR"/>
    <s v=""/>
    <n v="7"/>
    <n v="4.0249999999999995"/>
    <n v="5"/>
    <n v="2.875"/>
    <n v="6"/>
    <n v="3.4499999999999997"/>
    <n v="5"/>
    <n v="2.875"/>
    <s v="NR"/>
    <s v=""/>
    <n v="6"/>
    <n v="3.4499999999999997"/>
    <n v="6"/>
    <n v="3.4499999999999997"/>
    <n v="6"/>
    <n v="3.4499999999999997"/>
    <n v="6"/>
    <n v="3.4499999999999997"/>
    <n v="6"/>
    <n v="3.4499999999999997"/>
    <s v="NR"/>
    <s v=""/>
    <n v="6"/>
    <n v="3.4499999999999997"/>
    <n v="6"/>
    <n v="3.4499999999999997"/>
    <n v="6"/>
    <n v="3.4499999999999997"/>
    <n v="0.44249999999999989"/>
    <n v="0.25443749999999993"/>
    <s v="Anonymous"/>
    <x v="2"/>
    <x v="2"/>
    <x v="2"/>
    <s v="I'd rather not say"/>
    <x v="3"/>
    <s v="bridgette.bourge@associates.dhs.gov"/>
    <d v="2013-07-11T09:01:53"/>
    <d v="2013-07-11T09:11:46"/>
    <d v="2013-07-11T09:11:46"/>
  </r>
  <r>
    <n v="6.3507719911507277E+17"/>
    <x v="1"/>
    <s v="Hill"/>
    <n v="0.61538461538461542"/>
    <x v="0"/>
    <n v="1"/>
    <n v="8"/>
    <n v="4.9230769230769234"/>
    <n v="8"/>
    <n v="4.9230769230769234"/>
    <n v="7"/>
    <n v="4.3076923076923084"/>
    <n v="8"/>
    <n v="4.9230769230769234"/>
    <n v="5"/>
    <n v="3.0769230769230771"/>
    <n v="4"/>
    <n v="2.4615384615384617"/>
    <n v="2"/>
    <n v="1.2307692307692308"/>
    <n v="42"/>
    <n v="25.846153846153847"/>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21:18:32"/>
    <m/>
    <d v="2013-06-24T21:21:37"/>
  </r>
  <r>
    <n v="6.350786401591415E+17"/>
    <x v="2"/>
    <s v="Hill"/>
    <n v="0.61538461538461542"/>
    <x v="0"/>
    <n v="1"/>
    <n v="7"/>
    <n v="4.3076923076923084"/>
    <n v="7"/>
    <n v="4.3076923076923084"/>
    <n v="5"/>
    <n v="3.0769230769230771"/>
    <n v="5"/>
    <n v="3.0769230769230771"/>
    <n v="5"/>
    <n v="3.0769230769230771"/>
    <n v="4"/>
    <n v="2.4615384615384617"/>
    <n v="1"/>
    <n v="0.61538461538461542"/>
    <n v="34"/>
    <n v="20.923076923076923"/>
    <s v="NR"/>
    <s v=""/>
    <s v="NR"/>
    <s v=""/>
    <s v="NR"/>
    <s v=""/>
    <s v="NR"/>
    <s v=""/>
    <s v="NR"/>
    <s v=""/>
    <s v="NR"/>
    <s v=""/>
    <s v="NR"/>
    <s v=""/>
    <s v="NR"/>
    <s v=""/>
    <s v="NR"/>
    <s v=""/>
    <s v="NR"/>
    <s v=""/>
    <s v="NR"/>
    <s v=""/>
    <s v="NR"/>
    <s v=""/>
    <s v="NR"/>
    <s v=""/>
    <s v="NR"/>
    <s v=""/>
    <s v="NR"/>
    <s v=""/>
    <s v="NR"/>
    <s v=""/>
    <n v="1"/>
    <n v="0.61538461538461542"/>
    <s v="NR"/>
    <s v=""/>
    <s v="NR"/>
    <s v=""/>
    <s v="NR"/>
    <s v=""/>
    <s v="NR"/>
    <s v=""/>
    <s v="NR"/>
    <s v=""/>
    <s v="NR"/>
    <s v=""/>
    <s v="NR"/>
    <s v=""/>
    <s v="NR"/>
    <s v=""/>
    <n v="5"/>
    <n v="3.0769230769230771"/>
    <s v="NR"/>
    <s v=""/>
    <s v="NR"/>
    <s v=""/>
    <s v="NR"/>
    <s v=""/>
    <s v="NR"/>
    <s v=""/>
    <n v="0.24230769230769228"/>
    <n v="0.14911242603550295"/>
    <m/>
    <x v="2"/>
    <x v="0"/>
    <x v="4"/>
    <s v="Moderate"/>
    <x v="4"/>
    <s v="bonita_pothier@king.senate.gov"/>
    <d v="2013-06-26T13:20:16"/>
    <d v="2013-06-26T13:28:04"/>
    <d v="2013-06-26T13:28:04"/>
  </r>
  <r>
    <n v="6.3507936511279757E+17"/>
    <x v="3"/>
    <s v="Hill"/>
    <n v="0.61538461538461542"/>
    <x v="0"/>
    <n v="1"/>
    <n v="5"/>
    <n v="3.0769230769230771"/>
    <n v="8"/>
    <n v="4.9230769230769234"/>
    <n v="7"/>
    <n v="4.3076923076923084"/>
    <n v="7"/>
    <n v="4.3076923076923084"/>
    <n v="3"/>
    <n v="1.8461538461538463"/>
    <n v="5"/>
    <n v="3.0769230769230771"/>
    <n v="4"/>
    <n v="2.4615384615384617"/>
    <n v="39"/>
    <n v="24"/>
    <n v="1"/>
    <n v="0.61538461538461542"/>
    <n v="2"/>
    <n v="1.2307692307692308"/>
    <s v="NR"/>
    <s v=""/>
    <s v="NR"/>
    <s v=""/>
    <s v="NR"/>
    <s v=""/>
    <s v="NR"/>
    <s v=""/>
    <n v="7"/>
    <n v="4.3076923076923084"/>
    <s v="NR"/>
    <s v=""/>
    <n v="4"/>
    <n v="2.4615384615384617"/>
    <n v="6"/>
    <n v="3.6923076923076925"/>
    <s v="NR"/>
    <s v=""/>
    <n v="7"/>
    <n v="4.3076923076923084"/>
    <n v="7"/>
    <n v="4.3076923076923084"/>
    <n v="7"/>
    <n v="4.3076923076923084"/>
    <n v="5"/>
    <n v="3.0769230769230771"/>
    <s v="NR"/>
    <s v=""/>
    <s v="NR"/>
    <s v=""/>
    <s v="NR"/>
    <s v=""/>
    <s v="NR"/>
    <s v=""/>
    <n v="7"/>
    <n v="4.3076923076923084"/>
    <n v="5"/>
    <n v="3.0769230769230771"/>
    <n v="7"/>
    <n v="4.3076923076923084"/>
    <n v="6"/>
    <n v="3.6923076923076925"/>
    <n v="7"/>
    <n v="4.3076923076923084"/>
    <n v="7"/>
    <n v="4.3076923076923084"/>
    <n v="4"/>
    <n v="2.4615384615384617"/>
    <n v="5"/>
    <n v="3.0769230769230771"/>
    <n v="8"/>
    <n v="4.9230769230769234"/>
    <n v="7"/>
    <n v="4.3076923076923084"/>
    <n v="6"/>
    <n v="3.6923076923076925"/>
    <n v="0.46686390532544381"/>
    <n v="0.28730086481565775"/>
    <m/>
    <x v="0"/>
    <x v="4"/>
    <x v="3"/>
    <s v="Conservative"/>
    <x v="4"/>
    <s v="doucy2@horizonview.net"/>
    <d v="2013-06-27T09:28:31"/>
    <d v="2013-06-27T09:38:19"/>
    <d v="2013-06-27T09:38:19"/>
  </r>
  <r>
    <n v="6.3507939419042637E+17"/>
    <x v="3"/>
    <s v="Hill"/>
    <n v="0.61538461538461542"/>
    <x v="0"/>
    <n v="1"/>
    <n v="7"/>
    <n v="4.3076923076923084"/>
    <n v="8"/>
    <n v="4.9230769230769234"/>
    <n v="5"/>
    <n v="3.0769230769230771"/>
    <n v="7"/>
    <n v="4.3076923076923084"/>
    <n v="8"/>
    <n v="4.9230769230769234"/>
    <n v="9"/>
    <n v="5.5384615384615383"/>
    <n v="8"/>
    <n v="4.9230769230769234"/>
    <n v="52"/>
    <n v="32"/>
    <n v="7"/>
    <n v="4.3076923076923084"/>
    <n v="8"/>
    <n v="4.9230769230769234"/>
    <n v="5"/>
    <n v="3.0769230769230771"/>
    <n v="8"/>
    <n v="4.9230769230769234"/>
    <n v="6"/>
    <n v="3.6923076923076925"/>
    <n v="6"/>
    <n v="3.6923076923076925"/>
    <n v="8"/>
    <n v="4.9230769230769234"/>
    <n v="9"/>
    <n v="5.5384615384615383"/>
    <n v="8"/>
    <n v="4.9230769230769234"/>
    <n v="6"/>
    <n v="3.6923076923076925"/>
    <n v="7"/>
    <n v="4.3076923076923084"/>
    <n v="7"/>
    <n v="4.3076923076923084"/>
    <n v="9"/>
    <n v="5.5384615384615383"/>
    <n v="5"/>
    <n v="3.0769230769230771"/>
    <n v="9"/>
    <n v="5.5384615384615383"/>
    <n v="7"/>
    <n v="4.3076923076923084"/>
    <n v="8"/>
    <n v="4.9230769230769234"/>
    <n v="6"/>
    <n v="3.6923076923076925"/>
    <n v="7"/>
    <n v="4.3076923076923084"/>
    <n v="6"/>
    <n v="3.6923076923076925"/>
    <n v="7"/>
    <n v="4.3076923076923084"/>
    <n v="7"/>
    <n v="4.3076923076923084"/>
    <n v="6"/>
    <n v="3.6923076923076925"/>
    <n v="9"/>
    <n v="5.5384615384615383"/>
    <n v="9"/>
    <n v="5.5384615384615383"/>
    <s v=""/>
    <s v=""/>
    <s v=""/>
    <s v=""/>
    <s v=""/>
    <s v=""/>
    <s v=""/>
    <s v=""/>
    <s v=""/>
    <s v=""/>
    <s v=""/>
    <s v=""/>
    <m/>
    <x v="1"/>
    <x v="1"/>
    <x v="1"/>
    <s v=""/>
    <x v="1"/>
    <m/>
    <d v="2013-06-27T10:16:59"/>
    <m/>
    <d v="2013-06-27T10:20:27"/>
  </r>
  <r>
    <n v="6.3508366227874099E+17"/>
    <x v="3"/>
    <s v="Hill"/>
    <n v="0.61538461538461542"/>
    <x v="0"/>
    <n v="1"/>
    <n v="3"/>
    <n v="1.8461538461538463"/>
    <n v="7"/>
    <n v="4.3076923076923084"/>
    <n v="3"/>
    <n v="1.8461538461538463"/>
    <n v="3"/>
    <n v="1.8461538461538463"/>
    <n v="3"/>
    <n v="1.8461538461538463"/>
    <n v="5"/>
    <n v="3.0769230769230771"/>
    <n v="3"/>
    <n v="1.8461538461538463"/>
    <n v="27"/>
    <n v="16.615384615384617"/>
    <n v="5"/>
    <n v="3.0769230769230771"/>
    <n v="6"/>
    <n v="3.6923076923076925"/>
    <n v="2"/>
    <n v="1.2307692307692308"/>
    <s v="NR"/>
    <s v=""/>
    <n v="3"/>
    <n v="1.8461538461538463"/>
    <n v="4"/>
    <n v="2.4615384615384617"/>
    <n v="4"/>
    <n v="2.4615384615384617"/>
    <n v="3"/>
    <n v="1.8461538461538463"/>
    <s v="NR"/>
    <s v=""/>
    <n v="6"/>
    <n v="3.6923076923076925"/>
    <n v="4"/>
    <n v="2.4615384615384617"/>
    <n v="6"/>
    <n v="3.6923076923076925"/>
    <n v="3"/>
    <n v="1.8461538461538463"/>
    <n v="4"/>
    <n v="2.4615384615384617"/>
    <n v="4"/>
    <n v="2.4615384615384617"/>
    <n v="5"/>
    <n v="3.0769230769230771"/>
    <n v="4"/>
    <n v="2.4615384615384617"/>
    <n v="4"/>
    <n v="2.4615384615384617"/>
    <n v="3"/>
    <n v="1.8461538461538463"/>
    <n v="4"/>
    <n v="2.4615384615384617"/>
    <n v="3"/>
    <n v="1.8461538461538463"/>
    <s v="NR"/>
    <s v=""/>
    <s v="NR"/>
    <s v=""/>
    <n v="4"/>
    <n v="2.4615384615384617"/>
    <s v="NR"/>
    <s v=""/>
    <n v="3"/>
    <n v="1.8461538461538463"/>
    <s v="NR"/>
    <s v=""/>
    <n v="4"/>
    <n v="2.4615384615384617"/>
    <n v="3"/>
    <n v="1.8461538461538463"/>
    <s v="NR"/>
    <s v=""/>
    <s v=""/>
    <s v=""/>
    <m/>
    <x v="1"/>
    <x v="1"/>
    <x v="1"/>
    <s v=""/>
    <x v="1"/>
    <m/>
    <d v="2013-07-02T08:50:28"/>
    <m/>
    <d v="2013-07-02T08:59:57"/>
  </r>
  <r>
    <n v="6.3508367652208742E+17"/>
    <x v="3"/>
    <s v="Hill"/>
    <n v="0.61538461538461542"/>
    <x v="0"/>
    <n v="1"/>
    <n v="8"/>
    <n v="4.9230769230769234"/>
    <n v="8"/>
    <n v="4.9230769230769234"/>
    <n v="5"/>
    <n v="3.0769230769230771"/>
    <n v="5"/>
    <n v="3.0769230769230771"/>
    <n v="6"/>
    <n v="3.6923076923076925"/>
    <n v="6"/>
    <n v="3.6923076923076925"/>
    <n v="6"/>
    <n v="3.6923076923076925"/>
    <n v="44"/>
    <n v="27.07692307692308"/>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14:12"/>
    <m/>
    <d v="2013-07-02T09:15:26"/>
  </r>
  <r>
    <n v="6.350837441464983E+17"/>
    <x v="2"/>
    <s v="Hill"/>
    <n v="0.61538461538461542"/>
    <x v="0"/>
    <n v="1"/>
    <n v="9"/>
    <n v="5.5384615384615383"/>
    <n v="9"/>
    <n v="5.5384615384615383"/>
    <n v="9"/>
    <n v="5.5384615384615383"/>
    <n v="9"/>
    <n v="5.5384615384615383"/>
    <n v="9"/>
    <n v="5.5384615384615383"/>
    <n v="9"/>
    <n v="5.5384615384615383"/>
    <n v="9"/>
    <n v="5.5384615384615383"/>
    <n v="63"/>
    <n v="38.769230769230774"/>
    <n v="9"/>
    <n v="5.5384615384615383"/>
    <n v="9"/>
    <n v="5.5384615384615383"/>
    <n v="9"/>
    <n v="5.5384615384615383"/>
    <n v="9"/>
    <n v="5.5384615384615383"/>
    <n v="9"/>
    <n v="5.5384615384615383"/>
    <n v="9"/>
    <n v="5.5384615384615383"/>
    <n v="9"/>
    <n v="5.5384615384615383"/>
    <n v="10"/>
    <n v="6.1538461538461542"/>
    <n v="9"/>
    <n v="5.5384615384615383"/>
    <n v="9"/>
    <n v="5.5384615384615383"/>
    <n v="9"/>
    <n v="5.5384615384615383"/>
    <n v="9"/>
    <n v="5.5384615384615383"/>
    <n v="8"/>
    <n v="4.9230769230769234"/>
    <n v="9"/>
    <n v="5.5384615384615383"/>
    <n v="9"/>
    <n v="5.5384615384615383"/>
    <s v=""/>
    <s v=""/>
    <s v=""/>
    <s v=""/>
    <s v=""/>
    <s v=""/>
    <s v=""/>
    <s v=""/>
    <s v=""/>
    <s v=""/>
    <s v=""/>
    <s v=""/>
    <s v=""/>
    <s v=""/>
    <s v=""/>
    <s v=""/>
    <s v=""/>
    <s v=""/>
    <s v=""/>
    <s v=""/>
    <s v=""/>
    <s v=""/>
    <s v=""/>
    <s v=""/>
    <s v=""/>
    <s v=""/>
    <s v=""/>
    <s v=""/>
    <s v=""/>
    <s v=""/>
    <s v=""/>
    <s v=""/>
    <m/>
    <x v="1"/>
    <x v="1"/>
    <x v="1"/>
    <s v=""/>
    <x v="1"/>
    <m/>
    <d v="2013-07-02T11:06:55"/>
    <m/>
    <d v="2013-07-02T11:08:56"/>
  </r>
  <r>
    <n v="6.3508455474352768E+17"/>
    <x v="3"/>
    <s v="Hill"/>
    <n v="0.61538461538461542"/>
    <x v="0"/>
    <n v="1"/>
    <n v="5"/>
    <n v="3.0769230769230771"/>
    <n v="5"/>
    <n v="3.0769230769230771"/>
    <n v="6"/>
    <n v="3.6923076923076925"/>
    <n v="5"/>
    <n v="3.0769230769230771"/>
    <n v="5"/>
    <n v="3.0769230769230771"/>
    <n v="5"/>
    <n v="3.0769230769230771"/>
    <n v="5"/>
    <n v="3.0769230769230771"/>
    <n v="36"/>
    <n v="22.153846153846153"/>
    <n v="8"/>
    <n v="4.9230769230769234"/>
    <n v="8"/>
    <n v="4.9230769230769234"/>
    <n v="8"/>
    <n v="4.9230769230769234"/>
    <n v="6"/>
    <n v="3.6923076923076925"/>
    <n v="7"/>
    <n v="4.3076923076923084"/>
    <n v="5"/>
    <n v="3.0769230769230771"/>
    <n v="7"/>
    <n v="4.3076923076923084"/>
    <n v="7"/>
    <n v="4.3076923076923084"/>
    <n v="6"/>
    <n v="3.6923076923076925"/>
    <n v="5"/>
    <n v="3.0769230769230771"/>
    <n v="5"/>
    <n v="3.0769230769230771"/>
    <n v="4"/>
    <n v="2.4615384615384617"/>
    <n v="5"/>
    <n v="3.0769230769230771"/>
    <n v="4"/>
    <n v="2.4615384615384617"/>
    <n v="5"/>
    <n v="3.0769230769230771"/>
    <s v=""/>
    <s v=""/>
    <s v=""/>
    <s v=""/>
    <s v=""/>
    <s v=""/>
    <s v=""/>
    <s v=""/>
    <s v=""/>
    <s v=""/>
    <s v=""/>
    <s v=""/>
    <s v=""/>
    <s v=""/>
    <s v=""/>
    <s v=""/>
    <s v=""/>
    <s v=""/>
    <s v=""/>
    <s v=""/>
    <s v=""/>
    <s v=""/>
    <s v=""/>
    <s v=""/>
    <s v=""/>
    <s v=""/>
    <s v=""/>
    <s v=""/>
    <s v=""/>
    <s v=""/>
    <s v=""/>
    <s v=""/>
    <m/>
    <x v="1"/>
    <x v="1"/>
    <x v="1"/>
    <s v=""/>
    <x v="1"/>
    <m/>
    <d v="2013-07-03T09:37:54"/>
    <m/>
    <d v="2013-07-03T09:41:09"/>
  </r>
  <r>
    <n v="6.3508974823524134E+17"/>
    <x v="2"/>
    <s v="Hill"/>
    <n v="0.61538461538461542"/>
    <x v="0"/>
    <n v="1"/>
    <n v="8"/>
    <n v="4.9230769230769234"/>
    <n v="8"/>
    <n v="4.9230769230769234"/>
    <n v="8"/>
    <n v="4.9230769230769234"/>
    <n v="5"/>
    <n v="3.0769230769230771"/>
    <n v="5"/>
    <n v="3.0769230769230771"/>
    <n v="9"/>
    <n v="5.5384615384615383"/>
    <n v="9"/>
    <n v="5.5384615384615383"/>
    <n v="52"/>
    <n v="32"/>
    <s v="NR"/>
    <s v=""/>
    <s v="NR"/>
    <s v=""/>
    <s v="NR"/>
    <s v=""/>
    <s v="NR"/>
    <s v=""/>
    <n v="8"/>
    <n v="4.9230769230769234"/>
    <s v=""/>
    <s v=""/>
    <s v=""/>
    <s v=""/>
    <s v=""/>
    <s v=""/>
    <s v=""/>
    <s v=""/>
    <s v=""/>
    <s v=""/>
    <s v=""/>
    <s v=""/>
    <s v=""/>
    <s v=""/>
    <s v=""/>
    <s v=""/>
    <s v=""/>
    <s v=""/>
    <s v=""/>
    <s v=""/>
    <s v=""/>
    <s v=""/>
    <s v=""/>
    <s v=""/>
    <s v=""/>
    <s v=""/>
    <s v=""/>
    <s v=""/>
    <s v=""/>
    <s v=""/>
    <s v=""/>
    <s v=""/>
    <s v=""/>
    <s v=""/>
    <s v=""/>
    <s v=""/>
    <s v=""/>
    <s v=""/>
    <s v=""/>
    <s v=""/>
    <s v=""/>
    <s v=""/>
    <s v=""/>
    <s v=""/>
    <s v=""/>
    <s v=""/>
    <s v=""/>
    <s v=""/>
    <s v=""/>
    <s v=""/>
    <s v=""/>
    <s v=""/>
    <m/>
    <x v="1"/>
    <x v="1"/>
    <x v="1"/>
    <s v=""/>
    <x v="1"/>
    <m/>
    <d v="2013-07-09T09:53:44"/>
    <m/>
    <d v="2013-07-09T10:14:38"/>
  </r>
  <r>
    <n v="6.3508987788514432E+17"/>
    <x v="2"/>
    <s v="Hill"/>
    <n v="0.61538461538461542"/>
    <x v="0"/>
    <n v="1"/>
    <n v="3"/>
    <n v="1.8461538461538463"/>
    <n v="2"/>
    <n v="1.2307692307692308"/>
    <n v="5"/>
    <n v="3.0769230769230771"/>
    <n v="4"/>
    <n v="2.4615384615384617"/>
    <n v="4"/>
    <n v="2.4615384615384617"/>
    <n v="6"/>
    <n v="3.6923076923076925"/>
    <n v="6"/>
    <n v="3.6923076923076925"/>
    <n v="30"/>
    <n v="18.461538461538463"/>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3:29:49"/>
    <m/>
    <d v="2013-07-09T13:31:16"/>
  </r>
  <r>
    <n v="6.3509096716960909E+17"/>
    <x v="3"/>
    <s v="Hill"/>
    <n v="0.61538461538461542"/>
    <x v="0"/>
    <n v="1"/>
    <n v="5"/>
    <n v="3.0769230769230771"/>
    <n v="5"/>
    <n v="3.0769230769230771"/>
    <n v="5"/>
    <n v="3.0769230769230771"/>
    <n v="5"/>
    <n v="3.0769230769230771"/>
    <n v="5"/>
    <n v="3.0769230769230771"/>
    <n v="5"/>
    <n v="3.0769230769230771"/>
    <n v="5"/>
    <n v="3.0769230769230771"/>
    <n v="35"/>
    <n v="21.53846153846154"/>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refused"/>
    <x v="0"/>
    <x v="2"/>
    <x v="0"/>
    <s v="I'd rather not say"/>
    <x v="0"/>
    <s v="refused"/>
    <d v="2013-07-10T19:45:17"/>
    <d v="2013-07-10T19:49:13"/>
    <d v="2013-07-10T19:49:13"/>
  </r>
  <r>
    <n v="6.3509171837539776E+17"/>
    <x v="3"/>
    <s v="Hill"/>
    <n v="0.61538461538461542"/>
    <x v="0"/>
    <n v="1"/>
    <n v="7"/>
    <n v="4.3076923076923084"/>
    <n v="6"/>
    <n v="3.6923076923076925"/>
    <n v="8"/>
    <n v="4.9230769230769234"/>
    <n v="4"/>
    <n v="2.4615384615384617"/>
    <n v="2"/>
    <n v="1.2307692307692308"/>
    <n v="5"/>
    <n v="3.0769230769230771"/>
    <n v="2"/>
    <n v="1.2307692307692308"/>
    <n v="34"/>
    <n v="20.923076923076923"/>
    <s v="NR"/>
    <s v=""/>
    <s v="NR"/>
    <s v=""/>
    <s v="NR"/>
    <s v=""/>
    <s v="NR"/>
    <s v=""/>
    <s v="NR"/>
    <s v=""/>
    <s v="NR"/>
    <s v=""/>
    <s v="NR"/>
    <s v=""/>
    <s v="NR"/>
    <s v=""/>
    <s v="NR"/>
    <s v=""/>
    <s v="NR"/>
    <s v=""/>
    <s v="NR"/>
    <s v=""/>
    <s v="NR"/>
    <s v=""/>
    <s v="NR"/>
    <s v=""/>
    <s v="NR"/>
    <s v=""/>
    <s v="NR"/>
    <s v=""/>
    <s v="NR"/>
    <s v=""/>
    <s v="NR"/>
    <s v=""/>
    <s v="NR"/>
    <s v=""/>
    <s v="NR"/>
    <s v=""/>
    <s v="NR"/>
    <s v=""/>
    <s v="NR"/>
    <s v=""/>
    <s v="NR"/>
    <s v=""/>
    <s v="NR"/>
    <s v=""/>
    <s v="NR"/>
    <s v=""/>
    <s v="NR"/>
    <s v=""/>
    <n v="8"/>
    <n v="4.9230769230769234"/>
    <s v="NR"/>
    <s v=""/>
    <s v="NR"/>
    <s v=""/>
    <s v="NR"/>
    <s v=""/>
    <n v="6"/>
    <n v="3.6923076923076925"/>
    <n v="0.63076923076923075"/>
    <n v="0.3881656804733728"/>
    <s v="Amber Macdonald"/>
    <x v="2"/>
    <x v="4"/>
    <x v="0"/>
    <s v="Liberal"/>
    <x v="5"/>
    <s v="amber.macdonald@mail.house.gov"/>
    <d v="2013-07-11T16:37:18"/>
    <d v="2013-07-11T16:46:51"/>
    <d v="2013-07-11T16:46:51"/>
  </r>
  <r>
    <n v="6.3507338089384102E+17"/>
    <x v="4"/>
    <s v="Private"/>
    <n v="1.4680851063829787"/>
    <x v="0"/>
    <n v="1"/>
    <n v="4"/>
    <n v="5.8723404255319149"/>
    <n v="6"/>
    <n v="8.8085106382978715"/>
    <n v="7"/>
    <n v="10.276595744680851"/>
    <n v="5"/>
    <n v="7.3404255319148941"/>
    <n v="3"/>
    <n v="4.4042553191489358"/>
    <n v="3"/>
    <n v="4.4042553191489358"/>
    <n v="1"/>
    <n v="1.4680851063829787"/>
    <n v="29"/>
    <n v="42.574468085106382"/>
    <n v="2"/>
    <n v="2.9361702127659575"/>
    <n v="2"/>
    <n v="2.9361702127659575"/>
    <n v="2"/>
    <n v="2.9361702127659575"/>
    <n v="1"/>
    <n v="1.4680851063829787"/>
    <n v="1"/>
    <n v="1.4680851063829787"/>
    <n v="2"/>
    <n v="2.9361702127659575"/>
    <n v="2"/>
    <n v="2.9361702127659575"/>
    <n v="2"/>
    <n v="2.9361702127659575"/>
    <n v="2"/>
    <n v="2.9361702127659575"/>
    <n v="4"/>
    <n v="5.8723404255319149"/>
    <s v="NR"/>
    <s v=""/>
    <n v="4"/>
    <n v="5.8723404255319149"/>
    <n v="2"/>
    <n v="2.9361702127659575"/>
    <s v=""/>
    <s v=""/>
    <s v=""/>
    <s v=""/>
    <s v=""/>
    <s v=""/>
    <s v=""/>
    <s v=""/>
    <s v=""/>
    <s v=""/>
    <s v=""/>
    <s v=""/>
    <s v=""/>
    <s v=""/>
    <s v=""/>
    <s v=""/>
    <s v=""/>
    <s v=""/>
    <s v=""/>
    <s v=""/>
    <s v=""/>
    <s v=""/>
    <s v=""/>
    <s v=""/>
    <s v=""/>
    <s v=""/>
    <s v=""/>
    <s v=""/>
    <s v=""/>
    <s v=""/>
    <s v=""/>
    <s v=""/>
    <s v=""/>
    <s v=""/>
    <s v=""/>
    <s v=""/>
    <m/>
    <x v="1"/>
    <x v="1"/>
    <x v="1"/>
    <s v=""/>
    <x v="1"/>
    <m/>
    <d v="2013-06-20T11:14:49"/>
    <m/>
    <d v="2013-06-20T11:19:32"/>
  </r>
  <r>
    <n v="6.3507350732075891E+17"/>
    <x v="5"/>
    <s v="Private"/>
    <n v="1.4680851063829787"/>
    <x v="0"/>
    <n v="1"/>
    <n v="7"/>
    <n v="10.276595744680851"/>
    <n v="4"/>
    <n v="5.8723404255319149"/>
    <n v="8"/>
    <n v="11.74468085106383"/>
    <n v="9"/>
    <n v="13.212765957446809"/>
    <n v="3"/>
    <n v="4.4042553191489358"/>
    <n v="5"/>
    <n v="7.3404255319148941"/>
    <n v="6"/>
    <n v="8.8085106382978715"/>
    <n v="42"/>
    <n v="61.659574468085104"/>
    <n v="8"/>
    <n v="11.74468085106383"/>
    <n v="8"/>
    <n v="11.74468085106383"/>
    <n v="9"/>
    <n v="13.212765957446809"/>
    <s v="NR"/>
    <s v=""/>
    <n v="9"/>
    <n v="13.212765957446809"/>
    <s v="NR"/>
    <s v=""/>
    <n v="8"/>
    <n v="11.74468085106383"/>
    <n v="8"/>
    <n v="11.74468085106383"/>
    <n v="8"/>
    <n v="11.74468085106383"/>
    <n v="8"/>
    <n v="11.74468085106383"/>
    <n v="1"/>
    <n v="1.4680851063829787"/>
    <n v="1"/>
    <n v="1.4680851063829787"/>
    <n v="7"/>
    <n v="10.276595744680851"/>
    <n v="7"/>
    <n v="10.276595744680851"/>
    <n v="8"/>
    <n v="11.74468085106383"/>
    <s v="NR"/>
    <s v=""/>
    <n v="10"/>
    <n v="14.680851063829788"/>
    <n v="7"/>
    <n v="10.276595744680851"/>
    <n v="9"/>
    <n v="13.212765957446809"/>
    <n v="8"/>
    <n v="11.74468085106383"/>
    <s v="NR"/>
    <s v=""/>
    <n v="2"/>
    <n v="2.9361702127659575"/>
    <s v="NR"/>
    <s v=""/>
    <n v="8"/>
    <n v="11.74468085106383"/>
    <n v="8"/>
    <n v="11.74468085106383"/>
    <n v="10"/>
    <n v="14.680851063829788"/>
    <n v="7"/>
    <n v="10.276595744680851"/>
    <n v="9"/>
    <n v="13.212765957446809"/>
    <n v="6"/>
    <n v="8.8085106382978715"/>
    <n v="6"/>
    <n v="8.8085106382978715"/>
    <n v="0.88866695614415991"/>
    <n v="1.304638722849937"/>
    <m/>
    <x v="0"/>
    <x v="0"/>
    <x v="4"/>
    <s v="Moderate"/>
    <x v="0"/>
    <s v="bbabudget@aol.com"/>
    <d v="2013-06-20T14:45:32"/>
    <d v="2013-06-20T14:56:40"/>
    <d v="2013-06-20T14:56:40"/>
  </r>
  <r>
    <n v="6.3507812588773274E+17"/>
    <x v="6"/>
    <s v="Private"/>
    <n v="1.4680851063829787"/>
    <x v="0"/>
    <n v="1"/>
    <n v="8"/>
    <n v="11.74468085106383"/>
    <n v="6"/>
    <n v="8.8085106382978715"/>
    <n v="8"/>
    <n v="11.74468085106383"/>
    <n v="5"/>
    <n v="7.3404255319148941"/>
    <n v="5"/>
    <n v="7.3404255319148941"/>
    <n v="10"/>
    <n v="14.680851063829788"/>
    <n v="8"/>
    <n v="11.74468085106383"/>
    <n v="50"/>
    <n v="73.40425531914893"/>
    <n v="10"/>
    <n v="14.680851063829788"/>
    <n v="10"/>
    <n v="14.680851063829788"/>
    <s v="NR"/>
    <s v=""/>
    <s v="NR"/>
    <s v=""/>
    <s v="NR"/>
    <s v=""/>
    <s v=""/>
    <s v=""/>
    <s v=""/>
    <s v=""/>
    <s v=""/>
    <s v=""/>
    <s v=""/>
    <s v=""/>
    <s v=""/>
    <s v=""/>
    <s v=""/>
    <s v=""/>
    <s v=""/>
    <s v=""/>
    <s v=""/>
    <s v=""/>
    <s v=""/>
    <s v=""/>
    <s v=""/>
    <s v=""/>
    <s v=""/>
    <s v=""/>
    <s v=""/>
    <s v=""/>
    <s v=""/>
    <s v=""/>
    <s v=""/>
    <s v=""/>
    <s v=""/>
    <s v=""/>
    <s v=""/>
    <s v=""/>
    <s v=""/>
    <s v=""/>
    <s v=""/>
    <s v=""/>
    <s v=""/>
    <s v=""/>
    <s v=""/>
    <s v=""/>
    <s v=""/>
    <s v=""/>
    <s v=""/>
    <s v=""/>
    <s v=""/>
    <s v=""/>
    <s v=""/>
    <s v=""/>
    <s v=""/>
    <s v=""/>
    <s v=""/>
    <s v=""/>
    <m/>
    <x v="1"/>
    <x v="1"/>
    <x v="1"/>
    <s v=""/>
    <x v="1"/>
    <m/>
    <d v="2013-06-25T23:03:09"/>
    <m/>
    <d v="2013-06-25T23:05:28"/>
  </r>
  <r>
    <n v="6.35079316389616E+17"/>
    <x v="4"/>
    <s v="Private"/>
    <n v="1.4680851063829787"/>
    <x v="0"/>
    <n v="1"/>
    <n v="6"/>
    <n v="8.8085106382978715"/>
    <n v="6"/>
    <n v="8.8085106382978715"/>
    <n v="8"/>
    <n v="11.74468085106383"/>
    <n v="5"/>
    <n v="7.3404255319148941"/>
    <n v="5"/>
    <n v="7.3404255319148941"/>
    <n v="5"/>
    <n v="7.3404255319148941"/>
    <n v="7"/>
    <n v="10.276595744680851"/>
    <n v="42"/>
    <n v="61.659574468085104"/>
    <n v="5"/>
    <n v="7.3404255319148941"/>
    <n v="5"/>
    <n v="7.3404255319148941"/>
    <n v="6"/>
    <n v="8.8085106382978715"/>
    <s v="NR"/>
    <s v=""/>
    <n v="5"/>
    <n v="7.3404255319148941"/>
    <n v="6"/>
    <n v="8.8085106382978715"/>
    <n v="3"/>
    <n v="4.4042553191489358"/>
    <n v="5"/>
    <n v="7.3404255319148941"/>
    <n v="3"/>
    <n v="4.4042553191489358"/>
    <n v="3"/>
    <n v="4.4042553191489358"/>
    <n v="3"/>
    <n v="4.4042553191489358"/>
    <n v="4"/>
    <n v="5.8723404255319149"/>
    <n v="2"/>
    <n v="2.9361702127659575"/>
    <n v="2"/>
    <n v="2.9361702127659575"/>
    <n v="3"/>
    <n v="4.4042553191489358"/>
    <n v="3"/>
    <n v="4.4042553191489358"/>
    <n v="5"/>
    <n v="7.3404255319148941"/>
    <n v="3"/>
    <n v="4.4042553191489358"/>
    <n v="3"/>
    <n v="4.4042553191489358"/>
    <n v="3"/>
    <n v="4.4042553191489358"/>
    <s v="NR"/>
    <s v=""/>
    <n v="4"/>
    <n v="5.8723404255319149"/>
    <n v="4"/>
    <n v="5.8723404255319149"/>
    <n v="6"/>
    <n v="8.8085106382978715"/>
    <n v="6"/>
    <n v="8.8085106382978715"/>
    <n v="3"/>
    <n v="4.4042553191489358"/>
    <n v="4"/>
    <n v="5.8723404255319149"/>
    <n v="3"/>
    <n v="4.4042553191489358"/>
    <n v="3"/>
    <n v="4.4042553191489358"/>
    <n v="4"/>
    <n v="5.8723404255319149"/>
    <n v="0.47845261121856869"/>
    <n v="0.70240915264002635"/>
    <m/>
    <x v="2"/>
    <x v="0"/>
    <x v="2"/>
    <s v="I'd rather not say"/>
    <x v="0"/>
    <s v="bandk.cosgriff@verizon.net"/>
    <d v="2013-06-27T08:07:19"/>
    <d v="2013-06-27T08:17:15"/>
    <d v="2013-06-27T08:17:15"/>
  </r>
  <r>
    <n v="6.3507932432602739E+17"/>
    <x v="5"/>
    <s v="Private"/>
    <n v="1.4680851063829787"/>
    <x v="0"/>
    <n v="1"/>
    <n v="7"/>
    <n v="10.276595744680851"/>
    <n v="8"/>
    <n v="11.74468085106383"/>
    <n v="7"/>
    <n v="10.276595744680851"/>
    <n v="8"/>
    <n v="11.74468085106383"/>
    <n v="6"/>
    <n v="8.8085106382978715"/>
    <n v="8"/>
    <n v="11.74468085106383"/>
    <n v="7"/>
    <n v="10.276595744680851"/>
    <n v="51"/>
    <n v="74.872340425531917"/>
    <n v="5"/>
    <n v="7.3404255319148941"/>
    <n v="6"/>
    <n v="8.8085106382978715"/>
    <n v="7"/>
    <n v="10.276595744680851"/>
    <n v="5"/>
    <n v="7.3404255319148941"/>
    <n v="6"/>
    <n v="8.8085106382978715"/>
    <n v="6"/>
    <n v="8.8085106382978715"/>
    <n v="7"/>
    <n v="10.276595744680851"/>
    <n v="5"/>
    <n v="7.3404255319148941"/>
    <n v="4"/>
    <n v="5.8723404255319149"/>
    <n v="7"/>
    <n v="10.276595744680851"/>
    <n v="7"/>
    <n v="10.276595744680851"/>
    <n v="6"/>
    <n v="8.8085106382978715"/>
    <n v="7"/>
    <n v="10.276595744680851"/>
    <n v="6"/>
    <n v="8.8085106382978715"/>
    <n v="6"/>
    <n v="8.8085106382978715"/>
    <n v="6"/>
    <n v="8.8085106382978715"/>
    <n v="8"/>
    <n v="11.74468085106383"/>
    <n v="6"/>
    <n v="8.8085106382978715"/>
    <n v="6"/>
    <n v="8.8085106382978715"/>
    <n v="5"/>
    <n v="7.3404255319148941"/>
    <n v="6"/>
    <n v="8.8085106382978715"/>
    <n v="5"/>
    <n v="7.3404255319148941"/>
    <n v="4"/>
    <n v="5.8723404255319149"/>
    <n v="7"/>
    <n v="10.276595744680851"/>
    <n v="7"/>
    <n v="10.276595744680851"/>
    <n v="7"/>
    <n v="10.276595744680851"/>
    <n v="5"/>
    <n v="7.3404255319148941"/>
    <n v="7"/>
    <n v="10.276595744680851"/>
    <n v="6"/>
    <n v="8.8085106382978715"/>
    <n v="7"/>
    <n v="10.276595744680851"/>
    <n v="0.74392354850342568"/>
    <n v="1.0921430818454547"/>
    <m/>
    <x v="0"/>
    <x v="2"/>
    <x v="3"/>
    <s v="Moderate"/>
    <x v="3"/>
    <s v="john-larson@nacdnet.org"/>
    <d v="2013-06-27T08:20:33"/>
    <d v="2013-06-27T08:29:19"/>
    <d v="2013-06-27T08:29:19"/>
  </r>
  <r>
    <n v="6.3507935427845222E+17"/>
    <x v="7"/>
    <s v="Private"/>
    <n v="1.4680851063829787"/>
    <x v="0"/>
    <n v="1"/>
    <n v="8"/>
    <n v="11.74468085106383"/>
    <n v="8"/>
    <n v="11.74468085106383"/>
    <n v="10"/>
    <n v="14.680851063829788"/>
    <n v="7"/>
    <n v="10.276595744680851"/>
    <n v="8"/>
    <n v="11.74468085106383"/>
    <n v="7"/>
    <n v="10.276595744680851"/>
    <n v="7"/>
    <n v="10.276595744680851"/>
    <n v="55"/>
    <n v="80.744680851063833"/>
    <n v="8"/>
    <n v="11.74468085106383"/>
    <n v="9"/>
    <n v="13.212765957446809"/>
    <n v="10"/>
    <n v="14.680851063829788"/>
    <s v="NR"/>
    <s v=""/>
    <n v="8"/>
    <n v="11.74468085106383"/>
    <n v="7"/>
    <n v="10.276595744680851"/>
    <n v="9"/>
    <n v="13.212765957446809"/>
    <n v="10"/>
    <n v="14.680851063829788"/>
    <s v="NR"/>
    <s v=""/>
    <n v="7"/>
    <n v="10.276595744680851"/>
    <n v="7"/>
    <n v="10.276595744680851"/>
    <n v="10"/>
    <n v="14.680851063829788"/>
    <n v="7"/>
    <n v="10.276595744680851"/>
    <s v="NR"/>
    <s v=""/>
    <n v="10"/>
    <n v="14.680851063829788"/>
    <n v="8"/>
    <n v="11.74468085106383"/>
    <s v="NR"/>
    <s v=""/>
    <n v="8"/>
    <n v="11.74468085106383"/>
    <n v="10"/>
    <n v="14.680851063829788"/>
    <n v="8"/>
    <n v="11.74468085106383"/>
    <s v="NR"/>
    <s v=""/>
    <n v="8"/>
    <n v="11.74468085106383"/>
    <n v="8"/>
    <n v="11.74468085106383"/>
    <n v="10"/>
    <n v="14.680851063829788"/>
    <n v="10"/>
    <n v="14.680851063829788"/>
    <n v="10"/>
    <n v="14.680851063829788"/>
    <s v="NR"/>
    <s v=""/>
    <n v="5"/>
    <n v="7.3404255319148941"/>
    <s v="NR"/>
    <s v=""/>
    <n v="10"/>
    <n v="14.680851063829788"/>
    <n v="1.0478486997635934"/>
    <n v="1.5383310698657009"/>
    <m/>
    <x v="0"/>
    <x v="0"/>
    <x v="0"/>
    <s v="Moderate"/>
    <x v="0"/>
    <s v="dlucas@maliuna.org"/>
    <d v="2013-06-27T09:10:28"/>
    <d v="2013-06-27T09:20:39"/>
    <d v="2013-06-27T09:20:39"/>
  </r>
  <r>
    <n v="6.3507935625487117E+17"/>
    <x v="6"/>
    <s v="Private"/>
    <n v="1.4680851063829787"/>
    <x v="0"/>
    <n v="1"/>
    <n v="2"/>
    <n v="2.9361702127659575"/>
    <n v="5"/>
    <n v="7.3404255319148941"/>
    <n v="1"/>
    <n v="1.4680851063829787"/>
    <n v="2"/>
    <n v="2.9361702127659575"/>
    <n v="3"/>
    <n v="4.4042553191489358"/>
    <n v="1"/>
    <n v="1.4680851063829787"/>
    <n v="2"/>
    <n v="2.9361702127659575"/>
    <n v="16"/>
    <n v="23.48936170212766"/>
    <n v="1"/>
    <n v="1.4680851063829787"/>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1"/>
    <x v="1"/>
    <x v="1"/>
    <s v=""/>
    <x v="1"/>
    <m/>
    <d v="2013-06-27T09:13:45"/>
    <m/>
    <d v="2013-06-27T09:18:27"/>
  </r>
  <r>
    <n v="6.3508364899335731E+17"/>
    <x v="6"/>
    <s v="Private"/>
    <n v="1.4680851063829787"/>
    <x v="0"/>
    <n v="1"/>
    <n v="8"/>
    <n v="11.74468085106383"/>
    <n v="8"/>
    <n v="11.74468085106383"/>
    <n v="3"/>
    <n v="4.4042553191489358"/>
    <n v="3"/>
    <n v="4.4042553191489358"/>
    <n v="6"/>
    <n v="8.8085106382978715"/>
    <n v="8"/>
    <n v="11.74468085106383"/>
    <n v="3"/>
    <n v="4.4042553191489358"/>
    <n v="39"/>
    <n v="57.255319148936174"/>
    <s v="NR"/>
    <s v=""/>
    <s v="NR"/>
    <s v=""/>
    <n v="8"/>
    <n v="11.74468085106383"/>
    <s v="NR"/>
    <s v=""/>
    <s v="NR"/>
    <s v=""/>
    <n v="8"/>
    <n v="11.74468085106383"/>
    <s v="NR"/>
    <s v=""/>
    <s v="NR"/>
    <s v=""/>
    <s v="NR"/>
    <s v=""/>
    <n v="8"/>
    <n v="11.74468085106383"/>
    <n v="8"/>
    <n v="11.74468085106383"/>
    <n v="8"/>
    <n v="11.74468085106383"/>
    <n v="8"/>
    <n v="11.74468085106383"/>
    <s v="NR"/>
    <s v=""/>
    <n v="8"/>
    <n v="11.74468085106383"/>
    <s v="NR"/>
    <s v=""/>
    <s v="NR"/>
    <s v=""/>
    <n v="8"/>
    <n v="11.74468085106383"/>
    <s v="NR"/>
    <s v=""/>
    <n v="8"/>
    <n v="11.74468085106383"/>
    <s v="NR"/>
    <s v=""/>
    <n v="8"/>
    <n v="11.74468085106383"/>
    <n v="8"/>
    <n v="11.74468085106383"/>
    <n v="8"/>
    <n v="11.74468085106383"/>
    <n v="8"/>
    <n v="11.74468085106383"/>
    <n v="10"/>
    <n v="14.680851063829788"/>
    <s v="NR"/>
    <s v=""/>
    <n v="8"/>
    <n v="11.74468085106383"/>
    <n v="8"/>
    <n v="11.74468085106383"/>
    <n v="8"/>
    <n v="11.74468085106383"/>
    <n v="0.99651837524177944"/>
    <n v="1.4629737849294209"/>
    <s v="anthony thompson"/>
    <x v="0"/>
    <x v="5"/>
    <x v="3"/>
    <s v="Conservative"/>
    <x v="0"/>
    <s v="ajthompson@athompsonlaw.com"/>
    <d v="2013-07-02T08:28:19"/>
    <d v="2013-07-02T08:37:34"/>
    <d v="2013-07-02T08:37:34"/>
  </r>
  <r>
    <n v="6.3508373021314995E+17"/>
    <x v="6"/>
    <s v="Private"/>
    <n v="1.4680851063829787"/>
    <x v="0"/>
    <n v="1"/>
    <n v="5"/>
    <n v="7.3404255319148941"/>
    <n v="5"/>
    <n v="7.3404255319148941"/>
    <n v="7"/>
    <n v="10.276595744680851"/>
    <n v="5"/>
    <n v="7.3404255319148941"/>
    <n v="5"/>
    <n v="7.3404255319148941"/>
    <n v="8"/>
    <n v="11.74468085106383"/>
    <n v="7"/>
    <n v="10.276595744680851"/>
    <n v="42"/>
    <n v="61.659574468085104"/>
    <n v="8"/>
    <n v="11.74468085106383"/>
    <s v="NR"/>
    <s v=""/>
    <n v="7"/>
    <n v="10.276595744680851"/>
    <s v="NR"/>
    <s v=""/>
    <n v="5"/>
    <n v="7.3404255319148941"/>
    <n v="6"/>
    <n v="8.8085106382978715"/>
    <n v="8"/>
    <n v="11.74468085106383"/>
    <n v="8"/>
    <n v="11.74468085106383"/>
    <n v="6"/>
    <n v="8.8085106382978715"/>
    <s v="NR"/>
    <s v=""/>
    <n v="7"/>
    <n v="10.276595744680851"/>
    <n v="5"/>
    <n v="7.3404255319148941"/>
    <n v="6"/>
    <n v="8.8085106382978715"/>
    <s v="NR"/>
    <s v=""/>
    <n v="8"/>
    <n v="11.74468085106383"/>
    <s v="NR"/>
    <s v=""/>
    <n v="7"/>
    <n v="10.276595744680851"/>
    <n v="3"/>
    <n v="4.4042553191489358"/>
    <s v="NR"/>
    <s v=""/>
    <n v="3"/>
    <n v="4.4042553191489358"/>
    <n v="3"/>
    <n v="4.4042553191489358"/>
    <n v="3"/>
    <n v="4.4042553191489358"/>
    <s v="NR"/>
    <s v=""/>
    <n v="7"/>
    <n v="10.276595744680851"/>
    <n v="8"/>
    <n v="11.74468085106383"/>
    <n v="5"/>
    <n v="7.3404255319148941"/>
    <s v="NR"/>
    <s v=""/>
    <n v="8"/>
    <n v="11.74468085106383"/>
    <n v="6"/>
    <n v="8.8085106382978715"/>
    <n v="8"/>
    <n v="11.74468085106383"/>
    <n v="0.74755071746660073"/>
    <n v="1.0974680745786267"/>
    <s v="Adam Sachs"/>
    <x v="0"/>
    <x v="2"/>
    <x v="0"/>
    <s v="Moderate"/>
    <x v="0"/>
    <s v="adam.sachs@huschblackwell.com"/>
    <d v="2013-07-02T10:43:41"/>
    <d v="2013-07-02T10:53:43"/>
    <d v="2013-07-02T10:53:43"/>
  </r>
  <r>
    <n v="6.3508378133212723E+17"/>
    <x v="8"/>
    <s v="Private"/>
    <n v="1.4680851063829787"/>
    <x v="0"/>
    <n v="1"/>
    <n v="6"/>
    <n v="8.8085106382978715"/>
    <n v="6"/>
    <n v="8.8085106382978715"/>
    <n v="6"/>
    <n v="8.8085106382978715"/>
    <n v="6"/>
    <n v="8.8085106382978715"/>
    <n v="6"/>
    <n v="8.8085106382978715"/>
    <n v="3"/>
    <n v="4.4042553191489358"/>
    <n v="5"/>
    <n v="7.3404255319148941"/>
    <n v="38"/>
    <n v="55.787234042553195"/>
    <n v="8"/>
    <n v="11.74468085106383"/>
    <s v="NR"/>
    <s v=""/>
    <s v="NR"/>
    <s v=""/>
    <s v="NR"/>
    <s v=""/>
    <s v="NR"/>
    <s v=""/>
    <n v="9"/>
    <n v="13.212765957446809"/>
    <n v="9"/>
    <n v="13.212765957446809"/>
    <n v="9"/>
    <n v="13.212765957446809"/>
    <n v="9"/>
    <n v="13.212765957446809"/>
    <s v="NR"/>
    <s v=""/>
    <s v=""/>
    <s v=""/>
    <s v=""/>
    <s v=""/>
    <s v=""/>
    <s v=""/>
    <s v=""/>
    <s v=""/>
    <s v=""/>
    <s v=""/>
    <s v=""/>
    <s v=""/>
    <s v=""/>
    <s v=""/>
    <s v=""/>
    <s v=""/>
    <s v=""/>
    <s v=""/>
    <s v=""/>
    <s v=""/>
    <s v=""/>
    <s v=""/>
    <s v=""/>
    <s v=""/>
    <s v=""/>
    <s v=""/>
    <s v=""/>
    <s v=""/>
    <s v=""/>
    <s v=""/>
    <s v=""/>
    <s v=""/>
    <s v=""/>
    <s v=""/>
    <s v=""/>
    <s v=""/>
    <s v=""/>
    <s v=""/>
    <s v=""/>
    <s v=""/>
    <s v=""/>
    <s v=""/>
    <m/>
    <x v="1"/>
    <x v="1"/>
    <x v="1"/>
    <s v=""/>
    <x v="1"/>
    <m/>
    <d v="2013-07-02T12:08:53"/>
    <m/>
    <d v="2013-07-02T12:10:41"/>
  </r>
  <r>
    <n v="6.3508381296911859E+17"/>
    <x v="8"/>
    <s v="Private"/>
    <n v="1.4680851063829787"/>
    <x v="0"/>
    <n v="1"/>
    <n v="7"/>
    <n v="10.276595744680851"/>
    <n v="7"/>
    <n v="10.276595744680851"/>
    <n v="8"/>
    <n v="11.74468085106383"/>
    <n v="8"/>
    <n v="11.74468085106383"/>
    <n v="8"/>
    <n v="11.74468085106383"/>
    <n v="5"/>
    <n v="7.3404255319148941"/>
    <n v="5"/>
    <n v="7.3404255319148941"/>
    <n v="48"/>
    <n v="70.468085106382972"/>
    <n v="7"/>
    <n v="10.276595744680851"/>
    <s v="NR"/>
    <s v=""/>
    <n v="7"/>
    <n v="10.276595744680851"/>
    <n v="8"/>
    <n v="11.74468085106383"/>
    <n v="7"/>
    <n v="10.276595744680851"/>
    <n v="7"/>
    <n v="10.276595744680851"/>
    <n v="7"/>
    <n v="10.276595744680851"/>
    <n v="8"/>
    <n v="11.74468085106383"/>
    <n v="8"/>
    <n v="11.74468085106383"/>
    <n v="6"/>
    <n v="8.8085106382978715"/>
    <n v="8"/>
    <n v="11.74468085106383"/>
    <n v="8"/>
    <n v="11.74468085106383"/>
    <n v="7"/>
    <n v="10.276595744680851"/>
    <n v="6"/>
    <n v="8.8085106382978715"/>
    <n v="8"/>
    <n v="11.74468085106383"/>
    <n v="7"/>
    <n v="10.276595744680851"/>
    <n v="8"/>
    <n v="11.74468085106383"/>
    <n v="7"/>
    <n v="10.276595744680851"/>
    <n v="7"/>
    <n v="10.276595744680851"/>
    <n v="6"/>
    <n v="8.8085106382978715"/>
    <n v="6"/>
    <n v="8.8085106382978715"/>
    <n v="7"/>
    <n v="10.276595744680851"/>
    <n v="8"/>
    <n v="11.74468085106383"/>
    <n v="8"/>
    <n v="11.74468085106383"/>
    <n v="8"/>
    <n v="11.74468085106383"/>
    <n v="8"/>
    <n v="11.74468085106383"/>
    <s v="NR"/>
    <s v=""/>
    <n v="7"/>
    <n v="10.276595744680851"/>
    <s v="NR"/>
    <s v=""/>
    <n v="8"/>
    <n v="11.74468085106383"/>
    <n v="0.89522280208751492"/>
    <n v="1.3142632626391177"/>
    <s v="Mort Downey"/>
    <x v="0"/>
    <x v="5"/>
    <x v="0"/>
    <s v="Moderate"/>
    <x v="0"/>
    <s v="downey@pbworld.com"/>
    <d v="2013-07-02T13:01:37"/>
    <d v="2013-07-02T13:08:20"/>
    <d v="2013-07-02T13:08:20"/>
  </r>
  <r>
    <n v="6.3508566311518579E+17"/>
    <x v="6"/>
    <s v="Private"/>
    <n v="1.4680851063829787"/>
    <x v="0"/>
    <n v="1"/>
    <n v="6"/>
    <n v="8.8085106382978715"/>
    <n v="9"/>
    <n v="13.212765957446809"/>
    <n v="6"/>
    <n v="8.8085106382978715"/>
    <n v="5"/>
    <n v="7.3404255319148941"/>
    <n v="5"/>
    <n v="7.3404255319148941"/>
    <n v="9"/>
    <n v="13.212765957446809"/>
    <n v="9"/>
    <n v="13.212765957446809"/>
    <n v="49"/>
    <n v="71.936170212765958"/>
    <n v="9"/>
    <n v="13.212765957446809"/>
    <n v="9"/>
    <n v="13.212765957446809"/>
    <n v="9"/>
    <n v="13.212765957446809"/>
    <n v="10"/>
    <n v="14.680851063829788"/>
    <n v="7"/>
    <n v="10.276595744680851"/>
    <n v="8"/>
    <n v="11.74468085106383"/>
    <n v="10"/>
    <n v="14.680851063829788"/>
    <n v="9"/>
    <n v="13.212765957446809"/>
    <s v="NR"/>
    <s v=""/>
    <n v="9"/>
    <n v="13.212765957446809"/>
    <n v="9"/>
    <n v="13.212765957446809"/>
    <n v="10"/>
    <n v="14.680851063829788"/>
    <n v="9"/>
    <n v="13.212765957446809"/>
    <n v="9"/>
    <n v="13.212765957446809"/>
    <n v="9"/>
    <n v="13.212765957446809"/>
    <n v="9"/>
    <n v="13.212765957446809"/>
    <n v="9"/>
    <n v="13.212765957446809"/>
    <n v="9"/>
    <n v="13.212765957446809"/>
    <s v="NR"/>
    <s v=""/>
    <n v="9"/>
    <n v="13.212765957446809"/>
    <n v="9"/>
    <n v="13.212765957446809"/>
    <n v="9"/>
    <n v="13.212765957446809"/>
    <n v="9"/>
    <n v="13.212765957446809"/>
    <n v="9"/>
    <n v="13.212765957446809"/>
    <n v="10"/>
    <n v="14.680851063829788"/>
    <n v="9"/>
    <n v="13.212765957446809"/>
    <s v="NR"/>
    <s v=""/>
    <n v="9"/>
    <n v="13.212765957446809"/>
    <n v="9"/>
    <n v="13.212765957446809"/>
    <n v="9"/>
    <n v="13.212765957446809"/>
    <n v="1.1113207547169814"/>
    <n v="1.6315134484142919"/>
    <s v="carolyn lamm"/>
    <x v="2"/>
    <x v="0"/>
    <x v="0"/>
    <s v="Moderate"/>
    <x v="0"/>
    <s v="clamm@whitecase.com"/>
    <d v="2013-07-04T16:25:12"/>
    <d v="2013-07-04T16:35:11"/>
    <d v="2013-07-04T16:35:11"/>
  </r>
  <r>
    <n v="6.3508894564037312E+17"/>
    <x v="5"/>
    <s v="Private"/>
    <n v="1.4680851063829787"/>
    <x v="0"/>
    <n v="1"/>
    <n v="8"/>
    <n v="11.74468085106383"/>
    <n v="9"/>
    <n v="13.212765957446809"/>
    <n v="9"/>
    <n v="13.212765957446809"/>
    <n v="8"/>
    <n v="11.74468085106383"/>
    <n v="9"/>
    <n v="13.212765957446809"/>
    <n v="8"/>
    <n v="11.74468085106383"/>
    <n v="8"/>
    <n v="11.74468085106383"/>
    <n v="59"/>
    <n v="86.61702127659575"/>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Aaron Ellis"/>
    <x v="0"/>
    <x v="0"/>
    <x v="0"/>
    <s v="Moderate"/>
    <x v="0"/>
    <s v="aellis@aapa-ports.org"/>
    <d v="2013-07-08T11:36:04"/>
    <d v="2013-07-08T11:41:49"/>
    <d v="2013-07-08T11:41:49"/>
  </r>
  <r>
    <n v="6.3508968907943616E+17"/>
    <x v="5"/>
    <s v="Private"/>
    <n v="1.4680851063829787"/>
    <x v="0"/>
    <n v="1"/>
    <n v="7"/>
    <n v="10.276595744680851"/>
    <n v="7"/>
    <n v="10.276595744680851"/>
    <n v="3"/>
    <n v="4.4042553191489358"/>
    <n v="3"/>
    <n v="4.4042553191489358"/>
    <n v="2"/>
    <n v="2.9361702127659575"/>
    <n v="5"/>
    <n v="7.3404255319148941"/>
    <n v="2"/>
    <n v="2.9361702127659575"/>
    <n v="29"/>
    <n v="42.574468085106382"/>
    <n v="10"/>
    <n v="14.680851063829788"/>
    <s v="NR"/>
    <s v=""/>
    <s v="NR"/>
    <s v=""/>
    <s v="NR"/>
    <s v=""/>
    <s v="NR"/>
    <s v=""/>
    <s v="NR"/>
    <s v=""/>
    <n v="8"/>
    <n v="11.74468085106383"/>
    <s v="NR"/>
    <s v=""/>
    <s v="NR"/>
    <s v=""/>
    <s v="NR"/>
    <s v=""/>
    <s v="NR"/>
    <s v=""/>
    <s v="NR"/>
    <s v=""/>
    <s v="NR"/>
    <s v=""/>
    <s v="NR"/>
    <s v=""/>
    <n v="7"/>
    <n v="10.276595744680851"/>
    <s v="NR"/>
    <s v=""/>
    <s v="NR"/>
    <s v=""/>
    <s v="NR"/>
    <s v=""/>
    <s v="NR"/>
    <s v=""/>
    <s v="NR"/>
    <s v=""/>
    <s v="NR"/>
    <s v=""/>
    <s v="NR"/>
    <s v=""/>
    <s v="NR"/>
    <s v=""/>
    <s v="NR"/>
    <s v=""/>
    <s v="NR"/>
    <s v=""/>
    <s v="NR"/>
    <s v=""/>
    <s v="NR"/>
    <s v=""/>
    <s v="NR"/>
    <s v=""/>
    <s v="NR"/>
    <s v=""/>
    <s v="NR"/>
    <s v=""/>
    <s v=""/>
    <s v=""/>
    <m/>
    <x v="1"/>
    <x v="1"/>
    <x v="1"/>
    <s v=""/>
    <x v="1"/>
    <m/>
    <d v="2013-07-09T08:15:08"/>
    <m/>
    <d v="2013-07-09T08:19:15"/>
  </r>
  <r>
    <n v="6.350897075862304E+17"/>
    <x v="8"/>
    <s v="Private"/>
    <n v="1.4680851063829787"/>
    <x v="0"/>
    <n v="1"/>
    <n v="7"/>
    <n v="10.276595744680851"/>
    <n v="8"/>
    <n v="11.74468085106383"/>
    <n v="3"/>
    <n v="4.4042553191489358"/>
    <n v="5"/>
    <n v="7.3404255319148941"/>
    <n v="2"/>
    <n v="2.9361702127659575"/>
    <n v="5"/>
    <n v="7.3404255319148941"/>
    <n v="7"/>
    <n v="10.276595744680851"/>
    <n v="37"/>
    <n v="54.319148936170215"/>
    <n v="4"/>
    <n v="5.8723404255319149"/>
    <s v="NR"/>
    <s v=""/>
    <n v="8"/>
    <n v="11.74468085106383"/>
    <n v="8"/>
    <n v="11.74468085106383"/>
    <n v="9"/>
    <n v="13.212765957446809"/>
    <n v="7"/>
    <n v="10.276595744680851"/>
    <s v="NR"/>
    <s v=""/>
    <s v="NR"/>
    <s v=""/>
    <s v="NR"/>
    <s v=""/>
    <s v="NR"/>
    <s v=""/>
    <s v=""/>
    <s v=""/>
    <s v=""/>
    <s v=""/>
    <s v=""/>
    <s v=""/>
    <s v=""/>
    <s v=""/>
    <s v=""/>
    <s v=""/>
    <s v=""/>
    <s v=""/>
    <s v=""/>
    <s v=""/>
    <s v=""/>
    <s v=""/>
    <s v=""/>
    <s v=""/>
    <s v=""/>
    <s v=""/>
    <s v=""/>
    <s v=""/>
    <s v=""/>
    <s v=""/>
    <s v=""/>
    <s v=""/>
    <s v=""/>
    <s v=""/>
    <s v=""/>
    <s v=""/>
    <s v=""/>
    <s v=""/>
    <s v=""/>
    <s v=""/>
    <s v=""/>
    <s v=""/>
    <s v=""/>
    <s v=""/>
    <s v=""/>
    <s v=""/>
    <s v=""/>
    <s v=""/>
    <m/>
    <x v="1"/>
    <x v="1"/>
    <x v="1"/>
    <s v=""/>
    <x v="1"/>
    <m/>
    <d v="2013-07-09T08:45:59"/>
    <m/>
    <d v="2013-07-09T08:50:29"/>
  </r>
  <r>
    <n v="6.3508971442274509E+17"/>
    <x v="4"/>
    <s v="Private"/>
    <n v="1.4680851063829787"/>
    <x v="0"/>
    <n v="1"/>
    <n v="8"/>
    <n v="11.74468085106383"/>
    <n v="8"/>
    <n v="11.74468085106383"/>
    <n v="7"/>
    <n v="10.276595744680851"/>
    <n v="7"/>
    <n v="10.276595744680851"/>
    <n v="7"/>
    <n v="10.276595744680851"/>
    <n v="6"/>
    <n v="8.8085106382978715"/>
    <n v="7"/>
    <n v="10.276595744680851"/>
    <n v="50"/>
    <n v="73.40425531914893"/>
    <s v="NR"/>
    <s v=""/>
    <n v="8"/>
    <n v="11.74468085106383"/>
    <n v="8"/>
    <n v="11.74468085106383"/>
    <s v="NR"/>
    <s v=""/>
    <s v="NR"/>
    <s v=""/>
    <s v="NR"/>
    <s v=""/>
    <s v="NR"/>
    <s v=""/>
    <n v="6"/>
    <n v="8.8085106382978715"/>
    <n v="6"/>
    <n v="8.8085106382978715"/>
    <n v="9"/>
    <n v="13.212765957446809"/>
    <n v="5"/>
    <n v="7.3404255319148941"/>
    <n v="5"/>
    <n v="7.3404255319148941"/>
    <n v="8"/>
    <n v="11.74468085106383"/>
    <n v="8"/>
    <n v="11.74468085106383"/>
    <n v="5"/>
    <n v="7.3404255319148941"/>
    <n v="8"/>
    <n v="11.74468085106383"/>
    <n v="8"/>
    <n v="11.74468085106383"/>
    <n v="8"/>
    <n v="11.74468085106383"/>
    <n v="8"/>
    <n v="11.74468085106383"/>
    <n v="8"/>
    <n v="11.74468085106383"/>
    <n v="8"/>
    <n v="11.74468085106383"/>
    <n v="8"/>
    <n v="11.74468085106383"/>
    <n v="8"/>
    <n v="11.74468085106383"/>
    <n v="8"/>
    <n v="11.74468085106383"/>
    <n v="8"/>
    <n v="11.74468085106383"/>
    <n v="8"/>
    <n v="11.74468085106383"/>
    <n v="3"/>
    <n v="4.4042553191489358"/>
    <n v="3"/>
    <n v="4.4042553191489358"/>
    <n v="3"/>
    <n v="4.4042553191489358"/>
    <n v="8"/>
    <n v="11.74468085106383"/>
    <n v="0.8474164133738602"/>
    <n v="1.2440794153786459"/>
    <s v="B Moir"/>
    <x v="0"/>
    <x v="5"/>
    <x v="0"/>
    <s v="Moderate"/>
    <x v="0"/>
    <s v="brmoir@att.net"/>
    <d v="2013-07-09T08:57:22"/>
    <d v="2013-07-09T09:12:24"/>
    <d v="2013-07-09T09:12:24"/>
  </r>
  <r>
    <n v="6.3508972684082778E+17"/>
    <x v="5"/>
    <s v="Private"/>
    <n v="1.4680851063829787"/>
    <x v="0"/>
    <n v="1"/>
    <n v="7"/>
    <n v="10.276595744680851"/>
    <n v="7"/>
    <n v="10.276595744680851"/>
    <n v="6"/>
    <n v="8.8085106382978715"/>
    <n v="6"/>
    <n v="8.8085106382978715"/>
    <n v="5"/>
    <n v="7.3404255319148941"/>
    <n v="7"/>
    <n v="10.276595744680851"/>
    <n v="7"/>
    <n v="10.276595744680851"/>
    <n v="45"/>
    <n v="66.063829787234042"/>
    <n v="5"/>
    <n v="7.3404255319148941"/>
    <s v="NR"/>
    <s v=""/>
    <n v="10"/>
    <n v="14.680851063829788"/>
    <n v="9"/>
    <n v="13.212765957446809"/>
    <n v="7"/>
    <n v="10.276595744680851"/>
    <n v="5"/>
    <n v="7.3404255319148941"/>
    <n v="6"/>
    <n v="8.8085106382978715"/>
    <n v="7"/>
    <n v="10.276595744680851"/>
    <s v="NR"/>
    <s v=""/>
    <n v="6"/>
    <n v="8.8085106382978715"/>
    <n v="6"/>
    <n v="8.8085106382978715"/>
    <n v="6"/>
    <n v="8.8085106382978715"/>
    <n v="8"/>
    <n v="11.74468085106383"/>
    <n v="5"/>
    <n v="7.3404255319148941"/>
    <n v="8"/>
    <n v="11.74468085106383"/>
    <s v="NR"/>
    <s v=""/>
    <s v="NR"/>
    <s v=""/>
    <n v="6"/>
    <n v="8.8085106382978715"/>
    <n v="6"/>
    <n v="8.8085106382978715"/>
    <n v="5"/>
    <n v="7.3404255319148941"/>
    <s v="NR"/>
    <s v=""/>
    <s v="NR"/>
    <s v=""/>
    <s v="NR"/>
    <s v=""/>
    <n v="7"/>
    <n v="10.276595744680851"/>
    <n v="9"/>
    <n v="13.212765957446809"/>
    <n v="5"/>
    <n v="7.3404255319148941"/>
    <n v="8"/>
    <n v="11.74468085106383"/>
    <n v="7"/>
    <n v="10.276595744680851"/>
    <n v="7"/>
    <n v="10.276595744680851"/>
    <n v="6"/>
    <n v="8.8085106382978715"/>
    <n v="0.82505910165484619"/>
    <n v="1.2112569790251997"/>
    <s v="name"/>
    <x v="2"/>
    <x v="2"/>
    <x v="3"/>
    <s v="Moderate"/>
    <x v="0"/>
    <s v="xx"/>
    <d v="2013-07-09T09:18:04"/>
    <d v="2013-07-09T09:31:11"/>
    <d v="2013-07-09T09:31:11"/>
  </r>
  <r>
    <n v="6.3508975352596403E+17"/>
    <x v="5"/>
    <s v="Private"/>
    <n v="1.4680851063829787"/>
    <x v="0"/>
    <n v="1"/>
    <n v="8"/>
    <n v="11.74468085106383"/>
    <n v="5"/>
    <n v="7.3404255319148941"/>
    <n v="5"/>
    <n v="7.3404255319148941"/>
    <n v="5"/>
    <n v="7.3404255319148941"/>
    <n v="5"/>
    <n v="7.3404255319148941"/>
    <n v="5"/>
    <n v="7.3404255319148941"/>
    <n v="3"/>
    <n v="4.4042553191489358"/>
    <n v="36"/>
    <n v="52.851063829787236"/>
    <s v="NR"/>
    <s v=""/>
    <s v="NR"/>
    <s v=""/>
    <n v="7"/>
    <n v="10.276595744680851"/>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7-09T10:02:33"/>
    <m/>
    <d v="2013-07-09T10:05:23"/>
  </r>
  <r>
    <n v="6.3508978659490662E+17"/>
    <x v="9"/>
    <s v="Private"/>
    <n v="1.4680851063829787"/>
    <x v="0"/>
    <n v="1"/>
    <n v="5"/>
    <n v="7.3404255319148941"/>
    <n v="5"/>
    <n v="7.3404255319148941"/>
    <n v="3"/>
    <n v="4.4042553191489358"/>
    <n v="4"/>
    <n v="5.8723404255319149"/>
    <n v="2"/>
    <n v="2.9361702127659575"/>
    <n v="7"/>
    <n v="10.276595744680851"/>
    <n v="5"/>
    <n v="7.3404255319148941"/>
    <n v="31"/>
    <n v="45.51063829787234"/>
    <n v="6"/>
    <n v="8.8085106382978715"/>
    <n v="4"/>
    <n v="5.8723404255319149"/>
    <n v="4"/>
    <n v="5.8723404255319149"/>
    <n v="8"/>
    <n v="11.74468085106383"/>
    <n v="5"/>
    <n v="7.3404255319148941"/>
    <n v="5"/>
    <n v="7.3404255319148941"/>
    <n v="5"/>
    <n v="7.3404255319148941"/>
    <n v="7"/>
    <n v="10.276595744680851"/>
    <n v="5"/>
    <n v="7.3404255319148941"/>
    <n v="4"/>
    <n v="5.8723404255319149"/>
    <n v="4"/>
    <n v="5.8723404255319149"/>
    <n v="4"/>
    <n v="5.8723404255319149"/>
    <n v="4"/>
    <n v="5.8723404255319149"/>
    <n v="3"/>
    <n v="4.4042553191489358"/>
    <n v="9"/>
    <n v="13.212765957446809"/>
    <n v="6"/>
    <n v="8.8085106382978715"/>
    <n v="7"/>
    <n v="10.276595744680851"/>
    <n v="4"/>
    <n v="5.8723404255319149"/>
    <n v="5"/>
    <n v="7.3404255319148941"/>
    <n v="4"/>
    <n v="5.8723404255319149"/>
    <n v="4"/>
    <n v="5.8723404255319149"/>
    <n v="7"/>
    <n v="10.276595744680851"/>
    <n v="6"/>
    <n v="8.8085106382978715"/>
    <n v="8"/>
    <n v="11.74468085106383"/>
    <n v="10"/>
    <n v="14.680851063829788"/>
    <n v="8"/>
    <n v="11.74468085106383"/>
    <n v="6"/>
    <n v="8.8085106382978715"/>
    <n v="8"/>
    <n v="11.74468085106383"/>
    <n v="7"/>
    <n v="10.276595744680851"/>
    <n v="9"/>
    <n v="13.212765957446809"/>
    <n v="0.71384781824738541"/>
    <n v="1.04798935019297"/>
    <s v="Mindy Kotler"/>
    <x v="2"/>
    <x v="0"/>
    <x v="0"/>
    <s v="Liberal"/>
    <x v="0"/>
    <s v="mkotler@jiaponline.org"/>
    <d v="2013-07-09T10:57:39"/>
    <d v="2013-07-09T11:10:08"/>
    <d v="2013-07-09T11:10:08"/>
  </r>
  <r>
    <n v="6.3508980448754022E+17"/>
    <x v="8"/>
    <s v="Private"/>
    <n v="1.4680851063829787"/>
    <x v="0"/>
    <n v="1"/>
    <n v="7"/>
    <n v="10.276595744680851"/>
    <n v="7"/>
    <n v="10.276595744680851"/>
    <n v="2"/>
    <n v="2.9361702127659575"/>
    <n v="6"/>
    <n v="8.8085106382978715"/>
    <n v="5"/>
    <n v="7.3404255319148941"/>
    <n v="5"/>
    <n v="7.3404255319148941"/>
    <n v="3"/>
    <n v="4.4042553191489358"/>
    <n v="35"/>
    <n v="51.382978723404257"/>
    <n v="4"/>
    <n v="5.8723404255319149"/>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1"/>
    <x v="1"/>
    <x v="1"/>
    <s v=""/>
    <x v="1"/>
    <m/>
    <d v="2013-07-09T11:27:29"/>
    <m/>
    <d v="2013-07-09T11:30:54"/>
  </r>
  <r>
    <n v="6.350898172030903E+17"/>
    <x v="5"/>
    <s v="Private"/>
    <n v="1.4680851063829787"/>
    <x v="0"/>
    <n v="1"/>
    <n v="7"/>
    <n v="10.276595744680851"/>
    <n v="6"/>
    <n v="8.8085106382978715"/>
    <n v="5"/>
    <n v="7.3404255319148941"/>
    <n v="5"/>
    <n v="7.3404255319148941"/>
    <n v="5"/>
    <n v="7.3404255319148941"/>
    <n v="6"/>
    <n v="8.8085106382978715"/>
    <n v="5"/>
    <n v="7.3404255319148941"/>
    <n v="39"/>
    <n v="57.255319148936174"/>
    <s v="NR"/>
    <s v=""/>
    <s v="NR"/>
    <s v=""/>
    <n v="5"/>
    <n v="7.3404255319148941"/>
    <s v="NR"/>
    <s v=""/>
    <s v="NR"/>
    <s v=""/>
    <n v="6"/>
    <n v="8.8085106382978715"/>
    <s v="NR"/>
    <s v=""/>
    <n v="7"/>
    <n v="10.276595744680851"/>
    <s v="NR"/>
    <s v=""/>
    <s v="NR"/>
    <s v=""/>
    <s v="NR"/>
    <s v=""/>
    <s v="NR"/>
    <s v=""/>
    <s v="NR"/>
    <s v=""/>
    <s v="NR"/>
    <s v=""/>
    <s v="NR"/>
    <s v=""/>
    <n v="7"/>
    <n v="10.276595744680851"/>
    <n v="6"/>
    <n v="8.8085106382978715"/>
    <n v="5"/>
    <n v="7.3404255319148941"/>
    <n v="5"/>
    <n v="7.3404255319148941"/>
    <s v="NR"/>
    <s v=""/>
    <s v=""/>
    <s v=""/>
    <s v=""/>
    <s v=""/>
    <s v=""/>
    <s v=""/>
    <s v=""/>
    <s v=""/>
    <s v=""/>
    <s v=""/>
    <s v=""/>
    <s v=""/>
    <s v=""/>
    <s v=""/>
    <s v=""/>
    <s v=""/>
    <s v=""/>
    <s v=""/>
    <s v=""/>
    <s v=""/>
    <s v=""/>
    <s v=""/>
    <m/>
    <x v="1"/>
    <x v="1"/>
    <x v="1"/>
    <s v=""/>
    <x v="1"/>
    <m/>
    <d v="2013-07-09T11:48:40"/>
    <m/>
    <d v="2013-07-09T11:52:01"/>
  </r>
  <r>
    <n v="6.3508988049365171E+17"/>
    <x v="8"/>
    <s v="Private"/>
    <n v="1.4680851063829787"/>
    <x v="0"/>
    <n v="1"/>
    <n v="9"/>
    <n v="13.212765957446809"/>
    <n v="9"/>
    <n v="13.212765957446809"/>
    <n v="2"/>
    <n v="2.9361702127659575"/>
    <n v="8"/>
    <n v="11.74468085106383"/>
    <n v="6"/>
    <n v="8.8085106382978715"/>
    <n v="8"/>
    <n v="11.74468085106383"/>
    <n v="5"/>
    <n v="7.3404255319148941"/>
    <n v="47"/>
    <n v="69"/>
    <n v="9"/>
    <n v="13.212765957446809"/>
    <n v="7"/>
    <n v="10.276595744680851"/>
    <n v="8"/>
    <n v="11.74468085106383"/>
    <n v="8"/>
    <n v="11.74468085106383"/>
    <n v="7"/>
    <n v="10.276595744680851"/>
    <s v=""/>
    <s v=""/>
    <s v=""/>
    <s v=""/>
    <s v=""/>
    <s v=""/>
    <s v=""/>
    <s v=""/>
    <s v=""/>
    <s v=""/>
    <s v=""/>
    <s v=""/>
    <s v=""/>
    <s v=""/>
    <s v=""/>
    <s v=""/>
    <s v=""/>
    <s v=""/>
    <s v=""/>
    <s v=""/>
    <s v=""/>
    <s v=""/>
    <s v=""/>
    <s v=""/>
    <s v=""/>
    <s v=""/>
    <s v=""/>
    <s v=""/>
    <s v=""/>
    <s v=""/>
    <s v=""/>
    <s v=""/>
    <s v=""/>
    <s v=""/>
    <s v=""/>
    <s v=""/>
    <s v=""/>
    <s v=""/>
    <s v=""/>
    <s v=""/>
    <s v=""/>
    <s v=""/>
    <s v=""/>
    <s v=""/>
    <s v=""/>
    <s v=""/>
    <s v=""/>
    <s v=""/>
    <s v=""/>
    <s v=""/>
    <s v=""/>
    <s v=""/>
    <m/>
    <x v="1"/>
    <x v="1"/>
    <x v="1"/>
    <s v=""/>
    <x v="1"/>
    <m/>
    <d v="2013-07-09T13:34:09"/>
    <m/>
    <d v="2013-07-09T13:35:45"/>
  </r>
  <r>
    <n v="6.3508993592408896E+17"/>
    <x v="5"/>
    <s v="Private"/>
    <n v="1.4680851063829787"/>
    <x v="0"/>
    <n v="1"/>
    <n v="6"/>
    <n v="8.8085106382978715"/>
    <n v="7"/>
    <n v="10.276595744680851"/>
    <n v="6"/>
    <n v="8.8085106382978715"/>
    <n v="5"/>
    <n v="7.3404255319148941"/>
    <n v="5"/>
    <n v="7.3404255319148941"/>
    <n v="5"/>
    <n v="7.3404255319148941"/>
    <n v="2"/>
    <n v="2.9361702127659575"/>
    <n v="36"/>
    <n v="52.851063829787236"/>
    <n v="10"/>
    <n v="14.680851063829788"/>
    <s v="NR"/>
    <s v=""/>
    <s v="NR"/>
    <s v=""/>
    <s v="NR"/>
    <s v=""/>
    <s v="NR"/>
    <s v=""/>
    <s v="NR"/>
    <s v=""/>
    <n v="10"/>
    <n v="14.680851063829788"/>
    <s v="NR"/>
    <s v=""/>
    <s v="NR"/>
    <s v=""/>
    <s v="NR"/>
    <s v=""/>
    <n v="5"/>
    <n v="7.3404255319148941"/>
    <n v="5"/>
    <n v="7.3404255319148941"/>
    <n v="5"/>
    <n v="7.3404255319148941"/>
    <n v="5"/>
    <n v="7.3404255319148941"/>
    <n v="10"/>
    <n v="14.680851063829788"/>
    <s v="NR"/>
    <s v=""/>
    <n v="7"/>
    <n v="10.276595744680851"/>
    <s v="NR"/>
    <s v=""/>
    <s v="NR"/>
    <s v=""/>
    <s v="NR"/>
    <s v=""/>
    <s v="NR"/>
    <s v=""/>
    <s v="NR"/>
    <s v=""/>
    <s v="NR"/>
    <s v=""/>
    <n v="8"/>
    <n v="11.74468085106383"/>
    <s v="NR"/>
    <s v=""/>
    <n v="6"/>
    <n v="8.8085106382978715"/>
    <s v="NR"/>
    <s v=""/>
    <s v="NR"/>
    <s v=""/>
    <s v="NR"/>
    <s v=""/>
    <n v="7"/>
    <n v="10.276595744680851"/>
    <n v="0.86778115501519759"/>
    <n v="1.2739765892776305"/>
    <s v="Francesca O'Reilly"/>
    <x v="2"/>
    <x v="2"/>
    <x v="2"/>
    <s v="I'd rather not say"/>
    <x v="0"/>
    <s v="foreilly@acla.com"/>
    <d v="2013-07-09T15:06:32"/>
    <d v="2013-07-09T15:22:42"/>
    <d v="2013-07-09T15:22:42"/>
  </r>
  <r>
    <n v="6.350733725812256E+17"/>
    <x v="0"/>
    <s v="Executive"/>
    <n v="0.57499999999999996"/>
    <x v="1"/>
    <n v="1"/>
    <n v="5"/>
    <n v="2.875"/>
    <n v="6"/>
    <n v="3.4499999999999997"/>
    <n v="3"/>
    <n v="1.7249999999999999"/>
    <n v="5"/>
    <n v="2.875"/>
    <n v="4"/>
    <n v="2.2999999999999998"/>
    <n v="6"/>
    <n v="3.4499999999999997"/>
    <n v="1"/>
    <n v="0.57499999999999996"/>
    <n v="30"/>
    <n v="17.25"/>
    <n v="1"/>
    <n v="0.57499999999999996"/>
    <n v="8"/>
    <n v="4.5999999999999996"/>
    <n v="8"/>
    <n v="4.5999999999999996"/>
    <n v="7"/>
    <n v="4.0249999999999995"/>
    <n v="7"/>
    <n v="4.0249999999999995"/>
    <n v="5"/>
    <n v="2.875"/>
    <n v="7"/>
    <n v="4.0249999999999995"/>
    <n v="5"/>
    <n v="2.875"/>
    <n v="5"/>
    <n v="2.875"/>
    <n v="5"/>
    <n v="2.875"/>
    <n v="5"/>
    <n v="2.875"/>
    <n v="5"/>
    <n v="2.875"/>
    <n v="7"/>
    <n v="4.0249999999999995"/>
    <n v="5"/>
    <n v="2.875"/>
    <n v="5"/>
    <n v="2.875"/>
    <n v="5"/>
    <n v="2.875"/>
    <n v="5"/>
    <n v="2.875"/>
    <n v="7"/>
    <n v="4.0249999999999995"/>
    <n v="5"/>
    <n v="2.875"/>
    <n v="7"/>
    <n v="4.0249999999999995"/>
    <n v="5"/>
    <n v="2.875"/>
    <n v="5"/>
    <n v="2.875"/>
    <n v="5"/>
    <n v="2.875"/>
    <n v="5"/>
    <n v="2.875"/>
    <n v="5"/>
    <n v="2.875"/>
    <n v="5"/>
    <n v="2.875"/>
    <n v="5"/>
    <n v="2.875"/>
    <n v="5"/>
    <n v="2.875"/>
    <n v="5"/>
    <n v="2.875"/>
    <n v="5"/>
    <n v="2.875"/>
    <n v="0.43292372881355934"/>
    <n v="0.24893114406779659"/>
    <m/>
    <x v="0"/>
    <x v="2"/>
    <x v="2"/>
    <s v="Conservative"/>
    <x v="3"/>
    <s v="brian.sites@nist.gov"/>
    <d v="2013-06-20T11:00:58"/>
    <d v="2013-06-20T11:36:14"/>
    <d v="2013-06-20T11:36:14"/>
  </r>
  <r>
    <n v="6.3507346717016333E+17"/>
    <x v="0"/>
    <s v="Executive"/>
    <n v="0.57499999999999996"/>
    <x v="1"/>
    <n v="1"/>
    <n v="5"/>
    <n v="2.875"/>
    <n v="5"/>
    <n v="2.875"/>
    <n v="1"/>
    <n v="0.57499999999999996"/>
    <n v="5"/>
    <n v="2.875"/>
    <n v="1"/>
    <n v="0.57499999999999996"/>
    <n v="1"/>
    <n v="0.57499999999999996"/>
    <n v="1"/>
    <n v="0.57499999999999996"/>
    <n v="19"/>
    <n v="10.924999999999999"/>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0T13:38:37"/>
    <m/>
    <d v="2013-06-20T13:40:34"/>
  </r>
  <r>
    <n v="6.350735006901705E+17"/>
    <x v="0"/>
    <s v="Executive"/>
    <n v="0.57499999999999996"/>
    <x v="1"/>
    <n v="1"/>
    <n v="8"/>
    <n v="4.5999999999999996"/>
    <n v="8"/>
    <n v="4.5999999999999996"/>
    <n v="5"/>
    <n v="2.875"/>
    <n v="7"/>
    <n v="4.0249999999999995"/>
    <n v="7"/>
    <n v="4.0249999999999995"/>
    <n v="4"/>
    <n v="2.2999999999999998"/>
    <n v="3"/>
    <n v="1.7249999999999999"/>
    <n v="42"/>
    <n v="24.15"/>
    <s v="NR"/>
    <s v=""/>
    <n v="8"/>
    <n v="4.5999999999999996"/>
    <n v="9"/>
    <n v="5.1749999999999998"/>
    <n v="7"/>
    <n v="4.0249999999999995"/>
    <s v="NR"/>
    <s v=""/>
    <s v="NR"/>
    <s v=""/>
    <n v="6"/>
    <n v="3.4499999999999997"/>
    <n v="8"/>
    <n v="4.5999999999999996"/>
    <n v="7"/>
    <n v="4.0249999999999995"/>
    <n v="9"/>
    <n v="5.1749999999999998"/>
    <n v="8"/>
    <n v="4.5999999999999996"/>
    <n v="7"/>
    <n v="4.0249999999999995"/>
    <n v="9"/>
    <n v="5.1749999999999998"/>
    <n v="9"/>
    <n v="5.1749999999999998"/>
    <s v="NR"/>
    <s v=""/>
    <n v="9"/>
    <n v="5.1749999999999998"/>
    <n v="5"/>
    <n v="2.875"/>
    <n v="8"/>
    <n v="4.5999999999999996"/>
    <s v="NR"/>
    <s v=""/>
    <n v="8"/>
    <n v="4.5999999999999996"/>
    <n v="8"/>
    <n v="4.5999999999999996"/>
    <n v="8"/>
    <n v="4.5999999999999996"/>
    <n v="9"/>
    <n v="5.1749999999999998"/>
    <s v="NR"/>
    <s v=""/>
    <n v="9"/>
    <n v="5.1749999999999998"/>
    <n v="9"/>
    <n v="5.1749999999999998"/>
    <s v="NR"/>
    <s v=""/>
    <n v="5"/>
    <n v="2.875"/>
    <s v="NR"/>
    <s v=""/>
    <n v="8"/>
    <n v="4.5999999999999996"/>
    <n v="0.62296511627906992"/>
    <n v="0.3582049418604652"/>
    <m/>
    <x v="0"/>
    <x v="0"/>
    <x v="4"/>
    <s v="Conservative"/>
    <x v="0"/>
    <s v="bob.kessler@va.gov"/>
    <d v="2013-06-20T14:34:29"/>
    <d v="2013-06-20T14:42:29"/>
    <d v="2013-06-20T14:42:29"/>
  </r>
  <r>
    <n v="6.350743552931008E+17"/>
    <x v="0"/>
    <s v="Executive"/>
    <n v="0.57499999999999996"/>
    <x v="1"/>
    <n v="1"/>
    <n v="10"/>
    <n v="5.75"/>
    <n v="10"/>
    <n v="5.75"/>
    <n v="10"/>
    <n v="5.75"/>
    <n v="8"/>
    <n v="4.5999999999999996"/>
    <n v="10"/>
    <n v="5.75"/>
    <n v="10"/>
    <n v="5.75"/>
    <n v="10"/>
    <n v="5.75"/>
    <n v="68"/>
    <n v="39.099999999999994"/>
    <n v="7"/>
    <n v="4.0249999999999995"/>
    <n v="6"/>
    <n v="3.4499999999999997"/>
    <n v="7"/>
    <n v="4.0249999999999995"/>
    <n v="8"/>
    <n v="4.5999999999999996"/>
    <n v="6"/>
    <n v="3.4499999999999997"/>
    <n v="5"/>
    <n v="2.875"/>
    <n v="5"/>
    <n v="2.875"/>
    <n v="8"/>
    <n v="4.5999999999999996"/>
    <s v="NR"/>
    <s v=""/>
    <s v="NR"/>
    <s v=""/>
    <n v="8"/>
    <n v="4.5999999999999996"/>
    <s v="NR"/>
    <s v=""/>
    <n v="7"/>
    <n v="4.0249999999999995"/>
    <s v="NR"/>
    <s v=""/>
    <n v="8"/>
    <n v="4.5999999999999996"/>
    <s v="NR"/>
    <s v=""/>
    <s v="NR"/>
    <s v=""/>
    <n v="8"/>
    <n v="4.5999999999999996"/>
    <n v="7"/>
    <n v="4.0249999999999995"/>
    <n v="5"/>
    <n v="2.875"/>
    <n v="5"/>
    <n v="2.875"/>
    <s v="NR"/>
    <s v=""/>
    <n v="9"/>
    <n v="5.1749999999999998"/>
    <n v="7"/>
    <n v="4.0249999999999995"/>
    <n v="7"/>
    <n v="4.0249999999999995"/>
    <n v="7"/>
    <n v="4.0249999999999995"/>
    <s v="NR"/>
    <s v=""/>
    <s v="NR"/>
    <s v=""/>
    <s v="NR"/>
    <s v=""/>
    <s v="NR"/>
    <s v=""/>
    <n v="0.53881578947368425"/>
    <n v="0.30981907894736843"/>
    <m/>
    <x v="0"/>
    <x v="2"/>
    <x v="0"/>
    <s v="Moderate"/>
    <x v="3"/>
    <s v="bmcgaw@hotmail.com"/>
    <d v="2013-06-21T14:18:49"/>
    <d v="2013-06-21T14:36:59"/>
    <d v="2013-06-21T14:36:59"/>
  </r>
  <r>
    <n v="6.3507759760515162E+17"/>
    <x v="0"/>
    <s v="Executive"/>
    <n v="0.57499999999999996"/>
    <x v="1"/>
    <n v="1"/>
    <n v="7"/>
    <n v="4.0249999999999995"/>
    <n v="7"/>
    <n v="4.0249999999999995"/>
    <n v="7"/>
    <n v="4.0249999999999995"/>
    <n v="7"/>
    <n v="4.0249999999999995"/>
    <n v="6"/>
    <n v="3.4499999999999997"/>
    <n v="7"/>
    <n v="4.0249999999999995"/>
    <n v="6"/>
    <n v="3.4499999999999997"/>
    <n v="47"/>
    <n v="27.024999999999999"/>
    <s v="NR"/>
    <s v=""/>
    <n v="6"/>
    <n v="3.4499999999999997"/>
    <n v="6"/>
    <n v="3.4499999999999997"/>
    <s v="NR"/>
    <s v=""/>
    <n v="7"/>
    <n v="4.0249999999999995"/>
    <n v="7"/>
    <n v="4.0249999999999995"/>
    <s v="NR"/>
    <s v=""/>
    <n v="7"/>
    <n v="4.0249999999999995"/>
    <s v="NR"/>
    <s v=""/>
    <s v="NR"/>
    <s v=""/>
    <s v="NR"/>
    <s v=""/>
    <s v="NR"/>
    <s v=""/>
    <s v="NR"/>
    <s v=""/>
    <s v="NR"/>
    <s v=""/>
    <s v="NR"/>
    <s v=""/>
    <s v=""/>
    <s v=""/>
    <s v=""/>
    <s v=""/>
    <s v=""/>
    <s v=""/>
    <s v=""/>
    <s v=""/>
    <s v=""/>
    <s v=""/>
    <s v=""/>
    <s v=""/>
    <s v=""/>
    <s v=""/>
    <s v=""/>
    <s v=""/>
    <s v=""/>
    <s v=""/>
    <s v=""/>
    <s v=""/>
    <s v=""/>
    <s v=""/>
    <s v=""/>
    <s v=""/>
    <s v=""/>
    <s v=""/>
    <s v=""/>
    <s v=""/>
    <s v=""/>
    <s v=""/>
    <s v=""/>
    <s v=""/>
    <m/>
    <x v="1"/>
    <x v="1"/>
    <x v="1"/>
    <s v=""/>
    <x v="1"/>
    <m/>
    <d v="2013-06-25T08:22:41"/>
    <m/>
    <d v="2013-06-25T08:25:33"/>
  </r>
  <r>
    <n v="6.3507762479157568E+17"/>
    <x v="0"/>
    <s v="Executive"/>
    <n v="0.57499999999999996"/>
    <x v="1"/>
    <n v="1"/>
    <n v="5"/>
    <n v="2.875"/>
    <n v="7"/>
    <n v="4.0249999999999995"/>
    <n v="7"/>
    <n v="4.0249999999999995"/>
    <n v="5"/>
    <n v="2.875"/>
    <n v="5"/>
    <n v="2.875"/>
    <n v="5"/>
    <n v="2.875"/>
    <n v="6"/>
    <n v="3.4499999999999997"/>
    <n v="40"/>
    <n v="23"/>
    <s v="NR"/>
    <s v=""/>
    <n v="5"/>
    <n v="2.875"/>
    <s v="NR"/>
    <s v=""/>
    <s v="NR"/>
    <s v=""/>
    <s v="NR"/>
    <s v=""/>
    <n v="5"/>
    <n v="2.875"/>
    <n v="5"/>
    <n v="2.875"/>
    <n v="5"/>
    <n v="2.875"/>
    <n v="5"/>
    <n v="2.875"/>
    <n v="5"/>
    <n v="2.875"/>
    <n v="5"/>
    <n v="2.875"/>
    <n v="5"/>
    <n v="2.875"/>
    <n v="5"/>
    <n v="2.875"/>
    <n v="5"/>
    <n v="2.875"/>
    <n v="5"/>
    <n v="2.875"/>
    <s v="NR"/>
    <s v=""/>
    <s v="NR"/>
    <s v=""/>
    <s v="NR"/>
    <s v=""/>
    <s v="NR"/>
    <s v=""/>
    <s v="NR"/>
    <s v=""/>
    <s v="NR"/>
    <s v=""/>
    <s v="NR"/>
    <s v=""/>
    <s v="NR"/>
    <s v=""/>
    <s v="NR"/>
    <s v=""/>
    <s v="NR"/>
    <s v=""/>
    <s v="NR"/>
    <s v=""/>
    <s v="NR"/>
    <s v=""/>
    <s v="NR"/>
    <s v=""/>
    <s v="NR"/>
    <s v=""/>
    <s v="NR"/>
    <s v=""/>
    <n v="0.39374999999999999"/>
    <n v="0.22640624999999998"/>
    <m/>
    <x v="2"/>
    <x v="0"/>
    <x v="3"/>
    <s v="Conservative"/>
    <x v="2"/>
    <s v="ANNA.MUNOZ-LAIR@DHS.GOV"/>
    <d v="2013-06-25T09:07:59"/>
    <d v="2013-06-25T09:14:25"/>
    <d v="2013-06-25T09:14:25"/>
  </r>
  <r>
    <n v="6.3507763196005901E+17"/>
    <x v="0"/>
    <s v="Executive"/>
    <n v="0.57499999999999996"/>
    <x v="1"/>
    <n v="1"/>
    <n v="7"/>
    <n v="4.0249999999999995"/>
    <n v="9"/>
    <n v="5.1749999999999998"/>
    <n v="7"/>
    <n v="4.0249999999999995"/>
    <n v="7"/>
    <n v="4.0249999999999995"/>
    <n v="8"/>
    <n v="4.5999999999999996"/>
    <n v="8"/>
    <n v="4.5999999999999996"/>
    <n v="5"/>
    <n v="2.875"/>
    <n v="51"/>
    <n v="29.324999999999999"/>
    <s v="NR"/>
    <s v=""/>
    <s v="NR"/>
    <s v=""/>
    <s v="NR"/>
    <s v=""/>
    <s v="NR"/>
    <s v=""/>
    <n v="8"/>
    <n v="4.5999999999999996"/>
    <n v="9"/>
    <n v="5.1749999999999998"/>
    <s v="NR"/>
    <s v=""/>
    <n v="8"/>
    <n v="4.5999999999999996"/>
    <s v="NR"/>
    <s v=""/>
    <n v="10"/>
    <n v="5.75"/>
    <n v="9"/>
    <n v="5.1749999999999998"/>
    <n v="10"/>
    <n v="5.75"/>
    <n v="10"/>
    <n v="5.75"/>
    <n v="9"/>
    <n v="5.1749999999999998"/>
    <s v="NR"/>
    <s v=""/>
    <n v="8"/>
    <n v="4.5999999999999996"/>
    <s v="NR"/>
    <s v=""/>
    <n v="8"/>
    <n v="4.5999999999999996"/>
    <s v="NR"/>
    <s v=""/>
    <n v="8"/>
    <n v="4.5999999999999996"/>
    <s v=""/>
    <s v=""/>
    <s v=""/>
    <s v=""/>
    <s v=""/>
    <s v=""/>
    <s v=""/>
    <s v=""/>
    <s v=""/>
    <s v=""/>
    <s v=""/>
    <s v=""/>
    <s v=""/>
    <s v=""/>
    <s v=""/>
    <s v=""/>
    <s v=""/>
    <s v=""/>
    <s v=""/>
    <s v=""/>
    <s v=""/>
    <s v=""/>
    <m/>
    <x v="1"/>
    <x v="1"/>
    <x v="1"/>
    <s v=""/>
    <x v="1"/>
    <m/>
    <d v="2013-06-25T09:19:56"/>
    <m/>
    <d v="2013-06-25T09:25:09"/>
  </r>
  <r>
    <n v="6.3507764505342413E+17"/>
    <x v="0"/>
    <s v="Executive"/>
    <n v="0.57499999999999996"/>
    <x v="1"/>
    <n v="1"/>
    <n v="8"/>
    <n v="4.5999999999999996"/>
    <n v="8"/>
    <n v="4.5999999999999996"/>
    <n v="6"/>
    <n v="3.4499999999999997"/>
    <n v="7"/>
    <n v="4.0249999999999995"/>
    <n v="5"/>
    <n v="2.875"/>
    <n v="6"/>
    <n v="3.4499999999999997"/>
    <n v="5"/>
    <n v="2.875"/>
    <n v="45"/>
    <n v="25.874999999999996"/>
    <s v="NR"/>
    <s v=""/>
    <n v="8"/>
    <n v="4.5999999999999996"/>
    <n v="8"/>
    <n v="4.5999999999999996"/>
    <n v="8"/>
    <n v="4.5999999999999996"/>
    <n v="8"/>
    <n v="4.5999999999999996"/>
    <n v="8"/>
    <n v="4.5999999999999996"/>
    <n v="9"/>
    <n v="5.1749999999999998"/>
    <n v="7"/>
    <n v="4.0249999999999995"/>
    <s v="NR"/>
    <s v=""/>
    <n v="6"/>
    <n v="3.4499999999999997"/>
    <n v="8"/>
    <n v="4.5999999999999996"/>
    <n v="8"/>
    <n v="4.5999999999999996"/>
    <n v="7"/>
    <n v="4.0249999999999995"/>
    <n v="9"/>
    <n v="5.1749999999999998"/>
    <s v="NR"/>
    <s v=""/>
    <n v="7"/>
    <n v="4.0249999999999995"/>
    <n v="6"/>
    <n v="3.4499999999999997"/>
    <n v="7"/>
    <n v="4.0249999999999995"/>
    <n v="8"/>
    <n v="4.5999999999999996"/>
    <n v="7"/>
    <n v="4.0249999999999995"/>
    <n v="6"/>
    <n v="3.4499999999999997"/>
    <n v="8"/>
    <n v="4.5999999999999996"/>
    <s v="NR"/>
    <s v=""/>
    <n v="7"/>
    <n v="4.0249999999999995"/>
    <n v="8"/>
    <n v="4.5999999999999996"/>
    <n v="7"/>
    <n v="4.0249999999999995"/>
    <n v="6"/>
    <n v="3.4499999999999997"/>
    <s v="NR"/>
    <s v=""/>
    <n v="7"/>
    <n v="4.0249999999999995"/>
    <n v="8"/>
    <n v="4.5999999999999996"/>
    <n v="0.58846938775510194"/>
    <n v="0.3383698979591836"/>
    <m/>
    <x v="0"/>
    <x v="0"/>
    <x v="4"/>
    <s v="Conservative"/>
    <x v="0"/>
    <s v="bob.kessler@va.gov"/>
    <d v="2013-06-25T09:41:45"/>
    <d v="2013-06-25T09:47:22"/>
    <d v="2013-06-25T09:47:22"/>
  </r>
  <r>
    <n v="6.3507765411496563E+17"/>
    <x v="0"/>
    <s v="Executive"/>
    <n v="0.57499999999999996"/>
    <x v="1"/>
    <n v="1"/>
    <n v="1"/>
    <n v="0.57499999999999996"/>
    <n v="8"/>
    <n v="4.5999999999999996"/>
    <n v="1"/>
    <n v="0.57499999999999996"/>
    <n v="1"/>
    <n v="0.57499999999999996"/>
    <n v="1"/>
    <n v="0.57499999999999996"/>
    <n v="5"/>
    <n v="2.875"/>
    <n v="2"/>
    <n v="1.1499999999999999"/>
    <n v="19"/>
    <n v="10.924999999999999"/>
    <s v="NR"/>
    <s v=""/>
    <s v="NR"/>
    <s v=""/>
    <s v="NR"/>
    <s v=""/>
    <s v="NR"/>
    <s v=""/>
    <s v="NR"/>
    <s v=""/>
    <s v="NR"/>
    <s v=""/>
    <s v="NR"/>
    <s v=""/>
    <s v="NR"/>
    <s v=""/>
    <s v="NR"/>
    <s v=""/>
    <n v="8"/>
    <n v="4.5999999999999996"/>
    <s v="NR"/>
    <s v=""/>
    <n v="8"/>
    <n v="4.5999999999999996"/>
    <s v="NR"/>
    <s v=""/>
    <s v="NR"/>
    <s v=""/>
    <s v="NR"/>
    <s v=""/>
    <s v="NR"/>
    <s v=""/>
    <s v="NR"/>
    <s v=""/>
    <s v="NR"/>
    <s v=""/>
    <s v="NR"/>
    <s v=""/>
    <s v="NR"/>
    <s v=""/>
    <s v="NR"/>
    <s v=""/>
    <s v="NR"/>
    <s v=""/>
    <s v="NR"/>
    <s v=""/>
    <s v="NR"/>
    <s v=""/>
    <n v="5"/>
    <n v="2.875"/>
    <n v="5"/>
    <n v="2.875"/>
    <s v="NR"/>
    <s v=""/>
    <s v="NR"/>
    <s v=""/>
    <s v="NR"/>
    <s v=""/>
    <s v="NR"/>
    <s v=""/>
    <n v="0.51187500000000008"/>
    <n v="0.294328125"/>
    <m/>
    <x v="0"/>
    <x v="0"/>
    <x v="3"/>
    <s v="Conservative"/>
    <x v="0"/>
    <s v="bfoverbey76@gmail.com"/>
    <d v="2013-06-25T09:56:51"/>
    <d v="2013-06-25T10:06:00"/>
    <d v="2013-06-25T10:06:00"/>
  </r>
  <r>
    <n v="6.3507766774903808E+17"/>
    <x v="0"/>
    <s v="Executive"/>
    <n v="0.57499999999999996"/>
    <x v="1"/>
    <n v="1"/>
    <n v="10"/>
    <n v="5.75"/>
    <n v="10"/>
    <n v="5.75"/>
    <n v="10"/>
    <n v="5.75"/>
    <n v="10"/>
    <n v="5.75"/>
    <n v="9"/>
    <n v="5.1749999999999998"/>
    <n v="10"/>
    <n v="5.75"/>
    <n v="10"/>
    <n v="5.75"/>
    <n v="69"/>
    <n v="39.674999999999997"/>
    <n v="1"/>
    <n v="0.57499999999999996"/>
    <n v="1"/>
    <n v="0.57499999999999996"/>
    <n v="1"/>
    <n v="0.57499999999999996"/>
    <n v="1"/>
    <n v="0.57499999999999996"/>
    <n v="1"/>
    <n v="0.57499999999999996"/>
    <s v=""/>
    <s v=""/>
    <s v=""/>
    <s v=""/>
    <s v=""/>
    <s v=""/>
    <s v=""/>
    <s v=""/>
    <s v=""/>
    <s v=""/>
    <s v=""/>
    <s v=""/>
    <s v=""/>
    <s v=""/>
    <s v=""/>
    <s v=""/>
    <s v=""/>
    <s v=""/>
    <s v=""/>
    <s v=""/>
    <s v=""/>
    <s v=""/>
    <s v=""/>
    <s v=""/>
    <s v=""/>
    <s v=""/>
    <s v=""/>
    <s v=""/>
    <s v=""/>
    <s v=""/>
    <s v=""/>
    <s v=""/>
    <s v=""/>
    <s v=""/>
    <s v=""/>
    <s v=""/>
    <s v=""/>
    <s v=""/>
    <s v=""/>
    <s v=""/>
    <s v=""/>
    <s v=""/>
    <s v=""/>
    <s v=""/>
    <s v=""/>
    <s v=""/>
    <s v=""/>
    <s v=""/>
    <s v=""/>
    <s v=""/>
    <s v=""/>
    <s v=""/>
    <m/>
    <x v="1"/>
    <x v="1"/>
    <x v="1"/>
    <s v=""/>
    <x v="1"/>
    <m/>
    <d v="2013-06-25T10:19:35"/>
    <m/>
    <d v="2013-06-25T12:33:16"/>
  </r>
  <r>
    <n v="6.3507932769725581E+17"/>
    <x v="0"/>
    <s v="Executive"/>
    <n v="0.57499999999999996"/>
    <x v="1"/>
    <n v="1"/>
    <n v="8"/>
    <n v="4.5999999999999996"/>
    <n v="8"/>
    <n v="4.5999999999999996"/>
    <n v="8"/>
    <n v="4.5999999999999996"/>
    <n v="8"/>
    <n v="4.5999999999999996"/>
    <n v="4"/>
    <n v="2.2999999999999998"/>
    <n v="1"/>
    <n v="0.57499999999999996"/>
    <n v="1"/>
    <n v="0.57499999999999996"/>
    <n v="38"/>
    <n v="21.849999999999998"/>
    <s v="NR"/>
    <s v=""/>
    <s v="NR"/>
    <s v=""/>
    <s v="NR"/>
    <s v=""/>
    <s v="NR"/>
    <s v=""/>
    <s v="NR"/>
    <s v=""/>
    <s v="NR"/>
    <s v=""/>
    <s v="NR"/>
    <s v=""/>
    <s v="NR"/>
    <s v=""/>
    <s v="NR"/>
    <s v=""/>
    <n v="5"/>
    <n v="2.875"/>
    <s v="NR"/>
    <s v=""/>
    <n v="5"/>
    <n v="2.875"/>
    <n v="7"/>
    <n v="4.0249999999999995"/>
    <s v="NR"/>
    <s v=""/>
    <s v="NR"/>
    <s v=""/>
    <s v="NR"/>
    <s v=""/>
    <s v="NR"/>
    <s v=""/>
    <s v="NR"/>
    <s v=""/>
    <s v="NR"/>
    <s v=""/>
    <s v="NR"/>
    <s v=""/>
    <s v="NR"/>
    <s v=""/>
    <s v="NR"/>
    <s v=""/>
    <s v="NR"/>
    <s v=""/>
    <s v="NR"/>
    <s v=""/>
    <s v="NR"/>
    <s v=""/>
    <n v="5"/>
    <n v="2.875"/>
    <s v="NR"/>
    <s v=""/>
    <s v="NR"/>
    <s v=""/>
    <s v="NR"/>
    <s v=""/>
    <s v="NR"/>
    <s v=""/>
    <n v="0.43312499999999998"/>
    <n v="0.24904687499999997"/>
    <m/>
    <x v="2"/>
    <x v="0"/>
    <x v="2"/>
    <s v="I'd rather not say"/>
    <x v="0"/>
    <s v="No"/>
    <d v="2013-06-27T08:26:10"/>
    <d v="2013-06-27T08:38:01"/>
    <d v="2013-06-27T08:38:01"/>
  </r>
  <r>
    <n v="6.350793321990921E+17"/>
    <x v="0"/>
    <s v="Executive"/>
    <n v="0.57499999999999996"/>
    <x v="1"/>
    <n v="1"/>
    <n v="10"/>
    <n v="5.75"/>
    <n v="10"/>
    <n v="5.75"/>
    <n v="10"/>
    <n v="5.75"/>
    <n v="7"/>
    <n v="4.0249999999999995"/>
    <n v="6"/>
    <n v="3.4499999999999997"/>
    <n v="10"/>
    <n v="5.75"/>
    <n v="8"/>
    <n v="4.5999999999999996"/>
    <n v="61"/>
    <n v="35.074999999999996"/>
    <n v="7"/>
    <n v="4.0249999999999995"/>
    <n v="9"/>
    <n v="5.1749999999999998"/>
    <n v="6"/>
    <n v="3.4499999999999997"/>
    <n v="8"/>
    <n v="4.5999999999999996"/>
    <n v="10"/>
    <n v="5.75"/>
    <n v="9"/>
    <n v="5.1749999999999998"/>
    <n v="6"/>
    <n v="3.4499999999999997"/>
    <n v="7"/>
    <n v="4.0249999999999995"/>
    <n v="6"/>
    <n v="3.4499999999999997"/>
    <n v="8"/>
    <n v="4.5999999999999996"/>
    <n v="10"/>
    <n v="5.75"/>
    <n v="10"/>
    <n v="5.75"/>
    <n v="10"/>
    <n v="5.75"/>
    <n v="5"/>
    <n v="2.875"/>
    <n v="6"/>
    <n v="3.4499999999999997"/>
    <n v="8"/>
    <n v="4.5999999999999996"/>
    <n v="7"/>
    <n v="4.0249999999999995"/>
    <n v="8"/>
    <n v="4.5999999999999996"/>
    <n v="7"/>
    <n v="4.0249999999999995"/>
    <n v="8"/>
    <n v="4.5999999999999996"/>
    <n v="10"/>
    <n v="5.75"/>
    <n v="10"/>
    <n v="5.75"/>
    <n v="10"/>
    <n v="5.75"/>
    <n v="10"/>
    <n v="5.75"/>
    <n v="10"/>
    <n v="5.75"/>
    <n v="5"/>
    <n v="2.875"/>
    <n v="9"/>
    <n v="5.1749999999999998"/>
    <n v="5"/>
    <n v="2.875"/>
    <n v="8"/>
    <n v="4.5999999999999996"/>
    <n v="5"/>
    <n v="2.875"/>
    <n v="0.62779661016949162"/>
    <n v="0.36098305084745763"/>
    <m/>
    <x v="2"/>
    <x v="5"/>
    <x v="2"/>
    <s v="I'd rather not say"/>
    <x v="0"/>
    <s v="angela.addo@wdc.usda.gov"/>
    <d v="2013-06-27T08:33:40"/>
    <d v="2013-06-27T08:38:55"/>
    <d v="2013-06-27T08:38:55"/>
  </r>
  <r>
    <n v="6.3507934688432051E+17"/>
    <x v="0"/>
    <s v="Executive"/>
    <n v="0.57499999999999996"/>
    <x v="1"/>
    <n v="1"/>
    <n v="5"/>
    <n v="2.875"/>
    <n v="5"/>
    <n v="2.875"/>
    <n v="5"/>
    <n v="2.875"/>
    <n v="5"/>
    <n v="2.875"/>
    <n v="5"/>
    <n v="2.875"/>
    <n v="5"/>
    <n v="2.875"/>
    <n v="5"/>
    <n v="2.875"/>
    <n v="35"/>
    <n v="20.125"/>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6-27T08:58:08"/>
    <m/>
    <d v="2013-06-27T08:59:41"/>
  </r>
  <r>
    <n v="6.3508363629421978E+17"/>
    <x v="0"/>
    <s v="Executive"/>
    <n v="0.57499999999999996"/>
    <x v="1"/>
    <n v="1"/>
    <n v="10"/>
    <n v="5.75"/>
    <n v="10"/>
    <n v="5.75"/>
    <n v="10"/>
    <n v="5.75"/>
    <n v="8"/>
    <n v="4.5999999999999996"/>
    <n v="8"/>
    <n v="4.5999999999999996"/>
    <n v="9"/>
    <n v="5.1749999999999998"/>
    <n v="8"/>
    <n v="4.5999999999999996"/>
    <n v="63"/>
    <n v="36.224999999999994"/>
    <n v="1"/>
    <n v="0.57499999999999996"/>
    <s v="NR"/>
    <s v=""/>
    <n v="10"/>
    <n v="5.75"/>
    <s v="NR"/>
    <s v=""/>
    <s v="NR"/>
    <s v=""/>
    <s v="NR"/>
    <s v=""/>
    <s v="NR"/>
    <s v=""/>
    <s v="NR"/>
    <s v=""/>
    <s v="NR"/>
    <s v=""/>
    <n v="10"/>
    <n v="5.75"/>
    <n v="10"/>
    <n v="5.75"/>
    <n v="10"/>
    <n v="5.75"/>
    <n v="10"/>
    <n v="5.75"/>
    <s v="NR"/>
    <s v=""/>
    <s v="NR"/>
    <s v=""/>
    <n v="10"/>
    <n v="5.75"/>
    <n v="10"/>
    <n v="5.75"/>
    <n v="10"/>
    <n v="5.75"/>
    <n v="10"/>
    <n v="5.75"/>
    <n v="10"/>
    <n v="5.75"/>
    <s v="NR"/>
    <s v=""/>
    <s v="NR"/>
    <s v=""/>
    <s v="NR"/>
    <s v=""/>
    <s v="NR"/>
    <s v=""/>
    <s v="NR"/>
    <s v=""/>
    <n v="10"/>
    <n v="5.75"/>
    <s v="NR"/>
    <s v=""/>
    <s v="NR"/>
    <s v=""/>
    <s v="NR"/>
    <s v=""/>
    <n v="9"/>
    <n v="5.1749999999999998"/>
    <n v="0.73529999999999995"/>
    <n v="0.42279749999999994"/>
    <s v="Brian Woodbury"/>
    <x v="0"/>
    <x v="2"/>
    <x v="3"/>
    <s v="Conservative"/>
    <x v="0"/>
    <s v="woodburybm@gmai.com"/>
    <d v="2013-07-02T08:07:09"/>
    <d v="2013-07-02T08:22:13"/>
    <d v="2013-07-02T08:22:13"/>
  </r>
  <r>
    <n v="6.3508363721312026E+17"/>
    <x v="0"/>
    <s v="Executive"/>
    <n v="0.57499999999999996"/>
    <x v="1"/>
    <n v="1"/>
    <n v="5"/>
    <n v="2.875"/>
    <n v="5"/>
    <n v="2.875"/>
    <n v="5"/>
    <n v="2.875"/>
    <n v="5"/>
    <n v="2.875"/>
    <n v="5"/>
    <n v="2.875"/>
    <n v="5"/>
    <n v="2.875"/>
    <n v="5"/>
    <n v="2.875"/>
    <n v="35"/>
    <n v="20.12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08:41"/>
    <m/>
    <d v="2013-07-02T08:09:54"/>
  </r>
  <r>
    <n v="6.350836436453152E+17"/>
    <x v="0"/>
    <s v="Executive"/>
    <n v="0.57499999999999996"/>
    <x v="1"/>
    <n v="1"/>
    <n v="5"/>
    <n v="2.875"/>
    <n v="2"/>
    <n v="1.1499999999999999"/>
    <n v="2"/>
    <n v="1.1499999999999999"/>
    <n v="2"/>
    <n v="1.1499999999999999"/>
    <n v="2"/>
    <n v="1.1499999999999999"/>
    <n v="2"/>
    <n v="1.1499999999999999"/>
    <n v="2"/>
    <n v="1.1499999999999999"/>
    <n v="17"/>
    <n v="9.7749999999999986"/>
    <s v=""/>
    <s v=""/>
    <s v=""/>
    <s v=""/>
    <s v=""/>
    <s v=""/>
    <s v=""/>
    <s v=""/>
    <s v=""/>
    <s v=""/>
    <s v=""/>
    <s v=""/>
    <s v=""/>
    <s v=""/>
    <s v=""/>
    <s v=""/>
    <s v=""/>
    <s v=""/>
    <s v=""/>
    <s v=""/>
    <s v=""/>
    <s v=""/>
    <s v=""/>
    <s v=""/>
    <s v=""/>
    <s v=""/>
    <s v=""/>
    <s v=""/>
    <s v=""/>
    <s v=""/>
    <s v=""/>
    <s v=""/>
    <s v=""/>
    <s v=""/>
    <s v=""/>
    <s v=""/>
    <s v=""/>
    <s v=""/>
    <s v=""/>
    <s v=""/>
    <s v=""/>
    <s v=""/>
    <s v=""/>
    <s v=""/>
    <s v=""/>
    <s v=""/>
    <s v=""/>
    <s v=""/>
    <s v=""/>
    <s v=""/>
    <s v=""/>
    <s v=""/>
    <s v=""/>
    <s v=""/>
    <s v=""/>
    <s v=""/>
    <s v=""/>
    <s v=""/>
    <s v=""/>
    <s v=""/>
    <s v=""/>
    <s v=""/>
    <s v="Bernard Hurlock"/>
    <x v="0"/>
    <x v="0"/>
    <x v="4"/>
    <s v="Moderate"/>
    <x v="0"/>
    <s v="bernard.hurlock@navy.mil"/>
    <d v="2013-07-02T08:19:25"/>
    <d v="2013-07-02T08:24:47"/>
    <d v="2013-07-02T08:24:47"/>
  </r>
  <r>
    <n v="6.3508366261717632E+17"/>
    <x v="0"/>
    <s v="Executive"/>
    <n v="0.57499999999999996"/>
    <x v="1"/>
    <n v="1"/>
    <n v="5"/>
    <n v="2.875"/>
    <n v="6"/>
    <n v="3.4499999999999997"/>
    <n v="1"/>
    <n v="0.57499999999999996"/>
    <n v="5"/>
    <n v="2.875"/>
    <n v="1"/>
    <n v="0.57499999999999996"/>
    <n v="1"/>
    <n v="0.57499999999999996"/>
    <n v="1"/>
    <n v="0.57499999999999996"/>
    <n v="20"/>
    <n v="11.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51:02"/>
    <m/>
    <d v="2013-07-02T08:52:34"/>
  </r>
  <r>
    <n v="6.3508368445172416E+17"/>
    <x v="0"/>
    <s v="Executive"/>
    <n v="0.57499999999999996"/>
    <x v="1"/>
    <n v="1"/>
    <n v="8"/>
    <n v="4.5999999999999996"/>
    <n v="8"/>
    <n v="4.5999999999999996"/>
    <n v="4"/>
    <n v="2.2999999999999998"/>
    <n v="5"/>
    <n v="2.875"/>
    <n v="5"/>
    <n v="2.875"/>
    <n v="5"/>
    <n v="2.875"/>
    <n v="5"/>
    <n v="2.875"/>
    <n v="40"/>
    <n v="23"/>
    <s v="NR"/>
    <s v=""/>
    <n v="8"/>
    <n v="4.5999999999999996"/>
    <n v="8"/>
    <n v="4.5999999999999996"/>
    <s v="NR"/>
    <s v=""/>
    <n v="8"/>
    <n v="4.5999999999999996"/>
    <s v=""/>
    <s v=""/>
    <s v=""/>
    <s v=""/>
    <s v=""/>
    <s v=""/>
    <s v=""/>
    <s v=""/>
    <s v=""/>
    <s v=""/>
    <s v=""/>
    <s v=""/>
    <s v=""/>
    <s v=""/>
    <s v=""/>
    <s v=""/>
    <s v=""/>
    <s v=""/>
    <s v=""/>
    <s v=""/>
    <s v=""/>
    <s v=""/>
    <s v=""/>
    <s v=""/>
    <s v=""/>
    <s v=""/>
    <s v=""/>
    <s v=""/>
    <s v=""/>
    <s v=""/>
    <s v=""/>
    <s v=""/>
    <s v=""/>
    <s v=""/>
    <s v=""/>
    <s v=""/>
    <s v=""/>
    <s v=""/>
    <s v=""/>
    <s v=""/>
    <s v=""/>
    <s v=""/>
    <s v=""/>
    <s v=""/>
    <s v=""/>
    <s v=""/>
    <s v=""/>
    <s v=""/>
    <s v=""/>
    <s v=""/>
    <s v=""/>
    <s v=""/>
    <m/>
    <x v="1"/>
    <x v="1"/>
    <x v="1"/>
    <s v=""/>
    <x v="1"/>
    <m/>
    <d v="2013-07-02T09:27:25"/>
    <m/>
    <d v="2013-07-02T09:37:32"/>
  </r>
  <r>
    <n v="6.3508382479256166E+17"/>
    <x v="0"/>
    <s v="Executive"/>
    <n v="0.57499999999999996"/>
    <x v="1"/>
    <n v="1"/>
    <n v="5"/>
    <n v="2.875"/>
    <n v="9"/>
    <n v="5.1749999999999998"/>
    <n v="6"/>
    <n v="3.4499999999999997"/>
    <n v="2"/>
    <n v="1.1499999999999999"/>
    <n v="7"/>
    <n v="4.0249999999999995"/>
    <n v="10"/>
    <n v="5.75"/>
    <n v="2"/>
    <n v="1.1499999999999999"/>
    <n v="41"/>
    <n v="23.574999999999999"/>
    <n v="10"/>
    <n v="5.75"/>
    <n v="9"/>
    <n v="5.1749999999999998"/>
    <n v="3"/>
    <n v="1.7249999999999999"/>
    <n v="7"/>
    <n v="4.0249999999999995"/>
    <n v="4"/>
    <n v="2.2999999999999998"/>
    <n v="6"/>
    <n v="3.4499999999999997"/>
    <n v="9"/>
    <n v="5.1749999999999998"/>
    <n v="10"/>
    <n v="5.75"/>
    <n v="2"/>
    <n v="1.1499999999999999"/>
    <n v="3"/>
    <n v="1.7249999999999999"/>
    <n v="1"/>
    <n v="0.57499999999999996"/>
    <n v="4"/>
    <n v="2.2999999999999998"/>
    <n v="10"/>
    <n v="5.75"/>
    <n v="10"/>
    <n v="5.75"/>
    <n v="8"/>
    <n v="4.5999999999999996"/>
    <n v="4"/>
    <n v="2.2999999999999998"/>
    <s v="NR"/>
    <s v=""/>
    <n v="4"/>
    <n v="2.2999999999999998"/>
    <n v="9"/>
    <n v="5.1749999999999998"/>
    <n v="2"/>
    <n v="1.1499999999999999"/>
    <n v="5"/>
    <n v="2.875"/>
    <n v="4"/>
    <n v="2.2999999999999998"/>
    <n v="8"/>
    <n v="4.5999999999999996"/>
    <n v="8"/>
    <n v="4.5999999999999996"/>
    <n v="10"/>
    <n v="5.75"/>
    <n v="10"/>
    <n v="5.75"/>
    <n v="4"/>
    <n v="2.2999999999999998"/>
    <n v="6"/>
    <n v="3.4499999999999997"/>
    <n v="5"/>
    <n v="2.875"/>
    <n v="9"/>
    <n v="5.1749999999999998"/>
    <n v="0.49934210526315792"/>
    <n v="0.2871217105263158"/>
    <s v="Barbara Leach"/>
    <x v="2"/>
    <x v="0"/>
    <x v="0"/>
    <s v="Liberal"/>
    <x v="0"/>
    <s v="barbaramleach@verizon.net"/>
    <d v="2013-07-02T13:21:19"/>
    <d v="2013-07-02T13:42:12"/>
    <d v="2013-07-02T13:42:12"/>
  </r>
  <r>
    <n v="6.3508383220979661E+17"/>
    <x v="0"/>
    <s v="Executive"/>
    <n v="0.57499999999999996"/>
    <x v="1"/>
    <n v="1"/>
    <n v="5"/>
    <n v="2.875"/>
    <n v="5"/>
    <n v="2.875"/>
    <n v="5"/>
    <n v="2.875"/>
    <n v="5"/>
    <n v="2.875"/>
    <n v="1"/>
    <n v="0.57499999999999996"/>
    <n v="5"/>
    <n v="2.875"/>
    <n v="2"/>
    <n v="1.1499999999999999"/>
    <n v="28"/>
    <n v="16.099999999999998"/>
    <s v="NR"/>
    <s v=""/>
    <n v="5"/>
    <n v="2.875"/>
    <s v="NR"/>
    <s v=""/>
    <s v="NR"/>
    <s v=""/>
    <n v="5"/>
    <n v="2.875"/>
    <n v="5"/>
    <n v="2.875"/>
    <n v="5"/>
    <n v="2.875"/>
    <n v="8"/>
    <n v="4.5999999999999996"/>
    <n v="8"/>
    <n v="4.5999999999999996"/>
    <n v="10"/>
    <n v="5.75"/>
    <s v="NR"/>
    <s v=""/>
    <n v="5"/>
    <n v="2.875"/>
    <n v="5"/>
    <n v="2.875"/>
    <s v="NR"/>
    <s v=""/>
    <n v="5"/>
    <n v="2.875"/>
    <n v="5"/>
    <n v="2.875"/>
    <n v="5"/>
    <n v="2.875"/>
    <n v="5"/>
    <n v="2.875"/>
    <n v="5"/>
    <n v="2.875"/>
    <s v="NR"/>
    <s v=""/>
    <n v="6"/>
    <n v="3.4499999999999997"/>
    <n v="6"/>
    <n v="3.4499999999999997"/>
    <n v="5"/>
    <n v="2.875"/>
    <n v="6"/>
    <n v="3.4499999999999997"/>
    <n v="9"/>
    <n v="5.1749999999999998"/>
    <n v="6"/>
    <n v="3.4499999999999997"/>
    <s v="NR"/>
    <s v=""/>
    <s v="NR"/>
    <s v=""/>
    <s v="NR"/>
    <s v=""/>
    <n v="7"/>
    <n v="4.0249999999999995"/>
    <n v="0.4742073170731706"/>
    <n v="0.27266920731707306"/>
    <s v="Beverly White"/>
    <x v="2"/>
    <x v="0"/>
    <x v="0"/>
    <s v="Liberal"/>
    <x v="0"/>
    <s v="beverly.jefferson-white@irs.gov"/>
    <d v="2013-07-02T13:33:41"/>
    <d v="2013-07-02T17:38:41"/>
    <d v="2013-07-02T17:38:41"/>
  </r>
  <r>
    <n v="6.3508968707211802E+17"/>
    <x v="0"/>
    <s v="Executive"/>
    <n v="0.57499999999999996"/>
    <x v="1"/>
    <n v="1"/>
    <n v="7"/>
    <n v="4.0249999999999995"/>
    <n v="7"/>
    <n v="4.0249999999999995"/>
    <n v="7"/>
    <n v="4.0249999999999995"/>
    <n v="7"/>
    <n v="4.0249999999999995"/>
    <n v="1"/>
    <n v="0.57499999999999996"/>
    <n v="1"/>
    <n v="0.57499999999999996"/>
    <n v="1"/>
    <n v="0.57499999999999996"/>
    <n v="31"/>
    <n v="17.824999999999999"/>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1:47"/>
    <m/>
    <d v="2013-07-09T08:13:30"/>
  </r>
  <r>
    <n v="6.3508973517944038E+17"/>
    <x v="0"/>
    <s v="Executive"/>
    <n v="0.57499999999999996"/>
    <x v="1"/>
    <n v="1"/>
    <n v="3"/>
    <n v="1.7249999999999999"/>
    <n v="8"/>
    <n v="4.5999999999999996"/>
    <n v="3"/>
    <n v="1.7249999999999999"/>
    <n v="4"/>
    <n v="2.2999999999999998"/>
    <n v="2"/>
    <n v="1.1499999999999999"/>
    <n v="3"/>
    <n v="1.7249999999999999"/>
    <n v="3"/>
    <n v="1.7249999999999999"/>
    <n v="26"/>
    <n v="14.9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9:31:58"/>
    <m/>
    <d v="2013-07-09T09:34:28"/>
  </r>
  <r>
    <n v="6.3508975864130931E+17"/>
    <x v="0"/>
    <s v="Executive"/>
    <n v="0.57499999999999996"/>
    <x v="1"/>
    <n v="1"/>
    <n v="5"/>
    <n v="2.875"/>
    <n v="5"/>
    <n v="2.875"/>
    <n v="1"/>
    <n v="0.57499999999999996"/>
    <n v="5"/>
    <n v="2.875"/>
    <n v="1"/>
    <n v="0.57499999999999996"/>
    <n v="5"/>
    <n v="2.875"/>
    <n v="5"/>
    <n v="2.875"/>
    <n v="27"/>
    <n v="15.524999999999999"/>
    <s v="NR"/>
    <s v=""/>
    <s v="NR"/>
    <s v=""/>
    <s v="NR"/>
    <s v=""/>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7-09T10:11:04"/>
    <m/>
    <d v="2013-07-09T10:17:31"/>
  </r>
  <r>
    <n v="6.3508987545315072E+17"/>
    <x v="0"/>
    <s v="Executive"/>
    <n v="0.57499999999999996"/>
    <x v="1"/>
    <n v="1"/>
    <n v="6"/>
    <n v="3.4499999999999997"/>
    <n v="7"/>
    <n v="4.0249999999999995"/>
    <n v="1"/>
    <n v="0.57499999999999996"/>
    <n v="5"/>
    <n v="2.875"/>
    <n v="3"/>
    <n v="1.7249999999999999"/>
    <n v="5"/>
    <n v="2.875"/>
    <n v="5"/>
    <n v="2.875"/>
    <n v="32"/>
    <n v="18.399999999999999"/>
    <s v="NR"/>
    <s v=""/>
    <s v="NR"/>
    <s v=""/>
    <n v="9"/>
    <n v="5.1749999999999998"/>
    <n v="9"/>
    <n v="5.1749999999999998"/>
    <n v="5"/>
    <n v="2.875"/>
    <n v="5"/>
    <n v="2.875"/>
    <n v="5"/>
    <n v="2.875"/>
    <n v="10"/>
    <n v="5.75"/>
    <n v="5"/>
    <n v="2.875"/>
    <n v="3"/>
    <n v="1.7249999999999999"/>
    <n v="5"/>
    <n v="2.875"/>
    <n v="5"/>
    <n v="2.875"/>
    <n v="8"/>
    <n v="4.5999999999999996"/>
    <n v="8"/>
    <n v="4.5999999999999996"/>
    <n v="8"/>
    <n v="4.5999999999999996"/>
    <s v="NR"/>
    <s v=""/>
    <s v="NR"/>
    <s v=""/>
    <n v="3"/>
    <n v="1.7249999999999999"/>
    <n v="7"/>
    <n v="4.0249999999999995"/>
    <n v="5"/>
    <n v="2.875"/>
    <n v="5"/>
    <n v="2.875"/>
    <n v="5"/>
    <n v="2.875"/>
    <n v="5"/>
    <n v="2.875"/>
    <n v="8"/>
    <n v="4.5999999999999996"/>
    <s v="NR"/>
    <s v=""/>
    <n v="9"/>
    <n v="5.1749999999999998"/>
    <n v="8"/>
    <n v="4.5999999999999996"/>
    <s v="NR"/>
    <s v=""/>
    <n v="8"/>
    <n v="4.5999999999999996"/>
    <n v="10"/>
    <n v="5.75"/>
    <n v="0.51723404255319139"/>
    <n v="0.29740957446808503"/>
    <s v="AUDREY TROTMAN"/>
    <x v="2"/>
    <x v="0"/>
    <x v="4"/>
    <s v="Moderate"/>
    <x v="0"/>
    <s v="AUDREY.TROTMAN@NOAA.GOV"/>
    <d v="2013-07-09T13:25:45"/>
    <d v="2013-07-09T13:41:26"/>
    <d v="2013-07-09T13:41:26"/>
  </r>
  <r>
    <n v="6.3507693660217984E+17"/>
    <x v="3"/>
    <s v="Hill"/>
    <n v="0.46153846153846151"/>
    <x v="1"/>
    <n v="1"/>
    <n v="3"/>
    <n v="1.3846153846153846"/>
    <n v="9"/>
    <n v="4.1538461538461533"/>
    <n v="3"/>
    <n v="1.3846153846153846"/>
    <n v="2"/>
    <n v="0.92307692307692302"/>
    <n v="3"/>
    <n v="1.3846153846153846"/>
    <n v="3"/>
    <n v="1.3846153846153846"/>
    <n v="2"/>
    <n v="0.92307692307692302"/>
    <n v="25"/>
    <n v="11.538461538461538"/>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14:01:00"/>
    <m/>
    <d v="2013-06-24T14:02:19"/>
  </r>
  <r>
    <n v="6.3507719621567923E+17"/>
    <x v="5"/>
    <s v="Hill"/>
    <n v="0.46153846153846151"/>
    <x v="1"/>
    <n v="1"/>
    <n v="8"/>
    <n v="3.6923076923076921"/>
    <n v="8"/>
    <n v="3.6923076923076921"/>
    <n v="8"/>
    <n v="3.6923076923076921"/>
    <n v="7"/>
    <n v="3.2307692307692304"/>
    <n v="6"/>
    <n v="2.7692307692307692"/>
    <n v="6"/>
    <n v="2.7692307692307692"/>
    <n v="5"/>
    <n v="2.3076923076923075"/>
    <n v="48"/>
    <n v="22.153846153846153"/>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21:13:42"/>
    <m/>
    <d v="2013-06-24T21:16:08"/>
  </r>
  <r>
    <n v="6.3507764479049408E+17"/>
    <x v="5"/>
    <s v="Hill"/>
    <n v="0.46153846153846151"/>
    <x v="1"/>
    <n v="1"/>
    <n v="8"/>
    <n v="3.6923076923076921"/>
    <n v="8"/>
    <n v="3.6923076923076921"/>
    <n v="7"/>
    <n v="3.2307692307692304"/>
    <n v="7"/>
    <n v="3.2307692307692304"/>
    <n v="6"/>
    <n v="2.7692307692307692"/>
    <n v="7"/>
    <n v="3.2307692307692304"/>
    <n v="5"/>
    <n v="2.3076923076923075"/>
    <n v="48"/>
    <n v="22.153846153846153"/>
    <n v="9"/>
    <n v="4.1538461538461533"/>
    <n v="8"/>
    <n v="3.6923076923076921"/>
    <n v="8"/>
    <n v="3.6923076923076921"/>
    <n v="9"/>
    <n v="4.1538461538461533"/>
    <n v="7"/>
    <n v="3.2307692307692304"/>
    <n v="7"/>
    <n v="3.2307692307692304"/>
    <n v="8"/>
    <n v="3.6923076923076921"/>
    <n v="6"/>
    <n v="2.7692307692307692"/>
    <n v="8"/>
    <n v="3.6923076923076921"/>
    <n v="9"/>
    <n v="4.1538461538461533"/>
    <n v="8"/>
    <n v="3.6923076923076921"/>
    <n v="8"/>
    <n v="3.6923076923076921"/>
    <n v="9"/>
    <n v="4.1538461538461533"/>
    <n v="7"/>
    <n v="3.2307692307692304"/>
    <n v="7"/>
    <n v="3.2307692307692304"/>
    <n v="8"/>
    <n v="3.6923076923076921"/>
    <n v="10"/>
    <n v="4.615384615384615"/>
    <n v="8"/>
    <n v="3.6923076923076921"/>
    <n v="7"/>
    <n v="3.2307692307692304"/>
    <n v="6"/>
    <n v="2.7692307692307692"/>
    <n v="6"/>
    <n v="2.7692307692307692"/>
    <n v="8"/>
    <n v="3.6923076923076921"/>
    <s v="NR"/>
    <s v=""/>
    <n v="7"/>
    <n v="3.2307692307692304"/>
    <n v="9"/>
    <n v="4.1538461538461533"/>
    <n v="9"/>
    <n v="4.1538461538461533"/>
    <n v="8"/>
    <n v="3.6923076923076921"/>
    <s v="NR"/>
    <s v=""/>
    <n v="8"/>
    <n v="3.6923076923076921"/>
    <s v="NR"/>
    <s v=""/>
    <n v="0.5737891737891736"/>
    <n v="0.26482577251808009"/>
    <m/>
    <x v="0"/>
    <x v="4"/>
    <x v="2"/>
    <s v="Moderate"/>
    <x v="3"/>
    <s v="lenihanb@agc.org"/>
    <d v="2013-06-25T09:41:19"/>
    <d v="2013-06-25T09:49:40"/>
    <d v="2013-06-25T09:49:40"/>
  </r>
  <r>
    <n v="6.350777640359808E+17"/>
    <x v="3"/>
    <s v="Hill"/>
    <n v="0.46153846153846151"/>
    <x v="1"/>
    <n v="1"/>
    <n v="1"/>
    <n v="0.46153846153846151"/>
    <n v="1"/>
    <n v="0.46153846153846151"/>
    <n v="10"/>
    <n v="4.615384615384615"/>
    <n v="1"/>
    <n v="0.46153846153846151"/>
    <n v="1"/>
    <n v="0.46153846153846151"/>
    <n v="2"/>
    <n v="0.92307692307692302"/>
    <n v="5"/>
    <n v="2.3076923076923075"/>
    <n v="21"/>
    <n v="9.6923076923076916"/>
    <s v="NR"/>
    <s v=""/>
    <s v="NR"/>
    <s v=""/>
    <s v="NR"/>
    <s v=""/>
    <n v="5"/>
    <n v="2.3076923076923075"/>
    <n v="1"/>
    <n v="0.46153846153846151"/>
    <n v="1"/>
    <n v="0.46153846153846151"/>
    <s v="NR"/>
    <s v=""/>
    <n v="7"/>
    <n v="3.2307692307692304"/>
    <n v="1"/>
    <n v="0.46153846153846151"/>
    <n v="2"/>
    <n v="0.92307692307692302"/>
    <n v="1"/>
    <n v="0.46153846153846151"/>
    <n v="1"/>
    <n v="0.46153846153846151"/>
    <n v="1"/>
    <n v="0.46153846153846151"/>
    <n v="6"/>
    <n v="2.7692307692307692"/>
    <n v="6"/>
    <n v="2.7692307692307692"/>
    <s v="NR"/>
    <s v=""/>
    <n v="5"/>
    <n v="2.3076923076923075"/>
    <n v="1"/>
    <n v="0.46153846153846151"/>
    <n v="1"/>
    <n v="0.46153846153846151"/>
    <n v="1"/>
    <n v="0.46153846153846151"/>
    <n v="1"/>
    <n v="0.46153846153846151"/>
    <n v="1"/>
    <n v="0.46153846153846151"/>
    <s v="NR"/>
    <s v=""/>
    <n v="6"/>
    <n v="2.7692307692307692"/>
    <n v="6"/>
    <n v="2.7692307692307692"/>
    <n v="2"/>
    <n v="0.92307692307692302"/>
    <s v="NR"/>
    <s v=""/>
    <n v="1"/>
    <n v="0.46153846153846151"/>
    <n v="1"/>
    <n v="0.46153846153846151"/>
    <s v="NR"/>
    <s v=""/>
    <n v="0.19265734265734263"/>
    <n v="8.8918773534158127E-2"/>
    <m/>
    <x v="0"/>
    <x v="0"/>
    <x v="2"/>
    <s v="Liberal"/>
    <x v="0"/>
    <s v="rickudana@aol.com"/>
    <d v="2013-06-25T13:00:04"/>
    <d v="2013-06-25T13:07:56"/>
    <d v="2013-06-25T13:07:56"/>
  </r>
  <r>
    <n v="6.350793733874807E+17"/>
    <x v="3"/>
    <s v="Hill"/>
    <n v="0.46153846153846151"/>
    <x v="1"/>
    <n v="1"/>
    <n v="5"/>
    <n v="2.3076923076923075"/>
    <n v="5"/>
    <n v="2.3076923076923075"/>
    <n v="1"/>
    <n v="0.46153846153846151"/>
    <n v="5"/>
    <n v="2.3076923076923075"/>
    <n v="6"/>
    <n v="2.7692307692307692"/>
    <n v="5"/>
    <n v="2.3076923076923075"/>
    <n v="5"/>
    <n v="2.3076923076923075"/>
    <n v="32"/>
    <n v="14.769230769230768"/>
    <s v="NR"/>
    <s v=""/>
    <s v="NR"/>
    <s v=""/>
    <s v="NR"/>
    <s v=""/>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6-27T09:42:19"/>
    <m/>
    <d v="2013-06-27T09:49:36"/>
  </r>
  <r>
    <n v="6.350793860774057E+17"/>
    <x v="3"/>
    <s v="Hill"/>
    <n v="0.46153846153846151"/>
    <x v="1"/>
    <n v="1"/>
    <n v="5"/>
    <n v="2.3076923076923075"/>
    <n v="9"/>
    <n v="4.1538461538461533"/>
    <n v="1"/>
    <n v="0.46153846153846151"/>
    <n v="5"/>
    <n v="2.3076923076923075"/>
    <n v="5"/>
    <n v="2.3076923076923075"/>
    <n v="1"/>
    <n v="0.46153846153846151"/>
    <n v="1"/>
    <n v="0.46153846153846151"/>
    <n v="27"/>
    <n v="12.46153846153846"/>
    <s v="NR"/>
    <s v=""/>
    <s v="NR"/>
    <s v=""/>
    <s v="NR"/>
    <s v=""/>
    <s v="NR"/>
    <s v=""/>
    <s v="NR"/>
    <s v=""/>
    <s v="NR"/>
    <s v=""/>
    <s v="NR"/>
    <s v=""/>
    <s v="NR"/>
    <s v=""/>
    <s v="NR"/>
    <s v=""/>
    <s v="NR"/>
    <s v=""/>
    <s v="NR"/>
    <s v=""/>
    <n v="5"/>
    <n v="2.3076923076923075"/>
    <s v="NR"/>
    <s v=""/>
    <s v="NR"/>
    <s v=""/>
    <s v="NR"/>
    <s v=""/>
    <s v=""/>
    <s v=""/>
    <s v=""/>
    <s v=""/>
    <s v=""/>
    <s v=""/>
    <s v=""/>
    <s v=""/>
    <s v=""/>
    <s v=""/>
    <s v=""/>
    <s v=""/>
    <s v=""/>
    <s v=""/>
    <s v=""/>
    <s v=""/>
    <s v=""/>
    <s v=""/>
    <s v=""/>
    <s v=""/>
    <s v=""/>
    <s v=""/>
    <s v=""/>
    <s v=""/>
    <s v=""/>
    <s v=""/>
    <s v=""/>
    <s v=""/>
    <s v=""/>
    <s v=""/>
    <s v=""/>
    <s v=""/>
    <m/>
    <x v="1"/>
    <x v="1"/>
    <x v="1"/>
    <s v=""/>
    <x v="1"/>
    <m/>
    <d v="2013-06-27T10:03:28"/>
    <m/>
    <d v="2013-06-27T10:05:48"/>
  </r>
  <r>
    <n v="6.3508368971497843E+17"/>
    <x v="5"/>
    <s v="Hill"/>
    <n v="0.46153846153846151"/>
    <x v="1"/>
    <n v="1"/>
    <n v="4"/>
    <n v="1.846153846153846"/>
    <n v="3"/>
    <n v="1.3846153846153846"/>
    <n v="1"/>
    <n v="0.46153846153846151"/>
    <n v="1"/>
    <n v="0.46153846153846151"/>
    <n v="1"/>
    <n v="0.46153846153846151"/>
    <n v="1"/>
    <n v="0.46153846153846151"/>
    <n v="1"/>
    <n v="0.46153846153846151"/>
    <n v="12"/>
    <n v="5.5384615384615383"/>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1"/>
    <x v="1"/>
    <x v="1"/>
    <s v=""/>
    <x v="1"/>
    <m/>
    <d v="2013-07-02T09:36:11"/>
    <m/>
    <d v="2013-07-02T09:39:15"/>
  </r>
  <r>
    <n v="6.3508969041832525E+17"/>
    <x v="3"/>
    <s v="Hill"/>
    <n v="0.46153846153846151"/>
    <x v="1"/>
    <n v="1"/>
    <n v="7"/>
    <n v="3.2307692307692304"/>
    <n v="10"/>
    <n v="4.615384615384615"/>
    <n v="8"/>
    <n v="3.6923076923076921"/>
    <n v="5"/>
    <n v="2.3076923076923075"/>
    <n v="4"/>
    <n v="1.846153846153846"/>
    <n v="7"/>
    <n v="3.2307692307692304"/>
    <n v="9"/>
    <n v="4.1538461538461533"/>
    <n v="50"/>
    <n v="23.076923076923077"/>
    <s v="NR"/>
    <s v=""/>
    <n v="8"/>
    <n v="3.6923076923076921"/>
    <s v="NR"/>
    <s v=""/>
    <s v="NR"/>
    <s v=""/>
    <s v="NR"/>
    <s v=""/>
    <s v="NR"/>
    <s v=""/>
    <s v="NR"/>
    <s v=""/>
    <n v="6"/>
    <n v="2.7692307692307692"/>
    <s v="NR"/>
    <s v=""/>
    <s v="NR"/>
    <s v=""/>
    <s v=""/>
    <s v=""/>
    <s v=""/>
    <s v=""/>
    <s v=""/>
    <s v=""/>
    <s v=""/>
    <s v=""/>
    <s v=""/>
    <s v=""/>
    <s v=""/>
    <s v=""/>
    <s v=""/>
    <s v=""/>
    <s v=""/>
    <s v=""/>
    <s v=""/>
    <s v=""/>
    <s v=""/>
    <s v=""/>
    <s v=""/>
    <s v=""/>
    <s v=""/>
    <s v=""/>
    <s v=""/>
    <s v=""/>
    <s v=""/>
    <s v=""/>
    <s v=""/>
    <s v=""/>
    <s v=""/>
    <s v=""/>
    <s v=""/>
    <s v=""/>
    <s v=""/>
    <s v=""/>
    <s v=""/>
    <s v=""/>
    <s v=""/>
    <s v=""/>
    <s v=""/>
    <s v=""/>
    <m/>
    <x v="1"/>
    <x v="1"/>
    <x v="1"/>
    <s v=""/>
    <x v="1"/>
    <m/>
    <d v="2013-07-09T08:17:22"/>
    <m/>
    <d v="2013-07-09T08:28:25"/>
  </r>
  <r>
    <n v="6.3508990686931238E+17"/>
    <x v="6"/>
    <s v="Hill"/>
    <n v="0.46153846153846151"/>
    <x v="1"/>
    <n v="1"/>
    <n v="4"/>
    <n v="1.846153846153846"/>
    <n v="6"/>
    <n v="2.7692307692307692"/>
    <n v="8"/>
    <n v="3.6923076923076921"/>
    <n v="3"/>
    <n v="1.3846153846153846"/>
    <n v="3"/>
    <n v="1.3846153846153846"/>
    <n v="5"/>
    <n v="2.3076923076923075"/>
    <n v="8"/>
    <n v="3.6923076923076921"/>
    <n v="37"/>
    <n v="17.076923076923077"/>
    <n v="2"/>
    <n v="0.92307692307692302"/>
    <n v="4"/>
    <n v="1.846153846153846"/>
    <n v="5"/>
    <n v="2.3076923076923075"/>
    <n v="3"/>
    <n v="1.3846153846153846"/>
    <n v="2"/>
    <n v="0.92307692307692302"/>
    <n v="3"/>
    <n v="1.3846153846153846"/>
    <n v="4"/>
    <n v="1.846153846153846"/>
    <n v="3"/>
    <n v="1.3846153846153846"/>
    <n v="2"/>
    <n v="0.92307692307692302"/>
    <n v="1"/>
    <n v="0.46153846153846151"/>
    <n v="2"/>
    <n v="0.92307692307692302"/>
    <n v="1"/>
    <n v="0.46153846153846151"/>
    <n v="5"/>
    <n v="2.3076923076923075"/>
    <n v="2"/>
    <n v="0.92307692307692302"/>
    <n v="5"/>
    <n v="2.3076923076923075"/>
    <n v="4"/>
    <n v="1.846153846153846"/>
    <n v="5"/>
    <n v="2.3076923076923075"/>
    <n v="2"/>
    <n v="0.92307692307692302"/>
    <n v="6"/>
    <n v="2.7692307692307692"/>
    <n v="1"/>
    <n v="0.46153846153846151"/>
    <n v="1"/>
    <n v="0.46153846153846151"/>
    <n v="2"/>
    <n v="0.92307692307692302"/>
    <n v="2"/>
    <n v="0.92307692307692302"/>
    <n v="4"/>
    <n v="1.846153846153846"/>
    <n v="6"/>
    <n v="2.7692307692307692"/>
    <n v="6"/>
    <n v="2.7692307692307692"/>
    <n v="5"/>
    <n v="2.3076923076923075"/>
    <n v="2"/>
    <n v="0.92307692307692302"/>
    <n v="5"/>
    <n v="2.3076923076923075"/>
    <n v="5"/>
    <n v="2.3076923076923075"/>
    <s v=""/>
    <s v=""/>
    <m/>
    <x v="1"/>
    <x v="1"/>
    <x v="1"/>
    <s v=""/>
    <x v="1"/>
    <m/>
    <d v="2013-07-09T14:18:07"/>
    <m/>
    <d v="2013-07-09T14:32:11"/>
  </r>
  <r>
    <n v="6.3509008191833178E+17"/>
    <x v="3"/>
    <s v="Hill"/>
    <n v="0.46153846153846151"/>
    <x v="1"/>
    <n v="1"/>
    <n v="4"/>
    <n v="1.846153846153846"/>
    <n v="8"/>
    <n v="3.6923076923076921"/>
    <n v="5"/>
    <n v="2.3076923076923075"/>
    <n v="6"/>
    <n v="2.7692307692307692"/>
    <n v="3"/>
    <n v="1.3846153846153846"/>
    <n v="6"/>
    <n v="2.7692307692307692"/>
    <n v="6"/>
    <n v="2.7692307692307692"/>
    <n v="38"/>
    <n v="17.538461538461537"/>
    <s v="NR"/>
    <s v=""/>
    <n v="5"/>
    <n v="2.3076923076923075"/>
    <s v="NR"/>
    <s v=""/>
    <s v="NR"/>
    <s v=""/>
    <s v="NR"/>
    <s v=""/>
    <s v="NR"/>
    <s v=""/>
    <s v="NR"/>
    <s v=""/>
    <s v="NR"/>
    <s v=""/>
    <s v="NR"/>
    <s v=""/>
    <s v="NR"/>
    <s v=""/>
    <s v="NR"/>
    <s v=""/>
    <n v="6"/>
    <n v="2.7692307692307692"/>
    <n v="7"/>
    <n v="3.2307692307692304"/>
    <s v="NR"/>
    <s v=""/>
    <s v="NR"/>
    <s v=""/>
    <s v="NR"/>
    <s v=""/>
    <s v="NR"/>
    <s v=""/>
    <s v="NR"/>
    <s v=""/>
    <s v="NR"/>
    <s v=""/>
    <s v="NR"/>
    <s v=""/>
    <s v="NR"/>
    <s v=""/>
    <s v="NR"/>
    <s v=""/>
    <s v="NR"/>
    <s v=""/>
    <s v="NR"/>
    <s v=""/>
    <s v="NR"/>
    <s v=""/>
    <n v="7"/>
    <n v="3.2307692307692304"/>
    <s v="NR"/>
    <s v=""/>
    <s v="NR"/>
    <s v=""/>
    <s v="NR"/>
    <s v=""/>
    <s v="NR"/>
    <s v=""/>
    <n v="0.45673076923076927"/>
    <n v="0.21079881656804733"/>
    <s v="Ana Maria Limes"/>
    <x v="2"/>
    <x v="2"/>
    <x v="4"/>
    <s v="Moderate"/>
    <x v="0"/>
    <s v="alimes@mail.house.gov"/>
    <d v="2013-07-09T19:09:52"/>
    <d v="2013-07-09T19:22:22"/>
    <d v="2013-07-09T19:22:22"/>
  </r>
  <r>
    <n v="6.3509066643221248E+17"/>
    <x v="2"/>
    <s v="Hill"/>
    <n v="0.46153846153846151"/>
    <x v="1"/>
    <n v="1"/>
    <n v="6"/>
    <n v="2.7692307692307692"/>
    <n v="9"/>
    <n v="4.1538461538461533"/>
    <n v="4"/>
    <n v="1.846153846153846"/>
    <n v="5"/>
    <n v="2.3076923076923075"/>
    <n v="7"/>
    <n v="3.2307692307692304"/>
    <n v="7"/>
    <n v="3.2307692307692304"/>
    <n v="6"/>
    <n v="2.7692307692307692"/>
    <n v="44"/>
    <n v="20.307692307692307"/>
    <s v="NR"/>
    <s v=""/>
    <s v="NR"/>
    <s v=""/>
    <s v="NR"/>
    <s v=""/>
    <s v="NR"/>
    <s v=""/>
    <s v="NR"/>
    <s v=""/>
    <s v="NR"/>
    <s v=""/>
    <s v="NR"/>
    <s v=""/>
    <s v="NR"/>
    <s v=""/>
    <s v="NR"/>
    <s v=""/>
    <s v="NR"/>
    <s v=""/>
    <s v="NR"/>
    <s v=""/>
    <n v="8"/>
    <n v="3.6923076923076921"/>
    <s v="NR"/>
    <s v=""/>
    <s v="NR"/>
    <s v=""/>
    <s v="NR"/>
    <s v=""/>
    <s v="NR"/>
    <s v=""/>
    <s v="NR"/>
    <s v=""/>
    <s v="NR"/>
    <s v=""/>
    <s v="NR"/>
    <s v=""/>
    <s v="NR"/>
    <s v=""/>
    <s v="NR"/>
    <s v=""/>
    <s v="NR"/>
    <s v=""/>
    <s v="NR"/>
    <s v=""/>
    <s v="NR"/>
    <s v=""/>
    <s v="NR"/>
    <s v=""/>
    <s v=""/>
    <s v=""/>
    <s v=""/>
    <s v=""/>
    <s v=""/>
    <s v=""/>
    <s v=""/>
    <s v=""/>
    <s v=""/>
    <s v=""/>
    <s v=""/>
    <s v=""/>
    <m/>
    <x v="1"/>
    <x v="1"/>
    <x v="1"/>
    <s v=""/>
    <x v="1"/>
    <m/>
    <d v="2013-07-10T11:24:03"/>
    <m/>
    <d v="2013-07-10T11:42:58"/>
  </r>
  <r>
    <n v="6.3507719476153626E+17"/>
    <x v="9"/>
    <s v="Private"/>
    <n v="1.4680851063829787"/>
    <x v="1"/>
    <n v="1"/>
    <n v="2"/>
    <n v="2.9361702127659575"/>
    <n v="2"/>
    <n v="2.9361702127659575"/>
    <n v="2"/>
    <n v="2.9361702127659575"/>
    <n v="3"/>
    <n v="4.4042553191489358"/>
    <n v="2"/>
    <n v="2.9361702127659575"/>
    <n v="2"/>
    <n v="2.9361702127659575"/>
    <n v="2"/>
    <n v="2.9361702127659575"/>
    <n v="15"/>
    <n v="22.021276595744681"/>
    <s v="NR"/>
    <s v=""/>
    <n v="2"/>
    <n v="2.9361702127659575"/>
    <s v="NR"/>
    <s v=""/>
    <n v="2"/>
    <n v="2.9361702127659575"/>
    <s v="NR"/>
    <s v=""/>
    <s v=""/>
    <s v=""/>
    <s v=""/>
    <s v=""/>
    <s v=""/>
    <s v=""/>
    <s v=""/>
    <s v=""/>
    <s v=""/>
    <s v=""/>
    <s v=""/>
    <s v=""/>
    <s v=""/>
    <s v=""/>
    <s v=""/>
    <s v=""/>
    <s v=""/>
    <s v=""/>
    <s v=""/>
    <s v=""/>
    <s v=""/>
    <s v=""/>
    <s v=""/>
    <s v=""/>
    <s v=""/>
    <s v=""/>
    <s v=""/>
    <s v=""/>
    <s v=""/>
    <s v=""/>
    <s v=""/>
    <s v=""/>
    <s v=""/>
    <s v=""/>
    <s v=""/>
    <s v=""/>
    <s v=""/>
    <s v=""/>
    <s v=""/>
    <s v=""/>
    <s v=""/>
    <s v=""/>
    <s v=""/>
    <s v=""/>
    <s v=""/>
    <s v=""/>
    <s v=""/>
    <s v=""/>
    <s v=""/>
    <s v=""/>
    <s v=""/>
    <s v=""/>
    <m/>
    <x v="1"/>
    <x v="1"/>
    <x v="1"/>
    <s v=""/>
    <x v="1"/>
    <m/>
    <d v="2013-06-24T21:11:16"/>
    <m/>
    <d v="2013-06-24T21:16:26"/>
  </r>
  <r>
    <n v="6.3507761655426854E+17"/>
    <x v="5"/>
    <s v="Private"/>
    <n v="1.4680851063829787"/>
    <x v="1"/>
    <n v="1"/>
    <n v="8"/>
    <n v="11.74468085106383"/>
    <n v="8"/>
    <n v="11.74468085106383"/>
    <n v="1"/>
    <n v="1.4680851063829787"/>
    <n v="4"/>
    <n v="5.8723404255319149"/>
    <n v="6"/>
    <n v="8.8085106382978715"/>
    <n v="7"/>
    <n v="10.276595744680851"/>
    <n v="7"/>
    <n v="10.276595744680851"/>
    <n v="41"/>
    <n v="60.191489361702125"/>
    <n v="6"/>
    <n v="8.8085106382978715"/>
    <s v="NR"/>
    <s v=""/>
    <n v="6"/>
    <n v="8.8085106382978715"/>
    <n v="6"/>
    <n v="8.8085106382978715"/>
    <s v="NR"/>
    <s v=""/>
    <n v="7"/>
    <n v="10.276595744680851"/>
    <n v="7"/>
    <n v="10.276595744680851"/>
    <n v="7"/>
    <n v="10.276595744680851"/>
    <s v="NR"/>
    <s v=""/>
    <s v="NR"/>
    <s v=""/>
    <s v="NR"/>
    <s v=""/>
    <n v="7"/>
    <n v="10.276595744680851"/>
    <s v="NR"/>
    <s v=""/>
    <s v="NR"/>
    <s v=""/>
    <n v="7"/>
    <n v="10.276595744680851"/>
    <s v="NR"/>
    <s v=""/>
    <n v="8"/>
    <n v="11.74468085106383"/>
    <s v="NR"/>
    <s v=""/>
    <s v="NR"/>
    <s v=""/>
    <s v="NR"/>
    <s v=""/>
    <s v="NR"/>
    <s v=""/>
    <s v="NR"/>
    <s v=""/>
    <s v="NR"/>
    <s v=""/>
    <n v="7"/>
    <n v="10.276595744680851"/>
    <s v="NR"/>
    <s v=""/>
    <n v="6"/>
    <n v="8.8085106382978715"/>
    <s v="NR"/>
    <s v=""/>
    <n v="6"/>
    <n v="8.8085106382978715"/>
    <s v="NR"/>
    <s v=""/>
    <s v="NR"/>
    <s v=""/>
    <n v="0.82269503546099287"/>
    <n v="1.2077863286555002"/>
    <m/>
    <x v="2"/>
    <x v="2"/>
    <x v="4"/>
    <s v="Moderate"/>
    <x v="0"/>
    <s v="kfreitas@hdmanet.org"/>
    <d v="2013-06-25T08:54:15"/>
    <d v="2013-06-25T09:00:52"/>
    <d v="2013-06-25T09:00:52"/>
  </r>
  <r>
    <n v="6.350776367385143E+17"/>
    <x v="10"/>
    <s v="Private"/>
    <n v="1.4680851063829787"/>
    <x v="1"/>
    <n v="1"/>
    <n v="10"/>
    <n v="14.680851063829788"/>
    <n v="10"/>
    <n v="14.680851063829788"/>
    <n v="1"/>
    <n v="1.4680851063829787"/>
    <n v="5"/>
    <n v="7.3404255319148941"/>
    <n v="1"/>
    <n v="1.4680851063829787"/>
    <n v="7"/>
    <n v="10.276595744680851"/>
    <n v="5"/>
    <n v="7.3404255319148941"/>
    <n v="39"/>
    <n v="57.255319148936174"/>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27:54"/>
    <m/>
    <d v="2013-06-25T09:31:28"/>
  </r>
  <r>
    <n v="6.3507763732915584E+17"/>
    <x v="9"/>
    <s v="Private"/>
    <n v="1.4680851063829787"/>
    <x v="1"/>
    <n v="1"/>
    <n v="8"/>
    <n v="11.74468085106383"/>
    <n v="9"/>
    <n v="13.212765957446809"/>
    <n v="1"/>
    <n v="1.4680851063829787"/>
    <n v="5"/>
    <n v="7.3404255319148941"/>
    <n v="8"/>
    <n v="11.74468085106383"/>
    <n v="5"/>
    <n v="7.3404255319148941"/>
    <n v="3"/>
    <n v="4.4042553191489358"/>
    <n v="39"/>
    <n v="57.255319148936174"/>
    <s v="NR"/>
    <s v=""/>
    <s v="NR"/>
    <s v=""/>
    <s v="NR"/>
    <s v=""/>
    <s v="NR"/>
    <s v=""/>
    <s v="NR"/>
    <s v=""/>
    <n v="5"/>
    <n v="7.3404255319148941"/>
    <s v="NR"/>
    <s v=""/>
    <s v="NR"/>
    <s v=""/>
    <s v="NR"/>
    <s v=""/>
    <n v="7"/>
    <n v="10.276595744680851"/>
    <s v="NR"/>
    <s v=""/>
    <n v="8"/>
    <n v="11.74468085106383"/>
    <s v="NR"/>
    <s v=""/>
    <n v="6"/>
    <n v="8.8085106382978715"/>
    <s v="NR"/>
    <s v=""/>
    <s v="NR"/>
    <s v=""/>
    <s v="NR"/>
    <s v=""/>
    <s v="NR"/>
    <s v=""/>
    <s v="NR"/>
    <s v=""/>
    <s v="NR"/>
    <s v=""/>
    <s v="NR"/>
    <s v=""/>
    <n v="8"/>
    <n v="11.74468085106383"/>
    <s v="NR"/>
    <s v=""/>
    <s v="NR"/>
    <s v=""/>
    <n v="8"/>
    <n v="11.74468085106383"/>
    <n v="9"/>
    <n v="13.212765957446809"/>
    <s v="NR"/>
    <s v=""/>
    <s v="NR"/>
    <s v=""/>
    <n v="8"/>
    <n v="11.74468085106383"/>
    <s v="NR"/>
    <s v=""/>
    <n v="0.91010638297872359"/>
    <n v="1.3361136260751474"/>
    <m/>
    <x v="2"/>
    <x v="2"/>
    <x v="4"/>
    <s v="Moderate"/>
    <x v="2"/>
    <s v="rona2@unep.org"/>
    <d v="2013-06-25T09:28:53"/>
    <d v="2013-06-25T10:09:24"/>
    <d v="2013-06-25T10:09:23"/>
  </r>
  <r>
    <n v="6.3507932288338035E+17"/>
    <x v="5"/>
    <s v="Private"/>
    <n v="1.4680851063829787"/>
    <x v="1"/>
    <n v="1"/>
    <n v="7"/>
    <n v="10.276595744680851"/>
    <n v="10"/>
    <n v="14.680851063829788"/>
    <n v="8"/>
    <n v="11.74468085106383"/>
    <n v="7"/>
    <n v="10.276595744680851"/>
    <n v="8"/>
    <n v="11.74468085106383"/>
    <n v="10"/>
    <n v="14.680851063829788"/>
    <n v="4"/>
    <n v="5.8723404255319149"/>
    <n v="54"/>
    <n v="79.276595744680847"/>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18:08"/>
    <m/>
    <d v="2013-06-27T08:20:58"/>
  </r>
  <r>
    <n v="6.3507932788350464E+17"/>
    <x v="9"/>
    <s v="Private"/>
    <n v="1.4680851063829787"/>
    <x v="1"/>
    <n v="1"/>
    <n v="5"/>
    <n v="7.3404255319148941"/>
    <n v="5"/>
    <n v="7.3404255319148941"/>
    <n v="5"/>
    <n v="7.3404255319148941"/>
    <n v="5"/>
    <n v="7.3404255319148941"/>
    <n v="5"/>
    <n v="7.3404255319148941"/>
    <n v="8"/>
    <n v="11.74468085106383"/>
    <n v="5"/>
    <n v="7.3404255319148941"/>
    <n v="38"/>
    <n v="55.787234042553195"/>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2"/>
    <x v="0"/>
    <x v="3"/>
    <s v="Moderate"/>
    <x v="0"/>
    <s v="sbwalrich@gmail.com"/>
    <d v="2013-06-27T08:26:28"/>
    <d v="2013-06-27T08:33:02"/>
    <d v="2013-06-27T08:33:02"/>
  </r>
  <r>
    <n v="6.3507933968085875E+17"/>
    <x v="5"/>
    <s v="Private"/>
    <n v="1.4680851063829787"/>
    <x v="1"/>
    <n v="1"/>
    <n v="5"/>
    <n v="7.3404255319148941"/>
    <n v="6"/>
    <n v="8.8085106382978715"/>
    <n v="5"/>
    <n v="7.3404255319148941"/>
    <n v="4"/>
    <n v="5.8723404255319149"/>
    <n v="5"/>
    <n v="7.3404255319148941"/>
    <n v="4"/>
    <n v="5.8723404255319149"/>
    <n v="5"/>
    <n v="7.3404255319148941"/>
    <n v="34"/>
    <n v="49.914893617021278"/>
    <n v="8"/>
    <n v="11.74468085106383"/>
    <n v="7"/>
    <n v="10.276595744680851"/>
    <n v="5"/>
    <n v="7.3404255319148941"/>
    <n v="6"/>
    <n v="8.8085106382978715"/>
    <n v="5"/>
    <n v="7.3404255319148941"/>
    <n v="5"/>
    <n v="7.3404255319148941"/>
    <n v="7"/>
    <n v="10.276595744680851"/>
    <n v="6"/>
    <n v="8.8085106382978715"/>
    <n v="4"/>
    <n v="5.8723404255319149"/>
    <n v="6"/>
    <n v="8.8085106382978715"/>
    <n v="6"/>
    <n v="8.8085106382978715"/>
    <n v="6"/>
    <n v="8.8085106382978715"/>
    <n v="6"/>
    <n v="8.8085106382978715"/>
    <n v="5"/>
    <n v="7.3404255319148941"/>
    <n v="5"/>
    <n v="7.3404255319148941"/>
    <s v=""/>
    <s v=""/>
    <s v=""/>
    <s v=""/>
    <s v=""/>
    <s v=""/>
    <s v=""/>
    <s v=""/>
    <s v=""/>
    <s v=""/>
    <s v=""/>
    <s v=""/>
    <s v=""/>
    <s v=""/>
    <s v=""/>
    <s v=""/>
    <s v=""/>
    <s v=""/>
    <s v=""/>
    <s v=""/>
    <s v=""/>
    <s v=""/>
    <s v=""/>
    <s v=""/>
    <s v=""/>
    <s v=""/>
    <s v=""/>
    <s v=""/>
    <s v=""/>
    <s v=""/>
    <s v=""/>
    <s v=""/>
    <m/>
    <x v="1"/>
    <x v="1"/>
    <x v="1"/>
    <s v=""/>
    <x v="1"/>
    <m/>
    <d v="2013-06-27T08:46:08"/>
    <m/>
    <d v="2013-06-27T08:55:47"/>
  </r>
  <r>
    <n v="6.3507940258552653E+17"/>
    <x v="9"/>
    <s v="Private"/>
    <n v="1.4680851063829787"/>
    <x v="1"/>
    <n v="1"/>
    <n v="5"/>
    <n v="7.3404255319148941"/>
    <n v="5"/>
    <n v="7.3404255319148941"/>
    <n v="5"/>
    <n v="7.3404255319148941"/>
    <n v="5"/>
    <n v="7.3404255319148941"/>
    <n v="5"/>
    <n v="7.3404255319148941"/>
    <n v="5"/>
    <n v="7.3404255319148941"/>
    <n v="1"/>
    <n v="1.4680851063829787"/>
    <n v="31"/>
    <n v="45.51063829787234"/>
    <s v="NR"/>
    <s v=""/>
    <s v="NR"/>
    <s v=""/>
    <s v="NR"/>
    <s v=""/>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6-27T10:30:59"/>
    <m/>
    <d v="2013-06-27T10:33:33"/>
  </r>
  <r>
    <n v="6.3507943105550054E+17"/>
    <x v="5"/>
    <s v="Private"/>
    <n v="1.4680851063829787"/>
    <x v="1"/>
    <n v="1"/>
    <n v="9"/>
    <n v="13.212765957446809"/>
    <n v="9"/>
    <n v="13.212765957446809"/>
    <n v="8"/>
    <n v="11.74468085106383"/>
    <n v="9"/>
    <n v="13.212765957446809"/>
    <n v="7"/>
    <n v="10.276595744680851"/>
    <n v="5"/>
    <n v="7.3404255319148941"/>
    <n v="5"/>
    <n v="7.3404255319148941"/>
    <n v="52"/>
    <n v="76.340425531914889"/>
    <s v="NR"/>
    <s v=""/>
    <s v="NR"/>
    <s v=""/>
    <s v="NR"/>
    <s v=""/>
    <s v="NR"/>
    <s v=""/>
    <s v="NR"/>
    <s v=""/>
    <s v="NR"/>
    <s v=""/>
    <s v="NR"/>
    <s v=""/>
    <s v="NR"/>
    <s v=""/>
    <s v="NR"/>
    <s v=""/>
    <s v="NR"/>
    <s v=""/>
    <s v="NR"/>
    <s v=""/>
    <s v="NR"/>
    <s v=""/>
    <s v="NR"/>
    <s v=""/>
    <s v="NR"/>
    <s v=""/>
    <s v="NR"/>
    <s v=""/>
    <s v="NR"/>
    <s v=""/>
    <s v="NR"/>
    <s v=""/>
    <s v="NR"/>
    <s v=""/>
    <s v="NR"/>
    <s v=""/>
    <s v="NR"/>
    <s v=""/>
    <s v="NR"/>
    <s v=""/>
    <s v="NR"/>
    <s v=""/>
    <s v="NR"/>
    <s v=""/>
    <s v="NR"/>
    <s v=""/>
    <s v="NR"/>
    <s v=""/>
    <s v=""/>
    <s v=""/>
    <s v=""/>
    <s v=""/>
    <s v=""/>
    <s v=""/>
    <s v=""/>
    <s v=""/>
    <s v=""/>
    <s v=""/>
    <s v=""/>
    <s v=""/>
    <m/>
    <x v="1"/>
    <x v="1"/>
    <x v="1"/>
    <s v=""/>
    <x v="1"/>
    <m/>
    <d v="2013-06-27T11:18:26"/>
    <m/>
    <d v="2013-06-27T11:21:18"/>
  </r>
  <r>
    <n v="6.3507955865475494E+17"/>
    <x v="5"/>
    <s v="Private"/>
    <n v="1.4680851063829787"/>
    <x v="1"/>
    <n v="1"/>
    <n v="10"/>
    <n v="14.680851063829788"/>
    <n v="10"/>
    <n v="14.680851063829788"/>
    <n v="10"/>
    <n v="14.680851063829788"/>
    <n v="10"/>
    <n v="14.680851063829788"/>
    <n v="10"/>
    <n v="14.680851063829788"/>
    <n v="10"/>
    <n v="14.680851063829788"/>
    <n v="10"/>
    <n v="14.680851063829788"/>
    <n v="70"/>
    <n v="102.76595744680851"/>
    <n v="1"/>
    <n v="1.4680851063829787"/>
    <s v="NR"/>
    <s v=""/>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s v="NR"/>
    <s v=""/>
    <n v="10"/>
    <n v="14.680851063829788"/>
    <n v="10"/>
    <n v="14.680851063829788"/>
    <n v="10"/>
    <n v="14.680851063829788"/>
    <n v="10"/>
    <n v="14.680851063829788"/>
    <n v="10"/>
    <n v="14.680851063829788"/>
    <n v="1.1894003868471952"/>
    <n v="1.7461409934565206"/>
    <m/>
    <x v="0"/>
    <x v="0"/>
    <x v="4"/>
    <s v="Conservative"/>
    <x v="0"/>
    <s v="gosubs@hotmail.com"/>
    <d v="2013-06-27T14:51:05"/>
    <d v="2013-06-27T14:56:30"/>
    <d v="2013-06-27T14:56:30"/>
  </r>
  <r>
    <n v="6.3507957554300211E+17"/>
    <x v="9"/>
    <s v="Private"/>
    <n v="1.4680851063829787"/>
    <x v="1"/>
    <n v="1"/>
    <n v="6"/>
    <n v="8.8085106382978715"/>
    <n v="8"/>
    <n v="11.74468085106383"/>
    <n v="8"/>
    <n v="11.74468085106383"/>
    <n v="6"/>
    <n v="8.8085106382978715"/>
    <n v="2"/>
    <n v="2.9361702127659575"/>
    <n v="6"/>
    <n v="8.8085106382978715"/>
    <n v="1"/>
    <n v="1.4680851063829787"/>
    <n v="37"/>
    <n v="54.319148936170215"/>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2"/>
    <x v="5"/>
    <x v="0"/>
    <s v="Liberal"/>
    <x v="0"/>
    <s v="will not"/>
    <d v="2013-06-27T15:19:14"/>
    <m/>
    <d v="2013-06-27T15:27:12"/>
  </r>
  <r>
    <n v="6.3508363919513037E+17"/>
    <x v="5"/>
    <s v="Private"/>
    <n v="1.4680851063829787"/>
    <x v="1"/>
    <n v="1"/>
    <n v="3"/>
    <n v="4.4042553191489358"/>
    <n v="4"/>
    <n v="5.8723404255319149"/>
    <n v="4"/>
    <n v="5.8723404255319149"/>
    <n v="3"/>
    <n v="4.4042553191489358"/>
    <n v="4"/>
    <n v="5.8723404255319149"/>
    <n v="1"/>
    <n v="1.4680851063829787"/>
    <n v="1"/>
    <n v="1.4680851063829787"/>
    <n v="20"/>
    <n v="29.361702127659576"/>
    <s v="NR"/>
    <s v=""/>
    <s v="NR"/>
    <s v=""/>
    <s v="NR"/>
    <s v=""/>
    <s v="NR"/>
    <s v=""/>
    <s v="NR"/>
    <s v=""/>
    <s v="NR"/>
    <s v=""/>
    <s v="NR"/>
    <s v=""/>
    <s v="NR"/>
    <s v=""/>
    <s v="NR"/>
    <s v=""/>
    <s v="NR"/>
    <s v=""/>
    <s v="NR"/>
    <s v=""/>
    <s v="NR"/>
    <s v=""/>
    <s v="NR"/>
    <s v=""/>
    <s v="NR"/>
    <s v=""/>
    <s v="NR"/>
    <s v=""/>
    <n v="3"/>
    <n v="4.4042553191489358"/>
    <n v="4"/>
    <n v="5.8723404255319149"/>
    <n v="3"/>
    <n v="4.4042553191489358"/>
    <n v="4"/>
    <n v="5.8723404255319149"/>
    <s v="NR"/>
    <s v=""/>
    <s v="NR"/>
    <s v=""/>
    <s v="NR"/>
    <s v=""/>
    <s v="NR"/>
    <s v=""/>
    <s v="NR"/>
    <s v=""/>
    <s v="NR"/>
    <s v=""/>
    <s v="NR"/>
    <s v=""/>
    <s v="NR"/>
    <s v=""/>
    <s v="NR"/>
    <s v=""/>
    <s v="NR"/>
    <s v=""/>
    <s v="NR"/>
    <s v=""/>
    <n v="0.43191489361702129"/>
    <n v="0.63408782254413765"/>
    <s v="K Thomas"/>
    <x v="0"/>
    <x v="4"/>
    <x v="4"/>
    <s v="Moderate"/>
    <x v="2"/>
    <s v="kthomas@csbs.org"/>
    <d v="2013-07-02T08:12:00"/>
    <d v="2013-07-02T08:18:14"/>
    <d v="2013-07-02T08:18:14"/>
  </r>
  <r>
    <n v="6.3508365003663194E+17"/>
    <x v="5"/>
    <s v="Private"/>
    <n v="1.4680851063829787"/>
    <x v="1"/>
    <n v="1"/>
    <n v="9"/>
    <n v="13.212765957446809"/>
    <n v="9"/>
    <n v="13.212765957446809"/>
    <n v="1"/>
    <n v="1.4680851063829787"/>
    <n v="2"/>
    <n v="2.9361702127659575"/>
    <n v="1"/>
    <n v="1.4680851063829787"/>
    <n v="1"/>
    <n v="1.4680851063829787"/>
    <n v="1"/>
    <n v="1.4680851063829787"/>
    <n v="24"/>
    <n v="35.234042553191486"/>
    <n v="1"/>
    <n v="1.4680851063829787"/>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7-02T08:30:04"/>
    <m/>
    <d v="2013-07-02T08:31:23"/>
  </r>
  <r>
    <n v="6.3508365402066893E+17"/>
    <x v="5"/>
    <s v="Private"/>
    <n v="1.4680851063829787"/>
    <x v="1"/>
    <n v="1"/>
    <n v="5"/>
    <n v="7.3404255319148941"/>
    <n v="8"/>
    <n v="11.74468085106383"/>
    <n v="6"/>
    <n v="8.8085106382978715"/>
    <n v="6"/>
    <n v="8.8085106382978715"/>
    <n v="6"/>
    <n v="8.8085106382978715"/>
    <n v="6"/>
    <n v="8.8085106382978715"/>
    <n v="6"/>
    <n v="8.8085106382978715"/>
    <n v="43"/>
    <n v="63.127659574468083"/>
    <s v="NR"/>
    <s v=""/>
    <s v="NR"/>
    <s v=""/>
    <n v="6"/>
    <n v="8.8085106382978715"/>
    <s v="NR"/>
    <s v=""/>
    <s v="NR"/>
    <s v=""/>
    <s v="NR"/>
    <s v=""/>
    <s v="NR"/>
    <s v=""/>
    <s v="NR"/>
    <s v=""/>
    <s v="NR"/>
    <s v=""/>
    <n v="6"/>
    <n v="8.8085106382978715"/>
    <n v="6"/>
    <n v="8.8085106382978715"/>
    <s v="NR"/>
    <s v=""/>
    <s v="NR"/>
    <s v=""/>
    <s v="NR"/>
    <s v=""/>
    <s v="NR"/>
    <s v=""/>
    <s v="NR"/>
    <s v=""/>
    <s v="NR"/>
    <s v=""/>
    <s v="NR"/>
    <s v=""/>
    <s v="NR"/>
    <s v=""/>
    <s v="NR"/>
    <s v=""/>
    <s v="NR"/>
    <s v=""/>
    <s v="NR"/>
    <s v=""/>
    <s v="NR"/>
    <s v=""/>
    <s v="NR"/>
    <s v=""/>
    <s v="NR"/>
    <s v=""/>
    <n v="6"/>
    <n v="8.8085106382978715"/>
    <s v="NR"/>
    <s v=""/>
    <s v="NR"/>
    <s v=""/>
    <s v="NR"/>
    <s v=""/>
    <s v="NR"/>
    <s v=""/>
    <n v="0.74042553191489358"/>
    <n v="1.0870076957899502"/>
    <s v="lois douthitt"/>
    <x v="2"/>
    <x v="0"/>
    <x v="2"/>
    <s v="Moderate"/>
    <x v="0"/>
    <s v="loisdouthitt@apta.org"/>
    <d v="2013-07-02T08:36:42"/>
    <d v="2013-07-02T08:42:56"/>
    <d v="2013-07-02T08:42:56"/>
  </r>
  <r>
    <n v="6.3508366128322803E+17"/>
    <x v="5"/>
    <s v="Private"/>
    <n v="1.4680851063829787"/>
    <x v="1"/>
    <n v="1"/>
    <n v="10"/>
    <n v="14.680851063829788"/>
    <n v="10"/>
    <n v="14.680851063829788"/>
    <n v="8"/>
    <n v="11.74468085106383"/>
    <n v="8"/>
    <n v="11.74468085106383"/>
    <n v="8"/>
    <n v="11.74468085106383"/>
    <n v="8"/>
    <n v="11.74468085106383"/>
    <n v="7"/>
    <n v="10.276595744680851"/>
    <n v="59"/>
    <n v="86.61702127659575"/>
    <n v="6"/>
    <n v="8.8085106382978715"/>
    <s v="NR"/>
    <s v=""/>
    <n v="9"/>
    <n v="13.212765957446809"/>
    <n v="10"/>
    <n v="14.680851063829788"/>
    <s v="NR"/>
    <s v=""/>
    <n v="9"/>
    <n v="13.212765957446809"/>
    <s v="NR"/>
    <s v=""/>
    <s v="NR"/>
    <s v=""/>
    <n v="8"/>
    <n v="11.74468085106383"/>
    <n v="8"/>
    <n v="11.74468085106383"/>
    <s v="NR"/>
    <s v=""/>
    <n v="9"/>
    <n v="13.212765957446809"/>
    <n v="9"/>
    <n v="13.212765957446809"/>
    <s v="NR"/>
    <s v=""/>
    <s v="NR"/>
    <s v=""/>
    <s v=""/>
    <s v=""/>
    <s v=""/>
    <s v=""/>
    <s v=""/>
    <s v=""/>
    <s v=""/>
    <s v=""/>
    <s v=""/>
    <s v=""/>
    <s v=""/>
    <s v=""/>
    <s v=""/>
    <s v=""/>
    <s v=""/>
    <s v=""/>
    <s v=""/>
    <s v=""/>
    <s v=""/>
    <s v=""/>
    <s v=""/>
    <s v=""/>
    <s v=""/>
    <s v=""/>
    <s v=""/>
    <s v=""/>
    <s v=""/>
    <s v=""/>
    <s v=""/>
    <s v=""/>
    <s v=""/>
    <s v=""/>
    <m/>
    <x v="1"/>
    <x v="1"/>
    <x v="1"/>
    <s v=""/>
    <x v="1"/>
    <m/>
    <d v="2013-07-02T08:48:48"/>
    <m/>
    <d v="2013-07-02T08:53:52"/>
  </r>
  <r>
    <n v="6.350836862891753E+17"/>
    <x v="5"/>
    <s v="Private"/>
    <n v="1.4680851063829787"/>
    <x v="1"/>
    <n v="1"/>
    <n v="5"/>
    <n v="7.3404255319148941"/>
    <n v="8"/>
    <n v="11.74468085106383"/>
    <n v="3"/>
    <n v="4.4042553191489358"/>
    <n v="7"/>
    <n v="10.276595744680851"/>
    <n v="6"/>
    <n v="8.8085106382978715"/>
    <n v="2"/>
    <n v="2.9361702127659575"/>
    <n v="1"/>
    <n v="1.4680851063829787"/>
    <n v="32"/>
    <n v="46.978723404255319"/>
    <n v="1"/>
    <n v="1.4680851063829787"/>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1"/>
    <x v="1"/>
    <x v="1"/>
    <s v=""/>
    <x v="1"/>
    <m/>
    <d v="2013-07-02T09:30:29"/>
    <m/>
    <d v="2013-07-02T09:34:21"/>
  </r>
  <r>
    <n v="6.3508373314281869E+17"/>
    <x v="9"/>
    <s v="Private"/>
    <n v="1.4680851063829787"/>
    <x v="1"/>
    <n v="1"/>
    <n v="5"/>
    <n v="7.3404255319148941"/>
    <n v="7"/>
    <n v="10.276595744680851"/>
    <n v="1"/>
    <n v="1.4680851063829787"/>
    <n v="5"/>
    <n v="7.3404255319148941"/>
    <n v="6"/>
    <n v="8.8085106382978715"/>
    <n v="5"/>
    <n v="7.3404255319148941"/>
    <n v="3"/>
    <n v="4.4042553191489358"/>
    <n v="32"/>
    <n v="46.978723404255319"/>
    <s v="NR"/>
    <s v=""/>
    <s v="NR"/>
    <s v=""/>
    <s v="NR"/>
    <s v=""/>
    <n v="1"/>
    <n v="1.4680851063829787"/>
    <s v="NR"/>
    <s v=""/>
    <n v="2"/>
    <n v="2.9361702127659575"/>
    <s v="NR"/>
    <s v=""/>
    <s v="NR"/>
    <s v=""/>
    <s v="NR"/>
    <s v=""/>
    <n v="6"/>
    <n v="8.8085106382978715"/>
    <n v="6"/>
    <n v="8.8085106382978715"/>
    <n v="6"/>
    <n v="8.8085106382978715"/>
    <n v="6"/>
    <n v="8.8085106382978715"/>
    <n v="5"/>
    <n v="7.3404255319148941"/>
    <s v="NR"/>
    <s v=""/>
    <s v=""/>
    <s v=""/>
    <s v=""/>
    <s v=""/>
    <s v=""/>
    <s v=""/>
    <s v=""/>
    <s v=""/>
    <s v=""/>
    <s v=""/>
    <s v=""/>
    <s v=""/>
    <s v=""/>
    <s v=""/>
    <s v=""/>
    <s v=""/>
    <s v=""/>
    <s v=""/>
    <s v=""/>
    <s v=""/>
    <s v=""/>
    <s v=""/>
    <s v=""/>
    <s v=""/>
    <s v=""/>
    <s v=""/>
    <s v=""/>
    <s v=""/>
    <s v=""/>
    <s v=""/>
    <s v=""/>
    <s v=""/>
    <m/>
    <x v="1"/>
    <x v="1"/>
    <x v="1"/>
    <s v=""/>
    <x v="1"/>
    <m/>
    <d v="2013-07-02T10:48:34"/>
    <m/>
    <d v="2013-07-02T10:51:59"/>
  </r>
  <r>
    <n v="6.350837516416247E+17"/>
    <x v="9"/>
    <s v="Private"/>
    <n v="1.4680851063829787"/>
    <x v="1"/>
    <n v="1"/>
    <n v="5"/>
    <n v="7.3404255319148941"/>
    <n v="7"/>
    <n v="10.276595744680851"/>
    <n v="1"/>
    <n v="1.4680851063829787"/>
    <n v="5"/>
    <n v="7.3404255319148941"/>
    <n v="2"/>
    <n v="2.9361702127659575"/>
    <n v="2"/>
    <n v="2.9361702127659575"/>
    <n v="2"/>
    <n v="2.9361702127659575"/>
    <n v="24"/>
    <n v="35.234042553191486"/>
    <s v="NR"/>
    <s v=""/>
    <s v="NR"/>
    <s v=""/>
    <s v="NR"/>
    <s v=""/>
    <s v="NR"/>
    <s v=""/>
    <s v="NR"/>
    <s v=""/>
    <s v="NR"/>
    <s v=""/>
    <s v="NR"/>
    <s v=""/>
    <s v="NR"/>
    <s v=""/>
    <s v="NR"/>
    <s v=""/>
    <s v="NR"/>
    <s v=""/>
    <s v="NR"/>
    <s v=""/>
    <s v="NR"/>
    <s v=""/>
    <s v="NR"/>
    <s v=""/>
    <s v="NR"/>
    <s v=""/>
    <s v="NR"/>
    <s v=""/>
    <s v="NR"/>
    <s v=""/>
    <s v="NR"/>
    <s v=""/>
    <s v="NR"/>
    <s v=""/>
    <s v="NR"/>
    <s v=""/>
    <s v="NR"/>
    <s v=""/>
    <s v=""/>
    <s v=""/>
    <s v=""/>
    <s v=""/>
    <s v=""/>
    <s v=""/>
    <s v=""/>
    <s v=""/>
    <s v=""/>
    <s v=""/>
    <s v=""/>
    <s v=""/>
    <s v=""/>
    <s v=""/>
    <s v=""/>
    <s v=""/>
    <s v=""/>
    <s v=""/>
    <s v=""/>
    <s v=""/>
    <s v=""/>
    <s v=""/>
    <m/>
    <x v="1"/>
    <x v="1"/>
    <x v="1"/>
    <s v=""/>
    <x v="1"/>
    <m/>
    <d v="2013-07-02T11:19:24"/>
    <m/>
    <d v="2013-07-02T11:22:24"/>
  </r>
  <r>
    <n v="6.3508377335441997E+17"/>
    <x v="8"/>
    <s v="Private"/>
    <n v="1.4680851063829787"/>
    <x v="1"/>
    <n v="1"/>
    <n v="5"/>
    <n v="7.3404255319148941"/>
    <n v="7"/>
    <n v="10.276595744680851"/>
    <n v="3"/>
    <n v="4.4042553191489358"/>
    <n v="6"/>
    <n v="8.8085106382978715"/>
    <n v="5"/>
    <n v="7.3404255319148941"/>
    <n v="8"/>
    <n v="11.74468085106383"/>
    <n v="8"/>
    <n v="11.74468085106383"/>
    <n v="42"/>
    <n v="61.659574468085104"/>
    <n v="8"/>
    <n v="11.74468085106383"/>
    <n v="8"/>
    <n v="11.74468085106383"/>
    <n v="6"/>
    <n v="8.8085106382978715"/>
    <n v="10"/>
    <n v="14.680851063829788"/>
    <n v="8"/>
    <n v="11.74468085106383"/>
    <n v="8"/>
    <n v="11.74468085106383"/>
    <n v="6"/>
    <n v="8.8085106382978715"/>
    <n v="6"/>
    <n v="8.8085106382978715"/>
    <n v="7"/>
    <n v="10.276595744680851"/>
    <s v="NR"/>
    <s v=""/>
    <n v="7"/>
    <n v="10.276595744680851"/>
    <n v="7"/>
    <n v="10.276595744680851"/>
    <n v="8"/>
    <n v="11.74468085106383"/>
    <n v="8"/>
    <n v="11.74468085106383"/>
    <n v="8"/>
    <n v="11.74468085106383"/>
    <n v="8"/>
    <n v="11.74468085106383"/>
    <n v="7"/>
    <n v="10.276595744680851"/>
    <n v="8"/>
    <n v="11.74468085106383"/>
    <n v="8"/>
    <n v="11.74468085106383"/>
    <n v="8"/>
    <n v="11.74468085106383"/>
    <n v="8"/>
    <n v="11.74468085106383"/>
    <n v="7"/>
    <n v="10.276595744680851"/>
    <n v="7"/>
    <n v="10.276595744680851"/>
    <n v="7"/>
    <n v="10.276595744680851"/>
    <n v="8"/>
    <n v="11.74468085106383"/>
    <n v="7"/>
    <n v="10.276595744680851"/>
    <n v="7"/>
    <n v="10.276595744680851"/>
    <n v="8"/>
    <n v="11.74468085106383"/>
    <n v="8"/>
    <n v="11.74468085106383"/>
    <n v="8"/>
    <n v="11.74468085106383"/>
    <n v="0.927659574468085"/>
    <n v="1.3618832050701672"/>
    <s v="Chris Hess"/>
    <x v="0"/>
    <x v="2"/>
    <x v="3"/>
    <s v="Moderate"/>
    <x v="0"/>
    <s v="christopherdhess@eaton.com"/>
    <d v="2013-07-02T11:55:35"/>
    <d v="2013-07-02T13:04:15"/>
    <d v="2013-07-02T13:04:15"/>
  </r>
  <r>
    <n v="6.350842126257257E+17"/>
    <x v="5"/>
    <s v="Private"/>
    <n v="1.4680851063829787"/>
    <x v="1"/>
    <n v="1"/>
    <n v="8"/>
    <n v="11.74468085106383"/>
    <n v="10"/>
    <n v="14.680851063829788"/>
    <n v="2"/>
    <n v="2.9361702127659575"/>
    <n v="5"/>
    <n v="7.3404255319148941"/>
    <n v="6"/>
    <n v="8.8085106382978715"/>
    <n v="9"/>
    <n v="13.212765957446809"/>
    <n v="2"/>
    <n v="2.9361702127659575"/>
    <n v="42"/>
    <n v="61.659574468085104"/>
    <s v="NR"/>
    <s v=""/>
    <s v="NR"/>
    <s v=""/>
    <s v="NR"/>
    <s v=""/>
    <s v="NR"/>
    <s v=""/>
    <s v="NR"/>
    <s v=""/>
    <s v="NR"/>
    <s v=""/>
    <s v="NR"/>
    <s v=""/>
    <s v="NR"/>
    <s v=""/>
    <s v="NR"/>
    <s v=""/>
    <n v="9"/>
    <n v="13.212765957446809"/>
    <n v="8"/>
    <n v="11.74468085106383"/>
    <s v="NR"/>
    <s v=""/>
    <s v="NR"/>
    <s v=""/>
    <s v="NR"/>
    <s v=""/>
    <n v="8"/>
    <n v="11.74468085106383"/>
    <n v="8"/>
    <n v="11.74468085106383"/>
    <n v="7"/>
    <n v="10.276595744680851"/>
    <s v="NR"/>
    <s v=""/>
    <n v="8"/>
    <n v="11.74468085106383"/>
    <s v="NR"/>
    <s v=""/>
    <s v="NR"/>
    <s v=""/>
    <n v="8"/>
    <n v="11.74468085106383"/>
    <s v="NR"/>
    <s v=""/>
    <s v="NR"/>
    <s v=""/>
    <n v="8"/>
    <n v="11.74468085106383"/>
    <n v="9"/>
    <n v="13.212765957446809"/>
    <s v="NR"/>
    <s v=""/>
    <s v="NR"/>
    <s v=""/>
    <n v="8"/>
    <n v="11.74468085106383"/>
    <n v="7"/>
    <n v="10.276595744680851"/>
    <n v="0.98530901722391084"/>
    <n v="1.4465174933712734"/>
    <s v="Angela Christian"/>
    <x v="2"/>
    <x v="2"/>
    <x v="4"/>
    <s v="Moderate"/>
    <x v="0"/>
    <s v="gloxiniae@gmail.com"/>
    <d v="2013-07-03T00:07:43"/>
    <d v="2013-07-03T00:19:42"/>
    <d v="2013-07-03T00:19:42"/>
  </r>
  <r>
    <n v="6.3508457453058662E+17"/>
    <x v="5"/>
    <s v="Private"/>
    <n v="1.4680851063829787"/>
    <x v="1"/>
    <n v="1"/>
    <n v="8"/>
    <n v="11.74468085106383"/>
    <n v="9"/>
    <n v="13.212765957446809"/>
    <n v="1"/>
    <n v="1.4680851063829787"/>
    <n v="5"/>
    <n v="7.3404255319148941"/>
    <n v="5"/>
    <n v="7.3404255319148941"/>
    <n v="2"/>
    <n v="2.9361702127659575"/>
    <n v="2"/>
    <n v="2.9361702127659575"/>
    <n v="32"/>
    <n v="46.978723404255319"/>
    <n v="2"/>
    <n v="2.9361702127659575"/>
    <s v="NR"/>
    <s v=""/>
    <s v="NR"/>
    <s v=""/>
    <s v="NR"/>
    <s v=""/>
    <s v="NR"/>
    <s v=""/>
    <s v="NR"/>
    <s v=""/>
    <s v="NR"/>
    <s v=""/>
    <s v="NR"/>
    <s v=""/>
    <s v="NR"/>
    <s v=""/>
    <s v="NR"/>
    <s v=""/>
    <s v="NR"/>
    <s v=""/>
    <s v="NR"/>
    <s v=""/>
    <n v="6"/>
    <n v="8.8085106382978715"/>
    <s v="NR"/>
    <s v=""/>
    <s v="NR"/>
    <s v=""/>
    <n v="6"/>
    <n v="8.8085106382978715"/>
    <s v="NR"/>
    <s v=""/>
    <s v="NR"/>
    <s v=""/>
    <s v="NR"/>
    <s v=""/>
    <s v="NR"/>
    <s v=""/>
    <s v="NR"/>
    <s v=""/>
    <s v="NR"/>
    <s v=""/>
    <s v="NR"/>
    <s v=""/>
    <s v="NR"/>
    <s v=""/>
    <s v="NR"/>
    <s v=""/>
    <n v="8"/>
    <n v="11.74468085106383"/>
    <s v="NR"/>
    <s v=""/>
    <s v="NR"/>
    <s v=""/>
    <s v="NR"/>
    <s v=""/>
    <s v="NR"/>
    <s v=""/>
    <n v="0.67872340425531907"/>
    <n v="0.99642372114078759"/>
    <s v="John Forkenbrock"/>
    <x v="0"/>
    <x v="5"/>
    <x v="0"/>
    <s v="Moderate"/>
    <x v="0"/>
    <s v="johnfork@nafisdc.org"/>
    <d v="2013-07-03T10:10:53"/>
    <d v="2013-07-03T10:23:53"/>
    <d v="2013-07-03T10:23:53"/>
  </r>
  <r>
    <n v="6.3508967504202432E+17"/>
    <x v="9"/>
    <s v="Private"/>
    <n v="1.4680851063829787"/>
    <x v="1"/>
    <n v="1"/>
    <n v="5"/>
    <n v="7.3404255319148941"/>
    <n v="8"/>
    <n v="11.74468085106383"/>
    <n v="1"/>
    <n v="1.4680851063829787"/>
    <n v="5"/>
    <n v="7.3404255319148941"/>
    <n v="5"/>
    <n v="7.3404255319148941"/>
    <n v="1"/>
    <n v="1.4680851063829787"/>
    <n v="1"/>
    <n v="1.4680851063829787"/>
    <n v="26"/>
    <n v="38.170212765957444"/>
    <s v="NR"/>
    <s v=""/>
    <s v="NR"/>
    <s v=""/>
    <s v="NR"/>
    <s v=""/>
    <s v="NR"/>
    <s v=""/>
    <s v="NR"/>
    <s v=""/>
    <s v="NR"/>
    <s v=""/>
    <s v="NR"/>
    <s v=""/>
    <s v="NR"/>
    <s v=""/>
    <s v="NR"/>
    <s v=""/>
    <s v="NR"/>
    <s v=""/>
    <s v=""/>
    <s v=""/>
    <s v=""/>
    <s v=""/>
    <s v=""/>
    <s v=""/>
    <s v=""/>
    <s v=""/>
    <s v=""/>
    <s v=""/>
    <s v=""/>
    <s v=""/>
    <s v=""/>
    <s v=""/>
    <s v=""/>
    <s v=""/>
    <s v=""/>
    <s v=""/>
    <s v=""/>
    <s v=""/>
    <s v=""/>
    <s v=""/>
    <s v=""/>
    <s v=""/>
    <s v=""/>
    <s v=""/>
    <s v=""/>
    <s v=""/>
    <s v=""/>
    <s v=""/>
    <s v=""/>
    <s v=""/>
    <s v=""/>
    <s v=""/>
    <s v=""/>
    <s v=""/>
    <s v=""/>
    <s v=""/>
    <s v=""/>
    <s v=""/>
    <s v=""/>
    <s v=""/>
    <m/>
    <x v="1"/>
    <x v="1"/>
    <x v="1"/>
    <s v=""/>
    <x v="1"/>
    <m/>
    <d v="2013-07-09T07:51:44"/>
    <m/>
    <d v="2013-07-09T07:53:31"/>
  </r>
  <r>
    <n v="6.3508968483286822E+17"/>
    <x v="5"/>
    <s v="Private"/>
    <n v="1.4680851063829787"/>
    <x v="1"/>
    <n v="1"/>
    <n v="10"/>
    <n v="14.680851063829788"/>
    <n v="9"/>
    <n v="13.212765957446809"/>
    <n v="7"/>
    <n v="10.276595744680851"/>
    <n v="5"/>
    <n v="7.3404255319148941"/>
    <n v="5"/>
    <n v="7.3404255319148941"/>
    <n v="5"/>
    <n v="7.3404255319148941"/>
    <n v="5"/>
    <n v="7.3404255319148941"/>
    <n v="46"/>
    <n v="67.531914893617028"/>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7-09T08:08:03"/>
    <m/>
    <d v="2013-07-09T08:10:16"/>
  </r>
  <r>
    <n v="6.3508970621300506E+17"/>
    <x v="5"/>
    <s v="Private"/>
    <n v="1.4680851063829787"/>
    <x v="1"/>
    <n v="1"/>
    <n v="6"/>
    <n v="8.8085106382978715"/>
    <n v="6"/>
    <n v="8.8085106382978715"/>
    <n v="6"/>
    <n v="8.8085106382978715"/>
    <n v="5"/>
    <n v="7.3404255319148941"/>
    <n v="5"/>
    <n v="7.3404255319148941"/>
    <n v="5"/>
    <n v="7.3404255319148941"/>
    <n v="5"/>
    <n v="7.3404255319148941"/>
    <n v="38"/>
    <n v="55.787234042553195"/>
    <n v="6"/>
    <n v="8.8085106382978715"/>
    <s v="NR"/>
    <s v=""/>
    <s v="NR"/>
    <s v=""/>
    <s v="NR"/>
    <s v=""/>
    <s v="NR"/>
    <s v=""/>
    <n v="5"/>
    <n v="7.3404255319148941"/>
    <s v="NR"/>
    <s v=""/>
    <s v="NR"/>
    <s v=""/>
    <s v="NR"/>
    <s v=""/>
    <s v="NR"/>
    <s v=""/>
    <s v="NR"/>
    <s v=""/>
    <n v="5"/>
    <n v="7.3404255319148941"/>
    <s v="NR"/>
    <s v=""/>
    <s v="NR"/>
    <s v=""/>
    <s v="NR"/>
    <s v=""/>
    <s v="NR"/>
    <s v=""/>
    <s v="NR"/>
    <s v=""/>
    <s v="NR"/>
    <s v=""/>
    <s v="NR"/>
    <s v=""/>
    <s v="NR"/>
    <s v=""/>
    <s v="NR"/>
    <s v=""/>
    <s v="NR"/>
    <s v=""/>
    <s v="NR"/>
    <s v=""/>
    <s v="NR"/>
    <s v=""/>
    <s v="NR"/>
    <s v=""/>
    <s v="NR"/>
    <s v=""/>
    <s v="NR"/>
    <s v=""/>
    <s v="NR"/>
    <s v=""/>
    <s v="NR"/>
    <s v=""/>
    <s v="NR"/>
    <s v=""/>
    <n v="0.65815602836879428"/>
    <n v="0.96622906292440014"/>
    <s v="L.D. Platt"/>
    <x v="0"/>
    <x v="2"/>
    <x v="3"/>
    <s v="Moderate"/>
    <x v="3"/>
    <s v="lplatt@ahip.org"/>
    <d v="2013-07-09T08:43:41"/>
    <d v="2013-07-09T08:48:48"/>
    <d v="2013-07-09T08:48:48"/>
  </r>
  <r>
    <n v="6.3508971603455987E+17"/>
    <x v="9"/>
    <s v="Private"/>
    <n v="1.4680851063829787"/>
    <x v="1"/>
    <n v="1"/>
    <n v="1"/>
    <n v="1.4680851063829787"/>
    <n v="1"/>
    <n v="1.4680851063829787"/>
    <n v="5"/>
    <n v="7.3404255319148941"/>
    <n v="1"/>
    <n v="1.4680851063829787"/>
    <n v="5"/>
    <n v="7.3404255319148941"/>
    <n v="7"/>
    <n v="10.276595744680851"/>
    <n v="2"/>
    <n v="2.9361702127659575"/>
    <n v="22"/>
    <n v="32.297872340425535"/>
    <s v="NR"/>
    <s v=""/>
    <s v="NR"/>
    <s v=""/>
    <s v="NR"/>
    <s v=""/>
    <s v="NR"/>
    <s v=""/>
    <s v="NR"/>
    <s v=""/>
    <s v="NR"/>
    <s v=""/>
    <s v="NR"/>
    <s v=""/>
    <s v="NR"/>
    <s v=""/>
    <s v="NR"/>
    <s v=""/>
    <s v="NR"/>
    <s v=""/>
    <s v=""/>
    <s v=""/>
    <s v=""/>
    <s v=""/>
    <s v=""/>
    <s v=""/>
    <s v=""/>
    <s v=""/>
    <s v=""/>
    <s v=""/>
    <s v=""/>
    <s v=""/>
    <s v=""/>
    <s v=""/>
    <s v=""/>
    <s v=""/>
    <s v=""/>
    <s v=""/>
    <s v=""/>
    <s v=""/>
    <s v=""/>
    <s v=""/>
    <s v=""/>
    <s v=""/>
    <s v=""/>
    <s v=""/>
    <s v=""/>
    <s v=""/>
    <s v=""/>
    <s v=""/>
    <s v=""/>
    <s v=""/>
    <s v=""/>
    <s v=""/>
    <s v=""/>
    <s v=""/>
    <s v=""/>
    <s v=""/>
    <s v=""/>
    <s v=""/>
    <s v=""/>
    <s v=""/>
    <m/>
    <x v="1"/>
    <x v="1"/>
    <x v="1"/>
    <s v=""/>
    <x v="1"/>
    <m/>
    <d v="2013-07-09T09:00:03"/>
    <m/>
    <d v="2013-07-09T09:02:34"/>
  </r>
  <r>
    <n v="6.3508972068371904E+17"/>
    <x v="11"/>
    <s v="Private"/>
    <n v="1.4680851063829787"/>
    <x v="1"/>
    <n v="1"/>
    <n v="10"/>
    <n v="14.680851063829788"/>
    <n v="10"/>
    <n v="14.680851063829788"/>
    <n v="10"/>
    <n v="14.680851063829788"/>
    <n v="10"/>
    <n v="14.680851063829788"/>
    <n v="10"/>
    <n v="14.680851063829788"/>
    <n v="10"/>
    <n v="14.680851063829788"/>
    <n v="10"/>
    <n v="14.680851063829788"/>
    <n v="70"/>
    <n v="102.76595744680851"/>
    <n v="5"/>
    <n v="7.3404255319148941"/>
    <n v="8"/>
    <n v="11.74468085106383"/>
    <n v="8"/>
    <n v="11.74468085106383"/>
    <n v="8"/>
    <n v="11.74468085106383"/>
    <n v="10"/>
    <n v="14.680851063829788"/>
    <n v="8"/>
    <n v="11.74468085106383"/>
    <n v="10"/>
    <n v="14.680851063829788"/>
    <s v="NR"/>
    <s v=""/>
    <s v="NR"/>
    <s v=""/>
    <s v="NR"/>
    <s v=""/>
    <n v="8"/>
    <n v="11.74468085106383"/>
    <n v="10"/>
    <n v="14.680851063829788"/>
    <n v="10"/>
    <n v="14.680851063829788"/>
    <n v="10"/>
    <n v="14.680851063829788"/>
    <n v="10"/>
    <n v="14.680851063829788"/>
    <n v="10"/>
    <n v="14.680851063829788"/>
    <s v="NR"/>
    <s v=""/>
    <n v="10"/>
    <n v="14.680851063829788"/>
    <n v="8"/>
    <n v="11.74468085106383"/>
    <n v="5"/>
    <n v="7.3404255319148941"/>
    <s v=""/>
    <s v=""/>
    <s v=""/>
    <s v=""/>
    <s v=""/>
    <s v=""/>
    <s v=""/>
    <s v=""/>
    <s v=""/>
    <s v=""/>
    <s v=""/>
    <s v=""/>
    <s v=""/>
    <s v=""/>
    <s v=""/>
    <s v=""/>
    <s v=""/>
    <s v=""/>
    <s v=""/>
    <s v=""/>
    <s v=""/>
    <s v=""/>
    <m/>
    <x v="1"/>
    <x v="1"/>
    <x v="1"/>
    <s v=""/>
    <x v="1"/>
    <m/>
    <d v="2013-07-09T09:07:48"/>
    <m/>
    <d v="2013-07-09T09:18:24"/>
  </r>
  <r>
    <n v="6.3508972409483827E+17"/>
    <x v="6"/>
    <s v="Private"/>
    <n v="1.4680851063829787"/>
    <x v="1"/>
    <n v="1"/>
    <n v="10"/>
    <n v="14.680851063829788"/>
    <n v="10"/>
    <n v="14.680851063829788"/>
    <n v="4"/>
    <n v="5.8723404255319149"/>
    <n v="5"/>
    <n v="7.3404255319148941"/>
    <n v="1"/>
    <n v="1.4680851063829787"/>
    <n v="6"/>
    <n v="8.8085106382978715"/>
    <n v="4"/>
    <n v="5.8723404255319149"/>
    <n v="40"/>
    <n v="58.723404255319153"/>
    <s v="NR"/>
    <s v=""/>
    <s v="NR"/>
    <s v=""/>
    <s v="NR"/>
    <s v=""/>
    <n v="10"/>
    <n v="14.680851063829788"/>
    <s v="NR"/>
    <s v=""/>
    <n v="5"/>
    <n v="7.3404255319148941"/>
    <n v="8"/>
    <n v="11.74468085106383"/>
    <n v="10"/>
    <n v="14.680851063829788"/>
    <n v="8"/>
    <n v="11.74468085106383"/>
    <s v="NR"/>
    <s v=""/>
    <n v="8"/>
    <n v="11.74468085106383"/>
    <n v="8"/>
    <n v="11.74468085106383"/>
    <n v="10"/>
    <n v="14.680851063829788"/>
    <n v="9"/>
    <n v="13.212765957446809"/>
    <n v="10"/>
    <n v="14.680851063829788"/>
    <n v="10"/>
    <n v="14.680851063829788"/>
    <n v="10"/>
    <n v="14.680851063829788"/>
    <n v="7"/>
    <n v="10.276595744680851"/>
    <n v="6"/>
    <n v="8.8085106382978715"/>
    <n v="8"/>
    <n v="11.74468085106383"/>
    <n v="7"/>
    <n v="10.276595744680851"/>
    <n v="8"/>
    <n v="11.74468085106383"/>
    <n v="8"/>
    <n v="11.74468085106383"/>
    <n v="10"/>
    <n v="14.680851063829788"/>
    <n v="10"/>
    <n v="14.680851063829788"/>
    <n v="8"/>
    <n v="11.74468085106383"/>
    <n v="9"/>
    <n v="13.212765957446809"/>
    <n v="9"/>
    <n v="13.212765957446809"/>
    <n v="9"/>
    <n v="13.212765957446809"/>
    <n v="9"/>
    <n v="13.212765957446809"/>
    <s v=""/>
    <s v=""/>
    <m/>
    <x v="1"/>
    <x v="1"/>
    <x v="1"/>
    <s v=""/>
    <x v="1"/>
    <m/>
    <d v="2013-07-09T09:13:29"/>
    <m/>
    <d v="2013-07-09T09:22:48"/>
  </r>
  <r>
    <n v="6.3508972710644941E+17"/>
    <x v="9"/>
    <s v="Private"/>
    <n v="1.4680851063829787"/>
    <x v="1"/>
    <n v="1"/>
    <n v="6"/>
    <n v="8.8085106382978715"/>
    <n v="6"/>
    <n v="8.8085106382978715"/>
    <n v="8"/>
    <n v="11.74468085106383"/>
    <n v="7"/>
    <n v="10.276595744680851"/>
    <n v="6"/>
    <n v="8.8085106382978715"/>
    <n v="6"/>
    <n v="8.8085106382978715"/>
    <n v="4"/>
    <n v="5.8723404255319149"/>
    <n v="43"/>
    <n v="63.127659574468083"/>
    <n v="4"/>
    <n v="5.8723404255319149"/>
    <n v="7"/>
    <n v="10.276595744680851"/>
    <n v="7"/>
    <n v="10.276595744680851"/>
    <n v="7"/>
    <n v="10.276595744680851"/>
    <n v="7"/>
    <n v="10.276595744680851"/>
    <n v="6"/>
    <n v="8.8085106382978715"/>
    <n v="6"/>
    <n v="8.8085106382978715"/>
    <n v="6"/>
    <n v="8.8085106382978715"/>
    <n v="8"/>
    <n v="11.74468085106383"/>
    <n v="5"/>
    <n v="7.3404255319148941"/>
    <n v="6"/>
    <n v="8.8085106382978715"/>
    <n v="5"/>
    <n v="7.3404255319148941"/>
    <n v="5"/>
    <n v="7.3404255319148941"/>
    <n v="6"/>
    <n v="8.8085106382978715"/>
    <n v="7"/>
    <n v="10.276595744680851"/>
    <n v="6"/>
    <n v="8.8085106382978715"/>
    <n v="6"/>
    <n v="8.8085106382978715"/>
    <n v="6"/>
    <n v="8.8085106382978715"/>
    <n v="6"/>
    <n v="8.8085106382978715"/>
    <n v="6"/>
    <n v="8.8085106382978715"/>
    <n v="5"/>
    <n v="7.3404255319148941"/>
    <n v="5"/>
    <n v="7.3404255319148941"/>
    <n v="4"/>
    <n v="5.8723404255319149"/>
    <n v="7"/>
    <n v="10.276595744680851"/>
    <n v="8"/>
    <n v="11.74468085106383"/>
    <n v="7"/>
    <n v="10.276595744680851"/>
    <n v="4"/>
    <n v="5.8723404255319149"/>
    <n v="5"/>
    <n v="7.3404255319148941"/>
    <n v="4"/>
    <n v="5.8723404255319149"/>
    <n v="4"/>
    <n v="5.8723404255319149"/>
    <n v="0.72210602235845645"/>
    <n v="1.0601130966539041"/>
    <s v="Roger H"/>
    <x v="0"/>
    <x v="0"/>
    <x v="0"/>
    <s v="Moderate"/>
    <x v="5"/>
    <s v="roghfish@comcast.net"/>
    <d v="2013-07-09T09:18:31"/>
    <d v="2013-07-09T09:29:07"/>
    <d v="2013-07-09T09:29:07"/>
  </r>
  <r>
    <n v="6.3508974532809907E+17"/>
    <x v="9"/>
    <s v="Private"/>
    <n v="1.4680851063829787"/>
    <x v="1"/>
    <n v="1"/>
    <n v="4"/>
    <n v="5.8723404255319149"/>
    <n v="4"/>
    <n v="5.8723404255319149"/>
    <n v="4"/>
    <n v="5.8723404255319149"/>
    <n v="4"/>
    <n v="5.8723404255319149"/>
    <n v="4"/>
    <n v="5.8723404255319149"/>
    <n v="4"/>
    <n v="5.8723404255319149"/>
    <n v="4"/>
    <n v="5.8723404255319149"/>
    <n v="28"/>
    <n v="41.106382978723403"/>
    <n v="4"/>
    <n v="5.8723404255319149"/>
    <n v="4"/>
    <n v="5.8723404255319149"/>
    <n v="4"/>
    <n v="5.8723404255319149"/>
    <n v="4"/>
    <n v="5.8723404255319149"/>
    <n v="4"/>
    <n v="5.8723404255319149"/>
    <n v="3"/>
    <n v="4.4042553191489358"/>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2"/>
    <n v="2.9361702127659575"/>
    <n v="4"/>
    <n v="5.8723404255319149"/>
    <n v="4"/>
    <n v="5.8723404255319149"/>
    <n v="4"/>
    <n v="5.8723404255319149"/>
    <n v="4"/>
    <n v="5.8723404255319149"/>
    <n v="4"/>
    <n v="5.8723404255319149"/>
    <n v="4"/>
    <n v="5.8723404255319149"/>
    <n v="4"/>
    <n v="5.8723404255319149"/>
    <n v="4"/>
    <n v="5.8723404255319149"/>
    <n v="4"/>
    <n v="5.8723404255319149"/>
    <n v="0.47948070681572297"/>
    <n v="0.70391848447414651"/>
    <s v="John Wilcox"/>
    <x v="0"/>
    <x v="2"/>
    <x v="4"/>
    <s v="Liberal"/>
    <x v="0"/>
    <s v="john.wilcox@gmail.com"/>
    <d v="2013-07-09T09:48:53"/>
    <d v="2013-07-09T09:59:02"/>
    <d v="2013-07-09T09:59:02"/>
  </r>
  <r>
    <n v="6.3508979270404723E+17"/>
    <x v="10"/>
    <s v="Private"/>
    <n v="1.4680851063829787"/>
    <x v="1"/>
    <n v="1"/>
    <n v="7"/>
    <n v="10.276595744680851"/>
    <n v="8"/>
    <n v="11.74468085106383"/>
    <n v="5"/>
    <n v="7.3404255319148941"/>
    <n v="5"/>
    <n v="7.3404255319148941"/>
    <n v="8"/>
    <n v="11.74468085106383"/>
    <n v="7"/>
    <n v="10.276595744680851"/>
    <n v="6"/>
    <n v="8.8085106382978715"/>
    <n v="46"/>
    <n v="67.531914893617028"/>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Susan Fox"/>
    <x v="2"/>
    <x v="0"/>
    <x v="2"/>
    <s v="Moderate"/>
    <x v="0"/>
    <s v="sfox@mt.gov"/>
    <d v="2013-07-09T11:07:50"/>
    <d v="2013-07-09T11:13:22"/>
    <d v="2013-07-09T11:13:22"/>
  </r>
  <r>
    <n v="6.3508981176739686E+17"/>
    <x v="5"/>
    <s v="Private"/>
    <n v="1.4680851063829787"/>
    <x v="1"/>
    <n v="1"/>
    <n v="5"/>
    <n v="7.3404255319148941"/>
    <n v="5"/>
    <n v="7.3404255319148941"/>
    <n v="5"/>
    <n v="7.3404255319148941"/>
    <n v="5"/>
    <n v="7.3404255319148941"/>
    <n v="5"/>
    <n v="7.3404255319148941"/>
    <n v="7"/>
    <n v="10.276595744680851"/>
    <n v="2"/>
    <n v="2.9361702127659575"/>
    <n v="34"/>
    <n v="49.914893617021278"/>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1:39:37"/>
    <m/>
    <d v="2013-07-09T11:41:16"/>
  </r>
  <r>
    <n v="6.3508990411933978E+17"/>
    <x v="5"/>
    <s v="Private"/>
    <n v="1.4680851063829787"/>
    <x v="1"/>
    <n v="1"/>
    <n v="7"/>
    <n v="10.276595744680851"/>
    <n v="8"/>
    <n v="11.74468085106383"/>
    <n v="2"/>
    <n v="2.9361702127659575"/>
    <n v="5"/>
    <n v="7.3404255319148941"/>
    <n v="1"/>
    <n v="1.4680851063829787"/>
    <n v="7"/>
    <n v="10.276595744680851"/>
    <n v="2"/>
    <n v="2.9361702127659575"/>
    <n v="32"/>
    <n v="46.978723404255319"/>
    <s v="NR"/>
    <s v=""/>
    <s v="NR"/>
    <s v=""/>
    <s v="NR"/>
    <s v=""/>
    <s v="NR"/>
    <s v=""/>
    <s v="NR"/>
    <s v=""/>
    <s v="NR"/>
    <s v=""/>
    <s v="NR"/>
    <s v=""/>
    <s v="NR"/>
    <s v=""/>
    <s v="NR"/>
    <s v=""/>
    <n v="8"/>
    <n v="11.74468085106383"/>
    <s v="NR"/>
    <s v=""/>
    <s v="NR"/>
    <s v=""/>
    <n v="6"/>
    <n v="8.8085106382978715"/>
    <s v="NR"/>
    <s v=""/>
    <s v="NR"/>
    <s v=""/>
    <s v="NR"/>
    <s v=""/>
    <s v="NR"/>
    <s v=""/>
    <s v="NR"/>
    <s v=""/>
    <s v="NR"/>
    <s v=""/>
    <s v="NR"/>
    <s v=""/>
    <s v="NR"/>
    <s v=""/>
    <s v="NR"/>
    <s v=""/>
    <s v="NR"/>
    <s v=""/>
    <s v="NR"/>
    <s v=""/>
    <s v="NR"/>
    <s v=""/>
    <s v="NR"/>
    <s v=""/>
    <s v="NR"/>
    <s v=""/>
    <s v="NR"/>
    <s v=""/>
    <s v="NR"/>
    <s v=""/>
    <s v="NR"/>
    <s v=""/>
    <n v="0.86382978723404258"/>
    <n v="1.2681756450882753"/>
    <s v="Lemmie McNeilly"/>
    <x v="2"/>
    <x v="0"/>
    <x v="0"/>
    <s v="Liberal"/>
    <x v="0"/>
    <s v="lmcneilly@asha.org"/>
    <d v="2013-07-09T14:13:32"/>
    <d v="2013-07-09T14:26:21"/>
    <d v="2013-07-09T14:26:21"/>
  </r>
  <r>
    <n v="6.3509065123957568E+17"/>
    <x v="9"/>
    <s v="Private"/>
    <n v="1.4680851063829787"/>
    <x v="1"/>
    <n v="1"/>
    <n v="5"/>
    <n v="7.3404255319148941"/>
    <n v="5"/>
    <n v="7.3404255319148941"/>
    <n v="5"/>
    <n v="7.3404255319148941"/>
    <n v="5"/>
    <n v="7.3404255319148941"/>
    <n v="5"/>
    <n v="7.3404255319148941"/>
    <n v="8"/>
    <n v="11.74468085106383"/>
    <n v="3"/>
    <n v="4.4042553191489358"/>
    <n v="36"/>
    <n v="52.851063829787236"/>
    <s v="NR"/>
    <s v=""/>
    <s v="NR"/>
    <s v=""/>
    <s v="NR"/>
    <s v=""/>
    <s v="NR"/>
    <s v=""/>
    <s v="NR"/>
    <s v=""/>
    <s v="NR"/>
    <s v=""/>
    <s v="NR"/>
    <s v=""/>
    <s v="NR"/>
    <s v=""/>
    <s v="NR"/>
    <s v=""/>
    <s v="NR"/>
    <s v=""/>
    <s v="NR"/>
    <s v=""/>
    <s v="NR"/>
    <s v=""/>
    <s v="NR"/>
    <s v=""/>
    <s v="NR"/>
    <s v=""/>
    <n v="5"/>
    <n v="7.3404255319148941"/>
    <s v="NR"/>
    <s v=""/>
    <s v="NR"/>
    <s v=""/>
    <s v="NR"/>
    <s v=""/>
    <s v="NR"/>
    <s v=""/>
    <s v="NR"/>
    <s v=""/>
    <s v="NR"/>
    <s v=""/>
    <s v="NR"/>
    <s v=""/>
    <s v="NR"/>
    <s v=""/>
    <s v="NR"/>
    <s v=""/>
    <s v="NR"/>
    <s v=""/>
    <n v="5"/>
    <n v="7.3404255319148941"/>
    <s v="NR"/>
    <s v=""/>
    <s v="NR"/>
    <s v=""/>
    <s v="NR"/>
    <s v=""/>
    <n v="7"/>
    <n v="10.276595744680851"/>
    <n v="0.6336170212765958"/>
    <n v="0.93020371208691721"/>
    <s v="S Gordon"/>
    <x v="2"/>
    <x v="4"/>
    <x v="0"/>
    <s v="Liberal"/>
    <x v="2"/>
    <s v="sgordon@prochoiceamerica.org"/>
    <d v="2013-07-10T10:58:44"/>
    <d v="2013-07-10T11:06:30"/>
    <d v="2013-07-10T11:06:30"/>
  </r>
  <r>
    <n v="6.3509256657911578E+17"/>
    <x v="5"/>
    <s v="Private"/>
    <n v="1.4680851063829787"/>
    <x v="1"/>
    <n v="1"/>
    <n v="8"/>
    <n v="11.74468085106383"/>
    <n v="8"/>
    <n v="11.74468085106383"/>
    <n v="7"/>
    <n v="10.276595744680851"/>
    <n v="7"/>
    <n v="10.276595744680851"/>
    <n v="7"/>
    <n v="10.276595744680851"/>
    <n v="9"/>
    <n v="13.212765957446809"/>
    <n v="4"/>
    <n v="5.8723404255319149"/>
    <n v="50"/>
    <n v="73.40425531914893"/>
    <s v="NR"/>
    <s v=""/>
    <s v="NR"/>
    <s v=""/>
    <s v="NR"/>
    <s v=""/>
    <n v="7"/>
    <n v="10.276595744680851"/>
    <s v="NR"/>
    <s v=""/>
    <s v="NR"/>
    <s v=""/>
    <s v="NR"/>
    <s v=""/>
    <s v="NR"/>
    <s v=""/>
    <s v="NR"/>
    <s v=""/>
    <s v="NR"/>
    <s v=""/>
    <s v=""/>
    <s v=""/>
    <s v=""/>
    <s v=""/>
    <s v=""/>
    <s v=""/>
    <s v=""/>
    <s v=""/>
    <s v=""/>
    <s v=""/>
    <s v=""/>
    <s v=""/>
    <s v=""/>
    <s v=""/>
    <s v=""/>
    <s v=""/>
    <s v=""/>
    <s v=""/>
    <s v=""/>
    <s v=""/>
    <s v=""/>
    <s v=""/>
    <s v=""/>
    <s v=""/>
    <s v=""/>
    <s v=""/>
    <s v=""/>
    <s v=""/>
    <s v=""/>
    <s v=""/>
    <s v=""/>
    <s v=""/>
    <s v=""/>
    <s v=""/>
    <s v=""/>
    <s v=""/>
    <s v=""/>
    <s v=""/>
    <s v=""/>
    <s v=""/>
    <s v=""/>
    <s v=""/>
    <m/>
    <x v="1"/>
    <x v="1"/>
    <x v="1"/>
    <s v=""/>
    <x v="1"/>
    <m/>
    <d v="2013-07-12T16:10:58"/>
    <m/>
    <d v="2013-07-12T16:13:53"/>
  </r>
  <r>
    <n v="6.3507337215858381E+17"/>
    <x v="12"/>
    <s v="Private"/>
    <n v="1.4680851063829787"/>
    <x v="1"/>
    <n v="1"/>
    <n v="9"/>
    <n v="13.212765957446809"/>
    <n v="9"/>
    <n v="13.212765957446809"/>
    <n v="2"/>
    <n v="2.9361702127659575"/>
    <n v="5"/>
    <n v="7.3404255319148941"/>
    <n v="6"/>
    <n v="8.8085106382978715"/>
    <n v="8"/>
    <n v="11.74468085106383"/>
    <n v="6"/>
    <n v="8.8085106382978715"/>
    <n v="45"/>
    <n v="66.063829787234042"/>
    <s v="NR"/>
    <s v=""/>
    <n v="7"/>
    <n v="10.276595744680851"/>
    <s v="NR"/>
    <s v=""/>
    <s v="NR"/>
    <s v=""/>
    <s v="NR"/>
    <s v=""/>
    <n v="5"/>
    <n v="7.3404255319148941"/>
    <s v="NR"/>
    <s v=""/>
    <s v="NR"/>
    <s v=""/>
    <s v="NR"/>
    <s v=""/>
    <n v="7"/>
    <n v="10.276595744680851"/>
    <s v="NR"/>
    <s v=""/>
    <s v="NR"/>
    <s v=""/>
    <n v="6"/>
    <n v="8.8085106382978715"/>
    <s v="NR"/>
    <s v=""/>
    <s v="NR"/>
    <s v=""/>
    <s v="NR"/>
    <s v=""/>
    <s v="NR"/>
    <s v=""/>
    <s v="NR"/>
    <s v=""/>
    <s v="NR"/>
    <s v=""/>
    <s v="NR"/>
    <s v=""/>
    <s v="NR"/>
    <s v=""/>
    <s v="NR"/>
    <s v=""/>
    <s v="NR"/>
    <s v=""/>
    <s v="NR"/>
    <s v=""/>
    <s v="NR"/>
    <s v=""/>
    <n v="6"/>
    <n v="8.8085106382978715"/>
    <s v="NR"/>
    <s v=""/>
    <s v="NR"/>
    <s v=""/>
    <s v="NR"/>
    <s v=""/>
    <s v="NR"/>
    <s v=""/>
    <n v="0.76510638297872346"/>
    <n v="1.1232412856496152"/>
    <m/>
    <x v="2"/>
    <x v="0"/>
    <x v="3"/>
    <s v="Moderate"/>
    <x v="0"/>
    <s v="tsgrp@aol.com"/>
    <d v="2013-06-20T11:00:16"/>
    <d v="2013-06-20T11:08:16"/>
    <d v="2013-06-20T11:08:16"/>
  </r>
  <r>
    <n v="6.3507437454563379E+17"/>
    <x v="0"/>
    <s v="Executive"/>
    <n v="0.57499999999999996"/>
    <x v="2"/>
    <n v="1"/>
    <n v="5"/>
    <n v="2.875"/>
    <n v="8"/>
    <n v="4.5999999999999996"/>
    <n v="5"/>
    <n v="2.875"/>
    <n v="6"/>
    <n v="3.4499999999999997"/>
    <n v="3"/>
    <n v="1.7249999999999999"/>
    <n v="3"/>
    <n v="1.7249999999999999"/>
    <n v="3"/>
    <n v="1.7249999999999999"/>
    <n v="33"/>
    <n v="18.974999999999998"/>
    <s v="NR"/>
    <s v=""/>
    <n v="7"/>
    <n v="4.0249999999999995"/>
    <n v="9"/>
    <n v="5.1749999999999998"/>
    <n v="6"/>
    <n v="3.4499999999999997"/>
    <n v="8"/>
    <n v="4.5999999999999996"/>
    <s v="NR"/>
    <s v=""/>
    <s v="NR"/>
    <s v=""/>
    <s v="NR"/>
    <s v=""/>
    <s v="NR"/>
    <s v=""/>
    <n v="8"/>
    <n v="4.5999999999999996"/>
    <s v="NR"/>
    <s v=""/>
    <s v="NR"/>
    <s v=""/>
    <s v="NR"/>
    <s v=""/>
    <s v="NR"/>
    <s v=""/>
    <s v="NR"/>
    <s v=""/>
    <n v="8"/>
    <n v="4.5999999999999996"/>
    <s v="NR"/>
    <s v=""/>
    <s v="NR"/>
    <s v=""/>
    <s v="NR"/>
    <s v=""/>
    <s v="NR"/>
    <s v=""/>
    <s v=""/>
    <s v=""/>
    <s v=""/>
    <s v=""/>
    <s v=""/>
    <s v=""/>
    <s v=""/>
    <s v=""/>
    <s v=""/>
    <s v=""/>
    <s v=""/>
    <s v=""/>
    <s v=""/>
    <s v=""/>
    <s v=""/>
    <s v=""/>
    <s v=""/>
    <s v=""/>
    <s v=""/>
    <s v=""/>
    <s v=""/>
    <s v=""/>
    <m/>
    <x v="1"/>
    <x v="1"/>
    <x v="1"/>
    <s v=""/>
    <x v="1"/>
    <m/>
    <d v="2013-06-21T14:50:55"/>
    <m/>
    <d v="2013-06-21T15:00:38"/>
  </r>
  <r>
    <n v="6.3507759188183373E+17"/>
    <x v="0"/>
    <s v="Executive"/>
    <n v="0.57499999999999996"/>
    <x v="2"/>
    <n v="1"/>
    <n v="8"/>
    <n v="4.5999999999999996"/>
    <n v="8"/>
    <n v="4.5999999999999996"/>
    <n v="8"/>
    <n v="4.5999999999999996"/>
    <n v="8"/>
    <n v="4.5999999999999996"/>
    <n v="8"/>
    <n v="4.5999999999999996"/>
    <n v="8"/>
    <n v="4.5999999999999996"/>
    <n v="8"/>
    <n v="4.5999999999999996"/>
    <n v="56"/>
    <n v="32.199999999999996"/>
    <s v="NR"/>
    <s v=""/>
    <n v="6"/>
    <n v="3.4499999999999997"/>
    <n v="8"/>
    <n v="4.5999999999999996"/>
    <s v="NR"/>
    <s v=""/>
    <n v="8"/>
    <n v="4.5999999999999996"/>
    <s v="NR"/>
    <s v=""/>
    <s v="NR"/>
    <s v=""/>
    <s v="NR"/>
    <s v=""/>
    <s v="NR"/>
    <s v=""/>
    <s v="NR"/>
    <s v=""/>
    <s v=""/>
    <s v=""/>
    <s v=""/>
    <s v=""/>
    <s v=""/>
    <s v=""/>
    <s v=""/>
    <s v=""/>
    <s v=""/>
    <s v=""/>
    <s v=""/>
    <s v=""/>
    <s v=""/>
    <s v=""/>
    <s v=""/>
    <s v=""/>
    <s v=""/>
    <s v=""/>
    <s v=""/>
    <s v=""/>
    <s v=""/>
    <s v=""/>
    <s v=""/>
    <s v=""/>
    <s v=""/>
    <s v=""/>
    <s v=""/>
    <s v=""/>
    <s v=""/>
    <s v=""/>
    <s v=""/>
    <s v=""/>
    <s v=""/>
    <s v=""/>
    <s v=""/>
    <s v=""/>
    <s v=""/>
    <s v=""/>
    <s v=""/>
    <s v=""/>
    <s v=""/>
    <s v=""/>
    <m/>
    <x v="1"/>
    <x v="1"/>
    <x v="1"/>
    <s v=""/>
    <x v="1"/>
    <m/>
    <d v="2013-06-25T08:13:08"/>
    <m/>
    <d v="2013-06-25T08:14:51"/>
  </r>
  <r>
    <n v="6.3507759734561869E+17"/>
    <x v="0"/>
    <s v="Executive"/>
    <n v="0.57499999999999996"/>
    <x v="2"/>
    <n v="1"/>
    <n v="5"/>
    <n v="2.875"/>
    <n v="9"/>
    <n v="5.1749999999999998"/>
    <n v="1"/>
    <n v="0.57499999999999996"/>
    <n v="5"/>
    <n v="2.875"/>
    <n v="5"/>
    <n v="2.875"/>
    <n v="5"/>
    <n v="2.875"/>
    <n v="5"/>
    <n v="2.875"/>
    <n v="35"/>
    <n v="20.12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22:15"/>
    <m/>
    <d v="2013-06-25T08:23:50"/>
  </r>
  <r>
    <n v="6.3507932531826688E+17"/>
    <x v="0"/>
    <s v="Executive"/>
    <n v="0.57499999999999996"/>
    <x v="2"/>
    <n v="1"/>
    <n v="6"/>
    <n v="3.4499999999999997"/>
    <n v="9"/>
    <n v="5.1749999999999998"/>
    <n v="6"/>
    <n v="3.4499999999999997"/>
    <n v="6"/>
    <n v="3.4499999999999997"/>
    <n v="6"/>
    <n v="3.4499999999999997"/>
    <n v="6"/>
    <n v="3.4499999999999997"/>
    <n v="6"/>
    <n v="3.4499999999999997"/>
    <n v="45"/>
    <n v="25.874999999999996"/>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22:12"/>
    <m/>
    <d v="2013-06-27T08:23:56"/>
  </r>
  <r>
    <n v="6.3507970877009075E+17"/>
    <x v="0"/>
    <s v="Executive"/>
    <n v="0.57499999999999996"/>
    <x v="2"/>
    <n v="1"/>
    <n v="5"/>
    <n v="2.875"/>
    <n v="10"/>
    <n v="5.75"/>
    <n v="1"/>
    <n v="0.57499999999999996"/>
    <n v="5"/>
    <n v="2.875"/>
    <n v="1"/>
    <n v="0.57499999999999996"/>
    <n v="1"/>
    <n v="0.57499999999999996"/>
    <n v="1"/>
    <n v="0.57499999999999996"/>
    <n v="24"/>
    <n v="13.799999999999999"/>
    <s v="NR"/>
    <s v=""/>
    <n v="10"/>
    <n v="5.75"/>
    <n v="7"/>
    <n v="4.0249999999999995"/>
    <s v="NR"/>
    <s v=""/>
    <s v="NR"/>
    <s v=""/>
    <s v="NR"/>
    <s v=""/>
    <n v="7"/>
    <n v="4.0249999999999995"/>
    <s v="NR"/>
    <s v=""/>
    <s v="NR"/>
    <s v=""/>
    <n v="10"/>
    <n v="5.75"/>
    <n v="10"/>
    <n v="5.75"/>
    <n v="8"/>
    <n v="4.5999999999999996"/>
    <n v="10"/>
    <n v="5.75"/>
    <s v="NR"/>
    <s v=""/>
    <s v="NR"/>
    <s v=""/>
    <n v="10"/>
    <n v="5.75"/>
    <s v="NR"/>
    <s v=""/>
    <s v="NR"/>
    <s v=""/>
    <s v="NR"/>
    <s v=""/>
    <n v="8"/>
    <n v="4.5999999999999996"/>
    <n v="8"/>
    <n v="4.5999999999999996"/>
    <n v="9"/>
    <n v="5.1749999999999998"/>
    <n v="9"/>
    <n v="5.1749999999999998"/>
    <n v="9"/>
    <n v="5.1749999999999998"/>
    <n v="10"/>
    <n v="5.75"/>
    <n v="9"/>
    <n v="5.1749999999999998"/>
    <n v="8"/>
    <n v="4.5999999999999996"/>
    <n v="8"/>
    <n v="4.5999999999999996"/>
    <n v="8"/>
    <n v="4.5999999999999996"/>
    <s v="NR"/>
    <s v=""/>
    <n v="0.69125000000000003"/>
    <n v="0.39746874999999998"/>
    <s v="Unknown"/>
    <x v="0"/>
    <x v="5"/>
    <x v="0"/>
    <s v="Moderate"/>
    <x v="0"/>
    <s v="No email"/>
    <d v="2013-06-27T19:01:17"/>
    <d v="2013-06-27T19:13:28"/>
    <d v="2013-06-27T19:13:28"/>
  </r>
  <r>
    <n v="6.3508363618386112E+17"/>
    <x v="0"/>
    <s v="Executive"/>
    <n v="0.57499999999999996"/>
    <x v="2"/>
    <n v="1"/>
    <n v="8"/>
    <n v="4.5999999999999996"/>
    <n v="3"/>
    <n v="1.7249999999999999"/>
    <n v="2"/>
    <n v="1.1499999999999999"/>
    <n v="1"/>
    <n v="0.57499999999999996"/>
    <n v="1"/>
    <n v="0.57499999999999996"/>
    <n v="1"/>
    <n v="0.57499999999999996"/>
    <n v="1"/>
    <n v="0.57499999999999996"/>
    <n v="17"/>
    <n v="9.7749999999999986"/>
    <s v="NR"/>
    <s v=""/>
    <s v="NR"/>
    <s v=""/>
    <s v="NR"/>
    <s v=""/>
    <s v="NR"/>
    <s v=""/>
    <s v="NR"/>
    <s v=""/>
    <s v="NR"/>
    <s v=""/>
    <s v="NR"/>
    <s v=""/>
    <s v="NR"/>
    <s v=""/>
    <s v="NR"/>
    <s v=""/>
    <s v="NR"/>
    <s v=""/>
    <s v="NR"/>
    <s v=""/>
    <s v="NR"/>
    <s v=""/>
    <s v="NR"/>
    <s v=""/>
    <s v="NR"/>
    <s v=""/>
    <s v="NR"/>
    <s v=""/>
    <s v=""/>
    <s v=""/>
    <s v=""/>
    <s v=""/>
    <s v=""/>
    <s v=""/>
    <s v=""/>
    <s v=""/>
    <s v=""/>
    <s v=""/>
    <s v=""/>
    <s v=""/>
    <s v=""/>
    <s v=""/>
    <s v=""/>
    <s v=""/>
    <s v=""/>
    <s v=""/>
    <s v=""/>
    <s v=""/>
    <s v=""/>
    <s v=""/>
    <s v=""/>
    <s v=""/>
    <s v=""/>
    <s v=""/>
    <s v=""/>
    <s v=""/>
    <s v=""/>
    <s v=""/>
    <s v=""/>
    <s v=""/>
    <m/>
    <x v="1"/>
    <x v="1"/>
    <x v="1"/>
    <s v=""/>
    <x v="1"/>
    <m/>
    <d v="2013-07-02T08:06:58"/>
    <m/>
    <d v="2013-07-02T08:09:24"/>
  </r>
  <r>
    <n v="6.3508364208202394E+17"/>
    <x v="0"/>
    <s v="Executive"/>
    <n v="0.57499999999999996"/>
    <x v="2"/>
    <n v="1"/>
    <n v="5"/>
    <n v="2.875"/>
    <n v="7"/>
    <n v="4.0249999999999995"/>
    <n v="1"/>
    <n v="0.57499999999999996"/>
    <n v="5"/>
    <n v="2.875"/>
    <n v="5"/>
    <n v="2.875"/>
    <n v="1"/>
    <n v="0.57499999999999996"/>
    <n v="1"/>
    <n v="0.57499999999999996"/>
    <n v="25"/>
    <n v="14.374999999999998"/>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7-02T08:16:48"/>
    <m/>
    <d v="2013-07-02T08:18:58"/>
  </r>
  <r>
    <n v="6.3508381159591475E+17"/>
    <x v="0"/>
    <s v="Executive"/>
    <n v="0.57499999999999996"/>
    <x v="2"/>
    <n v="1"/>
    <n v="5"/>
    <n v="2.875"/>
    <n v="8"/>
    <n v="4.5999999999999996"/>
    <n v="5"/>
    <n v="2.875"/>
    <n v="5"/>
    <n v="2.875"/>
    <n v="5"/>
    <n v="2.875"/>
    <n v="5"/>
    <n v="2.875"/>
    <n v="5"/>
    <n v="2.875"/>
    <n v="38"/>
    <n v="21.849999999999998"/>
    <s v="NR"/>
    <s v=""/>
    <n v="9"/>
    <n v="5.1749999999999998"/>
    <s v="NR"/>
    <s v=""/>
    <s v="NR"/>
    <s v=""/>
    <s v="NR"/>
    <s v=""/>
    <s v="NR"/>
    <s v=""/>
    <s v="NR"/>
    <s v=""/>
    <s v="NR"/>
    <s v=""/>
    <s v="NR"/>
    <s v=""/>
    <n v="8"/>
    <n v="4.5999999999999996"/>
    <s v="NR"/>
    <s v=""/>
    <s v="NR"/>
    <s v=""/>
    <s v="NR"/>
    <s v=""/>
    <s v="NR"/>
    <s v=""/>
    <s v="NR"/>
    <s v=""/>
    <s v="NR"/>
    <s v=""/>
    <s v="NR"/>
    <s v=""/>
    <s v="NR"/>
    <s v=""/>
    <s v="NR"/>
    <s v=""/>
    <s v="NR"/>
    <s v=""/>
    <s v="NR"/>
    <s v=""/>
    <s v="NR"/>
    <s v=""/>
    <s v="NR"/>
    <s v=""/>
    <s v="NR"/>
    <s v=""/>
    <s v="NR"/>
    <s v=""/>
    <s v="NR"/>
    <s v=""/>
    <s v="NR"/>
    <s v=""/>
    <s v="NR"/>
    <s v=""/>
    <s v="NR"/>
    <s v=""/>
    <s v="NR"/>
    <s v=""/>
    <n v="0.66937499999999994"/>
    <n v="0.38489062499999993"/>
    <s v="prefer not to say"/>
    <x v="0"/>
    <x v="5"/>
    <x v="0"/>
    <s v="Liberal"/>
    <x v="0"/>
    <s v="vze3rstr@verizon.net"/>
    <d v="2013-07-02T12:59:20"/>
    <d v="2013-07-02T13:04:21"/>
    <d v="2013-07-02T13:04:21"/>
  </r>
  <r>
    <n v="6.3508970157688166E+17"/>
    <x v="0"/>
    <s v="Executive"/>
    <n v="0.57499999999999996"/>
    <x v="2"/>
    <n v="1"/>
    <n v="8"/>
    <n v="4.5999999999999996"/>
    <n v="10"/>
    <n v="5.75"/>
    <n v="5"/>
    <n v="2.875"/>
    <n v="6"/>
    <n v="3.4499999999999997"/>
    <n v="7"/>
    <n v="4.0249999999999995"/>
    <n v="9"/>
    <n v="5.1749999999999998"/>
    <n v="6"/>
    <n v="3.4499999999999997"/>
    <n v="51"/>
    <n v="29.324999999999999"/>
    <s v="NR"/>
    <s v=""/>
    <s v="NR"/>
    <s v=""/>
    <n v="8"/>
    <n v="4.5999999999999996"/>
    <s v="NR"/>
    <s v=""/>
    <n v="9"/>
    <n v="5.1749999999999998"/>
    <s v="NR"/>
    <s v=""/>
    <s v="NR"/>
    <s v=""/>
    <s v="NR"/>
    <s v=""/>
    <s v="NR"/>
    <s v=""/>
    <n v="10"/>
    <n v="5.75"/>
    <n v="9"/>
    <n v="5.1749999999999998"/>
    <n v="9"/>
    <n v="5.1749999999999998"/>
    <n v="8"/>
    <n v="4.5999999999999996"/>
    <n v="7"/>
    <n v="4.0249999999999995"/>
    <s v="NR"/>
    <s v=""/>
    <s v="NR"/>
    <s v=""/>
    <s v="NR"/>
    <s v=""/>
    <n v="8"/>
    <n v="4.5999999999999996"/>
    <n v="8"/>
    <n v="4.5999999999999996"/>
    <s v="NR"/>
    <s v=""/>
    <s v="NR"/>
    <s v=""/>
    <s v="NR"/>
    <s v=""/>
    <s v="NR"/>
    <s v=""/>
    <s v="NR"/>
    <s v=""/>
    <s v="NR"/>
    <s v=""/>
    <n v="8"/>
    <n v="4.5999999999999996"/>
    <s v="NR"/>
    <s v=""/>
    <s v="NR"/>
    <s v=""/>
    <s v="NR"/>
    <s v=""/>
    <s v="NR"/>
    <s v=""/>
    <s v=""/>
    <s v=""/>
    <s v=""/>
    <x v="2"/>
    <x v="4"/>
    <x v="0"/>
    <s v="Liberal"/>
    <x v="2"/>
    <s v=""/>
    <d v="2013-07-09T08:35:58"/>
    <m/>
    <d v="2013-07-09T08:44:19"/>
  </r>
  <r>
    <n v="6.3508979524294976E+17"/>
    <x v="0"/>
    <s v="Executive"/>
    <n v="0.57499999999999996"/>
    <x v="2"/>
    <n v="1"/>
    <n v="6"/>
    <n v="3.4499999999999997"/>
    <n v="8"/>
    <n v="4.5999999999999996"/>
    <n v="2"/>
    <n v="1.1499999999999999"/>
    <n v="6"/>
    <n v="3.4499999999999997"/>
    <n v="7"/>
    <n v="4.0249999999999995"/>
    <n v="9"/>
    <n v="5.1749999999999998"/>
    <n v="8"/>
    <n v="4.5999999999999996"/>
    <n v="46"/>
    <n v="26.45"/>
    <s v="NR"/>
    <s v=""/>
    <s v="NR"/>
    <s v=""/>
    <s v="NR"/>
    <s v=""/>
    <s v="NR"/>
    <s v=""/>
    <s v="NR"/>
    <s v=""/>
    <s v="NR"/>
    <s v=""/>
    <s v="NR"/>
    <s v=""/>
    <s v="NR"/>
    <s v=""/>
    <s v="NR"/>
    <s v=""/>
    <s v="NR"/>
    <s v=""/>
    <n v="9"/>
    <n v="5.1749999999999998"/>
    <s v="NR"/>
    <s v=""/>
    <s v="NR"/>
    <s v=""/>
    <n v="8"/>
    <n v="4.5999999999999996"/>
    <s v="NR"/>
    <s v=""/>
    <s v="NR"/>
    <s v=""/>
    <s v="NR"/>
    <s v=""/>
    <s v="NR"/>
    <s v=""/>
    <s v="NR"/>
    <s v=""/>
    <s v="NR"/>
    <s v=""/>
    <s v="NR"/>
    <s v=""/>
    <s v="NR"/>
    <s v=""/>
    <s v="NR"/>
    <s v=""/>
    <s v="NR"/>
    <s v=""/>
    <s v="NR"/>
    <s v=""/>
    <s v="NR"/>
    <s v=""/>
    <s v="NR"/>
    <s v=""/>
    <s v="NR"/>
    <s v=""/>
    <s v="NR"/>
    <s v=""/>
    <s v="NR"/>
    <s v=""/>
    <n v="0.66937499999999994"/>
    <n v="0.38489062499999993"/>
    <s v="Belford Lawson"/>
    <x v="0"/>
    <x v="5"/>
    <x v="0"/>
    <s v="Liberal"/>
    <x v="0"/>
    <s v="vze3rstr@verizon.net"/>
    <d v="2013-07-09T11:12:04"/>
    <d v="2013-07-09T11:25:10"/>
    <d v="2013-07-09T11:25:10"/>
  </r>
  <r>
    <n v="6.350836960433687E+17"/>
    <x v="2"/>
    <s v="Hill"/>
    <n v="0.46153846153846151"/>
    <x v="2"/>
    <n v="1"/>
    <n v="5"/>
    <n v="2.3076923076923075"/>
    <n v="7"/>
    <n v="3.2307692307692304"/>
    <n v="3"/>
    <n v="1.3846153846153846"/>
    <n v="2"/>
    <n v="0.92307692307692302"/>
    <n v="5"/>
    <n v="2.3076923076923075"/>
    <n v="7"/>
    <n v="3.2307692307692304"/>
    <n v="1"/>
    <n v="0.46153846153846151"/>
    <n v="30"/>
    <n v="13.846153846153845"/>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46:44"/>
    <m/>
    <d v="2013-07-02T09:47:46"/>
  </r>
  <r>
    <n v="6.3507761469041728E+17"/>
    <x v="5"/>
    <s v="Private"/>
    <n v="1.4680851063829787"/>
    <x v="2"/>
    <n v="1"/>
    <n v="5"/>
    <n v="7.3404255319148941"/>
    <n v="6"/>
    <n v="8.8085106382978715"/>
    <n v="5"/>
    <n v="7.3404255319148941"/>
    <n v="5"/>
    <n v="7.3404255319148941"/>
    <n v="5"/>
    <n v="7.3404255319148941"/>
    <n v="5"/>
    <n v="7.3404255319148941"/>
    <n v="5"/>
    <n v="7.3404255319148941"/>
    <n v="36"/>
    <n v="52.851063829787236"/>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51:09"/>
    <m/>
    <d v="2013-06-25T08:51:54"/>
  </r>
  <r>
    <n v="6.3507771834951821E+17"/>
    <x v="4"/>
    <s v="Private"/>
    <n v="1.4680851063829787"/>
    <x v="2"/>
    <n v="1"/>
    <n v="5"/>
    <n v="7.3404255319148941"/>
    <n v="7"/>
    <n v="10.276595744680851"/>
    <n v="5"/>
    <n v="7.3404255319148941"/>
    <n v="5"/>
    <n v="7.3404255319148941"/>
    <n v="5"/>
    <n v="7.3404255319148941"/>
    <n v="5"/>
    <n v="7.3404255319148941"/>
    <n v="4"/>
    <n v="5.8723404255319149"/>
    <n v="36"/>
    <n v="52.851063829787236"/>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6-25T11:43:55"/>
    <m/>
    <d v="2013-06-25T11:45:48"/>
  </r>
  <r>
    <n v="6.3507897813799526E+17"/>
    <x v="6"/>
    <s v="Private"/>
    <n v="1.4680851063829787"/>
    <x v="2"/>
    <n v="1"/>
    <n v="5"/>
    <n v="7.3404255319148941"/>
    <n v="8"/>
    <n v="11.74468085106383"/>
    <n v="5"/>
    <n v="7.3404255319148941"/>
    <n v="5"/>
    <n v="7.3404255319148941"/>
    <n v="5"/>
    <n v="7.3404255319148941"/>
    <n v="5"/>
    <n v="7.3404255319148941"/>
    <n v="5"/>
    <n v="7.3404255319148941"/>
    <n v="38"/>
    <n v="55.787234042553195"/>
    <s v="NR"/>
    <s v=""/>
    <n v="8"/>
    <n v="11.74468085106383"/>
    <n v="8"/>
    <n v="11.74468085106383"/>
    <s v="NR"/>
    <s v=""/>
    <n v="5"/>
    <n v="7.3404255319148941"/>
    <s v=""/>
    <s v=""/>
    <s v=""/>
    <s v=""/>
    <s v=""/>
    <s v=""/>
    <s v=""/>
    <s v=""/>
    <s v=""/>
    <s v=""/>
    <s v=""/>
    <s v=""/>
    <s v=""/>
    <s v=""/>
    <s v=""/>
    <s v=""/>
    <s v=""/>
    <s v=""/>
    <s v=""/>
    <s v=""/>
    <s v=""/>
    <s v=""/>
    <s v=""/>
    <s v=""/>
    <s v=""/>
    <s v=""/>
    <s v=""/>
    <s v=""/>
    <s v=""/>
    <s v=""/>
    <s v=""/>
    <s v=""/>
    <s v=""/>
    <s v=""/>
    <s v=""/>
    <s v=""/>
    <s v=""/>
    <s v=""/>
    <s v=""/>
    <s v=""/>
    <s v=""/>
    <s v=""/>
    <s v=""/>
    <s v=""/>
    <s v=""/>
    <s v=""/>
    <s v=""/>
    <s v=""/>
    <s v=""/>
    <s v=""/>
    <s v=""/>
    <s v=""/>
    <m/>
    <x v="1"/>
    <x v="1"/>
    <x v="1"/>
    <s v=""/>
    <x v="1"/>
    <m/>
    <d v="2013-06-26T22:43:34"/>
    <m/>
    <d v="2013-06-26T22:46:33"/>
  </r>
  <r>
    <n v="6.350836576374359E+17"/>
    <x v="10"/>
    <s v="Private"/>
    <n v="1.4680851063829787"/>
    <x v="2"/>
    <n v="1"/>
    <n v="7"/>
    <n v="10.276595744680851"/>
    <n v="8"/>
    <n v="11.74468085106383"/>
    <n v="6"/>
    <n v="8.8085106382978715"/>
    <n v="5"/>
    <n v="7.3404255319148941"/>
    <n v="8"/>
    <n v="11.74468085106383"/>
    <n v="8"/>
    <n v="11.74468085106383"/>
    <n v="5"/>
    <n v="7.3404255319148941"/>
    <n v="47"/>
    <n v="69"/>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42:44"/>
    <m/>
    <d v="2013-07-02T08:45:11"/>
  </r>
  <r>
    <n v="6.3508386009560013E+17"/>
    <x v="11"/>
    <s v="Private"/>
    <n v="1.4680851063829787"/>
    <x v="2"/>
    <n v="1"/>
    <n v="5"/>
    <n v="7.3404255319148941"/>
    <n v="5"/>
    <n v="7.3404255319148941"/>
    <n v="5"/>
    <n v="7.3404255319148941"/>
    <n v="5"/>
    <n v="7.3404255319148941"/>
    <n v="5"/>
    <n v="7.3404255319148941"/>
    <n v="2"/>
    <n v="2.9361702127659575"/>
    <n v="2"/>
    <n v="2.9361702127659575"/>
    <n v="29"/>
    <n v="42.574468085106382"/>
    <s v="NR"/>
    <s v=""/>
    <s v="NR"/>
    <s v=""/>
    <s v="NR"/>
    <s v=""/>
    <s v="NR"/>
    <s v=""/>
    <s v="NR"/>
    <s v=""/>
    <s v="NR"/>
    <s v=""/>
    <s v="NR"/>
    <s v=""/>
    <s v="NR"/>
    <s v=""/>
    <s v="NR"/>
    <s v=""/>
    <s v="NR"/>
    <s v=""/>
    <s v="NR"/>
    <s v=""/>
    <s v="NR"/>
    <s v=""/>
    <s v="NR"/>
    <s v=""/>
    <s v="NR"/>
    <s v=""/>
    <s v="NR"/>
    <s v=""/>
    <s v="NR"/>
    <s v=""/>
    <s v="NR"/>
    <s v=""/>
    <s v="NR"/>
    <s v=""/>
    <s v="NR"/>
    <s v=""/>
    <s v="NR"/>
    <s v=""/>
    <s v="NR"/>
    <s v=""/>
    <s v="NR"/>
    <s v=""/>
    <s v="NR"/>
    <s v=""/>
    <s v="NR"/>
    <s v=""/>
    <s v="NR"/>
    <s v=""/>
    <s v=""/>
    <s v=""/>
    <s v=""/>
    <s v=""/>
    <s v=""/>
    <s v=""/>
    <s v=""/>
    <s v=""/>
    <s v=""/>
    <s v=""/>
    <s v=""/>
    <s v=""/>
    <m/>
    <x v="1"/>
    <x v="1"/>
    <x v="1"/>
    <s v=""/>
    <x v="1"/>
    <m/>
    <d v="2013-07-02T14:20:10"/>
    <m/>
    <d v="2013-07-02T14:22:52"/>
  </r>
  <r>
    <n v="6.3508989077029197E+17"/>
    <x v="10"/>
    <s v="Private"/>
    <n v="1.4680851063829787"/>
    <x v="2"/>
    <n v="1"/>
    <n v="5"/>
    <n v="7.3404255319148941"/>
    <n v="5"/>
    <n v="7.3404255319148941"/>
    <n v="6"/>
    <n v="8.8085106382978715"/>
    <n v="5"/>
    <n v="7.3404255319148941"/>
    <n v="5"/>
    <n v="7.3404255319148941"/>
    <n v="5"/>
    <n v="7.3404255319148941"/>
    <n v="6"/>
    <n v="8.8085106382978715"/>
    <n v="37"/>
    <n v="54.319148936170215"/>
    <s v="NR"/>
    <s v=""/>
    <s v="NR"/>
    <s v=""/>
    <s v="NR"/>
    <s v=""/>
    <s v="NR"/>
    <s v=""/>
    <s v="NR"/>
    <s v=""/>
    <s v=""/>
    <s v=""/>
    <s v=""/>
    <s v=""/>
    <s v=""/>
    <s v=""/>
    <s v=""/>
    <s v=""/>
    <s v=""/>
    <s v=""/>
    <s v=""/>
    <s v=""/>
    <s v=""/>
    <s v=""/>
    <s v=""/>
    <s v=""/>
    <s v=""/>
    <s v=""/>
    <s v=""/>
    <s v=""/>
    <s v=""/>
    <s v=""/>
    <s v=""/>
    <s v=""/>
    <s v=""/>
    <s v=""/>
    <s v=""/>
    <s v=""/>
    <s v=""/>
    <s v=""/>
    <s v=""/>
    <s v=""/>
    <s v=""/>
    <s v=""/>
    <s v=""/>
    <s v=""/>
    <s v=""/>
    <s v=""/>
    <s v=""/>
    <s v=""/>
    <s v=""/>
    <s v=""/>
    <s v=""/>
    <s v=""/>
    <s v=""/>
    <s v=""/>
    <s v=""/>
    <s v=""/>
    <s v=""/>
    <s v=""/>
    <s v=""/>
    <s v=""/>
    <m/>
    <x v="1"/>
    <x v="1"/>
    <x v="1"/>
    <s v=""/>
    <x v="1"/>
    <m/>
    <d v="2013-07-09T13:51:17"/>
    <m/>
    <d v="2013-07-09T14:14:19"/>
  </r>
  <r>
    <n v="6.350775928866839E+17"/>
    <x v="0"/>
    <s v="Executive"/>
    <n v="0.57499999999999996"/>
    <x v="3"/>
    <n v="0"/>
    <n v="4"/>
    <n v="2.2999999999999998"/>
    <n v="4"/>
    <n v="2.2999999999999998"/>
    <n v="4"/>
    <n v="2.2999999999999998"/>
    <n v="3"/>
    <n v="1.7249999999999999"/>
    <n v="2"/>
    <n v="1.1499999999999999"/>
    <n v="8"/>
    <n v="4.5999999999999996"/>
    <n v="1"/>
    <n v="0.57499999999999996"/>
    <n v="26"/>
    <n v="14.95"/>
    <n v="5"/>
    <n v="2.875"/>
    <n v="3"/>
    <n v="1.7249999999999999"/>
    <s v="NR"/>
    <s v=""/>
    <n v="9"/>
    <n v="5.1749999999999998"/>
    <n v="3"/>
    <n v="1.7249999999999999"/>
    <n v="3"/>
    <n v="1.7249999999999999"/>
    <n v="7"/>
    <n v="4.0249999999999995"/>
    <n v="9"/>
    <n v="5.1749999999999998"/>
    <s v="NR"/>
    <s v=""/>
    <n v="3"/>
    <n v="1.7249999999999999"/>
    <s v="NR"/>
    <s v=""/>
    <n v="4"/>
    <n v="2.2999999999999998"/>
    <n v="7"/>
    <n v="4.0249999999999995"/>
    <s v="NR"/>
    <s v=""/>
    <n v="10"/>
    <n v="5.75"/>
    <s v="NR"/>
    <s v=""/>
    <s v="NR"/>
    <s v=""/>
    <s v="NR"/>
    <s v=""/>
    <n v="7"/>
    <n v="4.0249999999999995"/>
    <s v="NR"/>
    <s v=""/>
    <s v="NR"/>
    <s v=""/>
    <s v="NR"/>
    <s v=""/>
    <s v="NR"/>
    <s v=""/>
    <n v="10"/>
    <n v="5.75"/>
    <n v="10"/>
    <n v="5.75"/>
    <n v="2"/>
    <n v="1.1499999999999999"/>
    <s v="NR"/>
    <s v=""/>
    <n v="7"/>
    <n v="4.0249999999999995"/>
    <n v="7"/>
    <n v="4.0249999999999995"/>
    <n v="10"/>
    <n v="5.75"/>
    <n v="0.50557142857142867"/>
    <n v="0.29070357142857145"/>
    <m/>
    <x v="0"/>
    <x v="0"/>
    <x v="0"/>
    <s v="Liberal"/>
    <x v="0"/>
    <s v="mack.tadeu@gmail.com"/>
    <d v="2013-06-25T08:14:49"/>
    <d v="2013-06-25T08:24:15"/>
    <d v="2013-06-25T08:24:15"/>
  </r>
  <r>
    <n v="6.3507760059970202E+17"/>
    <x v="0"/>
    <s v="Executive"/>
    <n v="0.57499999999999996"/>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27:40"/>
    <m/>
    <d v="2013-06-25T08:30:24"/>
  </r>
  <r>
    <n v="6.350798288698729E+17"/>
    <x v="0"/>
    <s v="Executive"/>
    <n v="0.57499999999999996"/>
    <x v="3"/>
    <n v="0"/>
    <n v="7"/>
    <n v="4.0249999999999995"/>
    <n v="4"/>
    <n v="2.2999999999999998"/>
    <n v="5"/>
    <n v="2.875"/>
    <n v="5"/>
    <n v="2.875"/>
    <n v="4"/>
    <n v="2.2999999999999998"/>
    <n v="8"/>
    <n v="4.5999999999999996"/>
    <n v="8"/>
    <n v="4.5999999999999996"/>
    <n v="41"/>
    <n v="23.574999999999999"/>
    <n v="3"/>
    <n v="1.7249999999999999"/>
    <n v="5"/>
    <n v="2.875"/>
    <s v="NR"/>
    <s v=""/>
    <n v="7"/>
    <n v="4.0249999999999995"/>
    <n v="6"/>
    <n v="3.4499999999999997"/>
    <n v="6"/>
    <n v="3.4499999999999997"/>
    <n v="6"/>
    <n v="3.4499999999999997"/>
    <n v="5"/>
    <n v="2.875"/>
    <s v="NR"/>
    <s v=""/>
    <n v="6"/>
    <n v="3.4499999999999997"/>
    <s v="NR"/>
    <s v=""/>
    <n v="5"/>
    <n v="2.875"/>
    <n v="6"/>
    <n v="3.4499999999999997"/>
    <n v="6"/>
    <n v="3.4499999999999997"/>
    <n v="6"/>
    <n v="3.4499999999999997"/>
    <n v="7"/>
    <n v="4.0249999999999995"/>
    <n v="7"/>
    <n v="4.0249999999999995"/>
    <n v="6"/>
    <n v="3.4499999999999997"/>
    <n v="6"/>
    <n v="3.4499999999999997"/>
    <n v="8"/>
    <n v="4.5999999999999996"/>
    <n v="7"/>
    <n v="4.0249999999999995"/>
    <n v="6"/>
    <n v="3.4499999999999997"/>
    <n v="6"/>
    <n v="3.4499999999999997"/>
    <n v="5"/>
    <n v="2.875"/>
    <n v="6"/>
    <n v="3.4499999999999997"/>
    <n v="6"/>
    <n v="3.4499999999999997"/>
    <n v="5"/>
    <n v="2.875"/>
    <n v="6"/>
    <n v="3.4499999999999997"/>
    <n v="7"/>
    <n v="4.0249999999999995"/>
    <n v="6"/>
    <n v="3.4499999999999997"/>
    <n v="0.47193396226415091"/>
    <n v="0.27136202830188677"/>
    <s v="K Bough"/>
    <x v="0"/>
    <x v="2"/>
    <x v="2"/>
    <s v="I'd rather not say"/>
    <x v="2"/>
    <s v="boughk@mail.nih.gov"/>
    <d v="2013-06-27T22:21:27"/>
    <d v="2013-06-27T22:32:33"/>
    <d v="2013-06-27T22:32:33"/>
  </r>
  <r>
    <n v="6.3508382479256166E+17"/>
    <x v="0"/>
    <s v="Executive"/>
    <n v="0.57499999999999996"/>
    <x v="3"/>
    <n v="0"/>
    <n v="1"/>
    <n v="0.57499999999999996"/>
    <n v="1"/>
    <n v="0.57499999999999996"/>
    <n v="1"/>
    <n v="0.57499999999999996"/>
    <n v="1"/>
    <n v="0.57499999999999996"/>
    <n v="1"/>
    <n v="0.57499999999999996"/>
    <n v="6"/>
    <n v="3.4499999999999997"/>
    <n v="1"/>
    <n v="0.57499999999999996"/>
    <n v="12"/>
    <n v="6.8999999999999995"/>
    <n v="8"/>
    <n v="4.5999999999999996"/>
    <s v="NR"/>
    <s v=""/>
    <n v="2"/>
    <n v="1.1499999999999999"/>
    <n v="8"/>
    <n v="4.5999999999999996"/>
    <n v="2"/>
    <n v="1.1499999999999999"/>
    <n v="3"/>
    <n v="1.7249999999999999"/>
    <n v="9"/>
    <n v="5.1749999999999998"/>
    <n v="10"/>
    <n v="5.75"/>
    <n v="1"/>
    <n v="0.57499999999999996"/>
    <n v="1"/>
    <n v="0.57499999999999996"/>
    <n v="1"/>
    <n v="0.57499999999999996"/>
    <n v="1"/>
    <n v="0.57499999999999996"/>
    <n v="8"/>
    <n v="4.5999999999999996"/>
    <n v="1"/>
    <n v="0.57499999999999996"/>
    <n v="10"/>
    <n v="5.75"/>
    <n v="5"/>
    <n v="2.875"/>
    <s v="NR"/>
    <s v=""/>
    <n v="2"/>
    <n v="1.1499999999999999"/>
    <n v="7"/>
    <n v="4.0249999999999995"/>
    <n v="3"/>
    <n v="1.7249999999999999"/>
    <n v="1"/>
    <n v="0.57499999999999996"/>
    <n v="4"/>
    <n v="2.2999999999999998"/>
    <n v="4"/>
    <n v="2.2999999999999998"/>
    <n v="10"/>
    <n v="5.75"/>
    <n v="10"/>
    <n v="5.75"/>
    <n v="7"/>
    <n v="4.0249999999999995"/>
    <n v="5"/>
    <n v="2.875"/>
    <n v="8"/>
    <n v="4.5999999999999996"/>
    <n v="9"/>
    <n v="5.1749999999999998"/>
    <n v="10"/>
    <n v="5.75"/>
    <n v="0.41909090909090918"/>
    <n v="0.24097727272727276"/>
    <s v="Barbara Leach"/>
    <x v="2"/>
    <x v="0"/>
    <x v="0"/>
    <s v="Liberal"/>
    <x v="0"/>
    <s v="barbaramleach@verizon.net"/>
    <d v="2013-07-02T13:21:19"/>
    <d v="2013-07-02T13:42:12"/>
    <d v="2013-07-02T13:42:12"/>
  </r>
  <r>
    <n v="6.3508968711711744E+17"/>
    <x v="0"/>
    <s v="Executive"/>
    <n v="0.57499999999999996"/>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1:52"/>
    <m/>
    <d v="2013-07-09T08:13:28"/>
  </r>
  <r>
    <n v="6.3508968761273613E+17"/>
    <x v="0"/>
    <s v="Executive"/>
    <n v="0.57499999999999996"/>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2:41"/>
    <m/>
    <d v="2013-07-09T08:14:01"/>
  </r>
  <r>
    <n v="6.3507939419042637E+17"/>
    <x v="3"/>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10:16:59"/>
    <m/>
    <d v="2013-06-27T10:20:27"/>
  </r>
  <r>
    <n v="6.3508367652208742E+17"/>
    <x v="3"/>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14:12"/>
    <m/>
    <d v="2013-07-02T09:15:26"/>
  </r>
  <r>
    <n v="6.3508368971497843E+17"/>
    <x v="5"/>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36:11"/>
    <m/>
    <d v="2013-07-02T09:39:15"/>
  </r>
  <r>
    <n v="6.350837441464983E+17"/>
    <x v="2"/>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1:06:55"/>
    <m/>
    <d v="2013-07-02T11:08:56"/>
  </r>
  <r>
    <n v="6.3508455474352768E+17"/>
    <x v="3"/>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3T09:37:54"/>
    <m/>
    <d v="2013-07-03T09:41:09"/>
  </r>
  <r>
    <n v="6.3508974823524134E+17"/>
    <x v="2"/>
    <s v="Hill"/>
    <n v="0.46153846153846151"/>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9:53:44"/>
    <m/>
    <d v="2013-07-09T10:14:38"/>
  </r>
  <r>
    <n v="6.3508990686931238E+17"/>
    <x v="6"/>
    <s v="Hill"/>
    <n v="0.46153846153846151"/>
    <x v="3"/>
    <n v="0"/>
    <n v="5"/>
    <n v="2.3076923076923075"/>
    <n v="4"/>
    <n v="1.846153846153846"/>
    <n v="5"/>
    <n v="2.3076923076923075"/>
    <n v="4"/>
    <n v="1.846153846153846"/>
    <n v="5"/>
    <n v="2.3076923076923075"/>
    <n v="4"/>
    <n v="1.846153846153846"/>
    <n v="5"/>
    <n v="2.3076923076923075"/>
    <n v="32"/>
    <n v="14.769230769230768"/>
    <n v="4"/>
    <n v="1.846153846153846"/>
    <n v="4"/>
    <n v="1.846153846153846"/>
    <n v="3"/>
    <n v="1.3846153846153846"/>
    <n v="5"/>
    <n v="2.3076923076923075"/>
    <n v="4"/>
    <n v="1.846153846153846"/>
    <n v="4"/>
    <n v="1.846153846153846"/>
    <n v="2"/>
    <n v="0.92307692307692302"/>
    <n v="3"/>
    <n v="1.3846153846153846"/>
    <n v="2"/>
    <n v="0.92307692307692302"/>
    <n v="1"/>
    <n v="0.46153846153846151"/>
    <n v="2"/>
    <n v="0.92307692307692302"/>
    <n v="1"/>
    <n v="0.46153846153846151"/>
    <n v="4"/>
    <n v="1.846153846153846"/>
    <n v="3"/>
    <n v="1.3846153846153846"/>
    <n v="2"/>
    <n v="0.92307692307692302"/>
    <n v="4"/>
    <n v="1.846153846153846"/>
    <n v="2"/>
    <n v="0.92307692307692302"/>
    <n v="2"/>
    <n v="0.92307692307692302"/>
    <n v="4"/>
    <n v="1.846153846153846"/>
    <n v="1"/>
    <n v="0.46153846153846151"/>
    <n v="2"/>
    <n v="0.92307692307692302"/>
    <n v="2"/>
    <n v="0.92307692307692302"/>
    <n v="2"/>
    <n v="0.92307692307692302"/>
    <n v="3"/>
    <n v="1.3846153846153846"/>
    <n v="4"/>
    <n v="1.846153846153846"/>
    <n v="3"/>
    <n v="1.3846153846153846"/>
    <n v="2"/>
    <n v="0.92307692307692302"/>
    <n v="3"/>
    <n v="1.3846153846153846"/>
    <n v="3"/>
    <n v="1.3846153846153846"/>
    <n v="3"/>
    <n v="1.3846153846153846"/>
    <s v=""/>
    <s v=""/>
    <m/>
    <x v="1"/>
    <x v="1"/>
    <x v="1"/>
    <s v=""/>
    <x v="1"/>
    <m/>
    <d v="2013-07-09T14:18:07"/>
    <m/>
    <d v="2013-07-09T14:32:11"/>
  </r>
  <r>
    <n v="6.3509171837539776E+17"/>
    <x v="3"/>
    <s v="Hill"/>
    <n v="0.46153846153846151"/>
    <x v="3"/>
    <n v="0"/>
    <n v="3"/>
    <n v="1.3846153846153846"/>
    <n v="2"/>
    <n v="0.92307692307692302"/>
    <n v="1"/>
    <n v="0.46153846153846151"/>
    <n v="3"/>
    <n v="1.3846153846153846"/>
    <n v="1"/>
    <n v="0.46153846153846151"/>
    <n v="1"/>
    <n v="0.46153846153846151"/>
    <n v="1"/>
    <n v="0.46153846153846151"/>
    <n v="12"/>
    <n v="5.5384615384615383"/>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Amber Macdonald"/>
    <x v="2"/>
    <x v="4"/>
    <x v="0"/>
    <s v="Liberal"/>
    <x v="5"/>
    <s v="amber.macdonald@mail.house.gov"/>
    <d v="2013-07-11T16:37:18"/>
    <d v="2013-07-11T16:46:51"/>
    <d v="2013-07-11T16:46:51"/>
  </r>
  <r>
    <n v="6.3507338089384102E+17"/>
    <x v="4"/>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0T11:14:49"/>
    <m/>
    <d v="2013-06-20T11:19:32"/>
  </r>
  <r>
    <n v="6.3507761655426854E+17"/>
    <x v="5"/>
    <s v="Private"/>
    <n v="1.4680851063829787"/>
    <x v="3"/>
    <n v="0"/>
    <n v="9"/>
    <n v="13.212765957446809"/>
    <n v="8"/>
    <n v="11.74468085106383"/>
    <n v="6"/>
    <n v="8.8085106382978715"/>
    <n v="6"/>
    <n v="8.8085106382978715"/>
    <n v="6"/>
    <n v="8.8085106382978715"/>
    <n v="7"/>
    <n v="10.276595744680851"/>
    <n v="7"/>
    <n v="10.276595744680851"/>
    <n v="49"/>
    <n v="71.936170212765958"/>
    <n v="8"/>
    <n v="11.74468085106383"/>
    <n v="8"/>
    <n v="11.74468085106383"/>
    <n v="8"/>
    <n v="11.74468085106383"/>
    <s v="NR"/>
    <s v=""/>
    <s v="NR"/>
    <s v=""/>
    <n v="8"/>
    <n v="11.74468085106383"/>
    <n v="8"/>
    <n v="11.74468085106383"/>
    <n v="8"/>
    <n v="11.74468085106383"/>
    <s v="NR"/>
    <s v=""/>
    <s v="NR"/>
    <s v=""/>
    <s v="NR"/>
    <s v=""/>
    <s v="NR"/>
    <s v=""/>
    <n v="8"/>
    <n v="11.74468085106383"/>
    <n v="8"/>
    <n v="11.74468085106383"/>
    <n v="8"/>
    <n v="11.74468085106383"/>
    <s v="NR"/>
    <s v=""/>
    <n v="9"/>
    <n v="13.212765957446809"/>
    <n v="8"/>
    <n v="11.74468085106383"/>
    <n v="8"/>
    <n v="11.74468085106383"/>
    <s v="NR"/>
    <s v=""/>
    <n v="7"/>
    <n v="10.276595744680851"/>
    <n v="8"/>
    <n v="11.74468085106383"/>
    <s v="NR"/>
    <s v=""/>
    <n v="9"/>
    <n v="13.212765957446809"/>
    <n v="9"/>
    <n v="13.212765957446809"/>
    <s v="NR"/>
    <s v=""/>
    <s v="NR"/>
    <s v=""/>
    <n v="9"/>
    <n v="13.212765957446809"/>
    <n v="9"/>
    <n v="13.212765957446809"/>
    <n v="8"/>
    <n v="11.74468085106383"/>
    <n v="1.0088556641748134"/>
    <n v="1.4810859750651517"/>
    <m/>
    <x v="2"/>
    <x v="2"/>
    <x v="4"/>
    <s v="Moderate"/>
    <x v="0"/>
    <s v="kfreitas@hdmanet.org"/>
    <d v="2013-06-25T08:54:15"/>
    <d v="2013-06-25T09:00:52"/>
    <d v="2013-06-25T09:00:52"/>
  </r>
  <r>
    <n v="6.3507771834951821E+17"/>
    <x v="4"/>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11:43:55"/>
    <m/>
    <d v="2013-06-25T11:45:48"/>
  </r>
  <r>
    <n v="6.3507812588773274E+17"/>
    <x v="6"/>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23:03:09"/>
    <m/>
    <d v="2013-06-25T23:05:28"/>
  </r>
  <r>
    <n v="6.3507932432602739E+17"/>
    <x v="5"/>
    <s v="Private"/>
    <n v="1.4680851063829787"/>
    <x v="3"/>
    <n v="0"/>
    <n v="6"/>
    <n v="8.8085106382978715"/>
    <n v="6"/>
    <n v="8.8085106382978715"/>
    <n v="6"/>
    <n v="8.8085106382978715"/>
    <n v="5"/>
    <n v="7.3404255319148941"/>
    <n v="6"/>
    <n v="8.8085106382978715"/>
    <n v="7"/>
    <n v="10.276595744680851"/>
    <n v="5"/>
    <n v="7.3404255319148941"/>
    <n v="41"/>
    <n v="60.191489361702125"/>
    <s v="NR"/>
    <s v=""/>
    <s v="NR"/>
    <s v=""/>
    <n v="5"/>
    <n v="7.3404255319148941"/>
    <s v="NR"/>
    <s v=""/>
    <n v="4"/>
    <n v="5.8723404255319149"/>
    <n v="5"/>
    <n v="7.3404255319148941"/>
    <n v="6"/>
    <n v="8.8085106382978715"/>
    <n v="6"/>
    <n v="8.8085106382978715"/>
    <n v="4"/>
    <n v="5.8723404255319149"/>
    <n v="5"/>
    <n v="7.3404255319148941"/>
    <s v="NR"/>
    <s v=""/>
    <s v="NR"/>
    <s v=""/>
    <s v="NR"/>
    <s v=""/>
    <s v="NR"/>
    <s v=""/>
    <s v="NR"/>
    <s v=""/>
    <n v="5"/>
    <n v="7.3404255319148941"/>
    <n v="6"/>
    <n v="8.8085106382978715"/>
    <n v="5"/>
    <n v="7.3404255319148941"/>
    <n v="6"/>
    <n v="8.8085106382978715"/>
    <n v="4"/>
    <n v="5.8723404255319149"/>
    <n v="4"/>
    <n v="5.8723404255319149"/>
    <n v="6"/>
    <n v="8.8085106382978715"/>
    <s v="NR"/>
    <s v=""/>
    <n v="5"/>
    <n v="7.3404255319148941"/>
    <n v="5"/>
    <n v="7.3404255319148941"/>
    <n v="5"/>
    <n v="7.3404255319148941"/>
    <s v="NR"/>
    <s v=""/>
    <n v="5"/>
    <n v="7.3404255319148941"/>
    <n v="6"/>
    <n v="8.8085106382978715"/>
    <n v="6"/>
    <n v="8.8085106382978715"/>
    <n v="0.62924168030550998"/>
    <n v="0.92378033917191893"/>
    <m/>
    <x v="0"/>
    <x v="2"/>
    <x v="3"/>
    <s v="Moderate"/>
    <x v="3"/>
    <s v="john-larson@nacdnet.org"/>
    <d v="2013-06-27T08:20:33"/>
    <d v="2013-06-27T08:29:19"/>
    <d v="2013-06-27T08:29:19"/>
  </r>
  <r>
    <n v="6.3507932788350464E+17"/>
    <x v="9"/>
    <s v="Private"/>
    <n v="1.4680851063829787"/>
    <x v="3"/>
    <n v="0"/>
    <n v="4"/>
    <n v="5.8723404255319149"/>
    <n v="3"/>
    <n v="4.4042553191489358"/>
    <n v="3"/>
    <n v="4.4042553191489358"/>
    <n v="3"/>
    <n v="4.4042553191489358"/>
    <n v="3"/>
    <n v="4.4042553191489358"/>
    <n v="9"/>
    <n v="13.212765957446809"/>
    <n v="6"/>
    <n v="8.8085106382978715"/>
    <n v="31"/>
    <n v="45.51063829787234"/>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2"/>
    <x v="0"/>
    <x v="3"/>
    <s v="Moderate"/>
    <x v="0"/>
    <s v="sbwalrich@gmail.com"/>
    <d v="2013-06-27T08:26:28"/>
    <d v="2013-06-27T08:33:02"/>
    <d v="2013-06-27T08:33:02"/>
  </r>
  <r>
    <n v="6.3507933968085875E+17"/>
    <x v="5"/>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46:08"/>
    <m/>
    <d v="2013-06-27T08:55:47"/>
  </r>
  <r>
    <n v="6.3507935625487117E+17"/>
    <x v="6"/>
    <s v="Private"/>
    <n v="1.4680851063829787"/>
    <x v="3"/>
    <n v="0"/>
    <n v="1"/>
    <n v="1.4680851063829787"/>
    <n v="1"/>
    <n v="1.4680851063829787"/>
    <n v="1"/>
    <n v="1.4680851063829787"/>
    <n v="1"/>
    <n v="1.4680851063829787"/>
    <n v="1"/>
    <n v="1.4680851063829787"/>
    <n v="1"/>
    <n v="1.4680851063829787"/>
    <n v="1"/>
    <n v="1.4680851063829787"/>
    <n v="7"/>
    <n v="10.276595744680851"/>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1"/>
    <x v="1"/>
    <x v="1"/>
    <s v=""/>
    <x v="1"/>
    <m/>
    <d v="2013-06-27T09:13:45"/>
    <m/>
    <d v="2013-06-27T09:18:27"/>
  </r>
  <r>
    <n v="6.3507955865475494E+17"/>
    <x v="5"/>
    <s v="Private"/>
    <n v="1.4680851063829787"/>
    <x v="3"/>
    <n v="0"/>
    <n v="10"/>
    <n v="14.680851063829788"/>
    <n v="10"/>
    <n v="14.680851063829788"/>
    <n v="10"/>
    <n v="14.680851063829788"/>
    <n v="10"/>
    <n v="14.680851063829788"/>
    <n v="10"/>
    <n v="14.680851063829788"/>
    <n v="10"/>
    <n v="14.680851063829788"/>
    <n v="10"/>
    <n v="14.680851063829788"/>
    <n v="70"/>
    <n v="102.76595744680851"/>
    <n v="1"/>
    <n v="1.4680851063829787"/>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0"/>
    <n v="14.680851063829788"/>
    <n v="1.1924269743959608"/>
    <n v="1.7505842815600277"/>
    <m/>
    <x v="0"/>
    <x v="0"/>
    <x v="4"/>
    <s v="Conservative"/>
    <x v="0"/>
    <s v="gosubs@hotmail.com"/>
    <d v="2013-06-27T14:51:05"/>
    <d v="2013-06-27T14:56:30"/>
    <d v="2013-06-27T14:56:30"/>
  </r>
  <r>
    <n v="6.350836576374359E+17"/>
    <x v="10"/>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42:44"/>
    <m/>
    <d v="2013-07-02T08:45:11"/>
  </r>
  <r>
    <n v="6.350836862891753E+17"/>
    <x v="5"/>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30:29"/>
    <m/>
    <d v="2013-07-02T09:34:21"/>
  </r>
  <r>
    <n v="6.3508373021314995E+17"/>
    <x v="6"/>
    <s v="Private"/>
    <n v="1.4680851063829787"/>
    <x v="3"/>
    <n v="0"/>
    <n v="5"/>
    <n v="7.3404255319148941"/>
    <n v="5"/>
    <n v="7.3404255319148941"/>
    <n v="7"/>
    <n v="10.276595744680851"/>
    <n v="4"/>
    <n v="5.8723404255319149"/>
    <n v="3"/>
    <n v="4.4042553191489358"/>
    <n v="5"/>
    <n v="7.3404255319148941"/>
    <n v="5"/>
    <n v="7.3404255319148941"/>
    <n v="34"/>
    <n v="49.914893617021278"/>
    <n v="7"/>
    <n v="10.276595744680851"/>
    <n v="7"/>
    <n v="10.276595744680851"/>
    <n v="7"/>
    <n v="10.276595744680851"/>
    <s v="NR"/>
    <s v=""/>
    <n v="4"/>
    <n v="5.8723404255319149"/>
    <n v="3"/>
    <n v="4.4042553191489358"/>
    <n v="8"/>
    <n v="11.74468085106383"/>
    <s v="NR"/>
    <s v=""/>
    <s v="NR"/>
    <s v=""/>
    <n v="4"/>
    <n v="5.8723404255319149"/>
    <n v="7"/>
    <n v="10.276595744680851"/>
    <n v="4"/>
    <n v="5.8723404255319149"/>
    <n v="4"/>
    <n v="5.8723404255319149"/>
    <s v="NR"/>
    <s v=""/>
    <n v="8"/>
    <n v="11.74468085106383"/>
    <s v="NR"/>
    <s v=""/>
    <s v="NR"/>
    <s v=""/>
    <n v="5"/>
    <n v="7.3404255319148941"/>
    <n v="6"/>
    <n v="8.8085106382978715"/>
    <n v="3"/>
    <n v="4.4042553191489358"/>
    <n v="4"/>
    <n v="5.8723404255319149"/>
    <n v="5"/>
    <n v="7.3404255319148941"/>
    <s v="NR"/>
    <s v=""/>
    <n v="6"/>
    <n v="8.8085106382978715"/>
    <n v="8"/>
    <n v="11.74468085106383"/>
    <n v="5"/>
    <n v="7.3404255319148941"/>
    <s v="NR"/>
    <s v=""/>
    <n v="5"/>
    <n v="7.3404255319148941"/>
    <n v="5"/>
    <n v="7.3404255319148941"/>
    <n v="5"/>
    <n v="7.3404255319148941"/>
    <n v="0.67169717961405251"/>
    <n v="0.9861086253908431"/>
    <s v="Adam Sachs"/>
    <x v="0"/>
    <x v="2"/>
    <x v="0"/>
    <s v="Moderate"/>
    <x v="0"/>
    <s v="adam.sachs@huschblackwell.com"/>
    <d v="2013-07-02T10:43:41"/>
    <d v="2013-07-02T10:53:43"/>
    <d v="2013-07-02T10:53:43"/>
  </r>
  <r>
    <n v="6.3508373314281869E+17"/>
    <x v="9"/>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0:48:34"/>
    <m/>
    <d v="2013-07-02T10:51:59"/>
  </r>
  <r>
    <n v="6.3508377335441997E+17"/>
    <x v="8"/>
    <s v="Private"/>
    <n v="1.4680851063829787"/>
    <x v="3"/>
    <n v="0"/>
    <n v="8"/>
    <n v="11.74468085106383"/>
    <n v="6"/>
    <n v="8.8085106382978715"/>
    <n v="6"/>
    <n v="8.8085106382978715"/>
    <n v="3"/>
    <n v="4.4042553191489358"/>
    <n v="6"/>
    <n v="8.8085106382978715"/>
    <n v="6"/>
    <n v="8.8085106382978715"/>
    <n v="7"/>
    <n v="10.276595744680851"/>
    <n v="42"/>
    <n v="61.659574468085104"/>
    <n v="7"/>
    <n v="10.276595744680851"/>
    <n v="6"/>
    <n v="8.8085106382978715"/>
    <n v="8"/>
    <n v="11.74468085106383"/>
    <n v="8"/>
    <n v="11.74468085106383"/>
    <n v="8"/>
    <n v="11.74468085106383"/>
    <n v="8"/>
    <n v="11.74468085106383"/>
    <n v="7"/>
    <n v="10.276595744680851"/>
    <n v="8"/>
    <n v="11.74468085106383"/>
    <n v="7"/>
    <n v="10.276595744680851"/>
    <n v="9"/>
    <n v="13.212765957446809"/>
    <n v="8"/>
    <n v="11.74468085106383"/>
    <n v="8"/>
    <n v="11.74468085106383"/>
    <n v="8"/>
    <n v="11.74468085106383"/>
    <n v="8"/>
    <n v="11.74468085106383"/>
    <n v="8"/>
    <n v="11.74468085106383"/>
    <n v="7"/>
    <n v="10.276595744680851"/>
    <n v="7"/>
    <n v="10.276595744680851"/>
    <n v="8"/>
    <n v="11.74468085106383"/>
    <n v="7"/>
    <n v="10.276595744680851"/>
    <n v="8"/>
    <n v="11.74468085106383"/>
    <n v="8"/>
    <n v="11.74468085106383"/>
    <n v="7"/>
    <n v="10.276595744680851"/>
    <n v="8"/>
    <n v="11.74468085106383"/>
    <n v="9"/>
    <n v="13.212765957446809"/>
    <n v="7"/>
    <n v="10.276595744680851"/>
    <n v="8"/>
    <n v="11.74468085106383"/>
    <n v="7"/>
    <n v="10.276595744680851"/>
    <n v="9"/>
    <n v="13.212765957446809"/>
    <n v="8"/>
    <n v="11.74468085106383"/>
    <n v="8"/>
    <n v="11.74468085106383"/>
    <n v="0.9505950234403171"/>
    <n v="1.395554396114508"/>
    <s v="Chris Hess"/>
    <x v="0"/>
    <x v="2"/>
    <x v="3"/>
    <s v="Moderate"/>
    <x v="0"/>
    <s v="christopherdhess@eaton.com"/>
    <d v="2013-07-02T11:55:35"/>
    <d v="2013-07-02T13:04:15"/>
    <d v="2013-07-02T13:04:15"/>
  </r>
  <r>
    <n v="6.3508378133212723E+17"/>
    <x v="8"/>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2:08:53"/>
    <m/>
    <d v="2013-07-02T12:10:41"/>
  </r>
  <r>
    <n v="6.3508386009560013E+17"/>
    <x v="11"/>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4:20:10"/>
    <m/>
    <d v="2013-07-02T14:22:52"/>
  </r>
  <r>
    <n v="6.350842126257257E+17"/>
    <x v="5"/>
    <s v="Private"/>
    <n v="1.4680851063829787"/>
    <x v="3"/>
    <n v="0"/>
    <n v="3"/>
    <n v="4.4042553191489358"/>
    <n v="6"/>
    <n v="8.8085106382978715"/>
    <n v="5"/>
    <n v="7.3404255319148941"/>
    <n v="5"/>
    <n v="7.3404255319148941"/>
    <n v="5"/>
    <n v="7.3404255319148941"/>
    <n v="9"/>
    <n v="13.212765957446809"/>
    <n v="5"/>
    <n v="7.3404255319148941"/>
    <n v="38"/>
    <n v="55.787234042553195"/>
    <s v="NR"/>
    <s v=""/>
    <n v="8"/>
    <n v="11.74468085106383"/>
    <n v="8"/>
    <n v="11.74468085106383"/>
    <s v="NR"/>
    <s v=""/>
    <n v="9"/>
    <n v="13.212765957446809"/>
    <n v="6"/>
    <n v="8.8085106382978715"/>
    <n v="8"/>
    <n v="11.74468085106383"/>
    <n v="10"/>
    <n v="14.680851063829788"/>
    <s v="NR"/>
    <s v=""/>
    <n v="8"/>
    <n v="11.74468085106383"/>
    <n v="8"/>
    <n v="11.74468085106383"/>
    <n v="9"/>
    <n v="13.212765957446809"/>
    <n v="9"/>
    <n v="13.212765957446809"/>
    <n v="9"/>
    <n v="13.212765957446809"/>
    <n v="10"/>
    <n v="14.680851063829788"/>
    <n v="9"/>
    <n v="13.212765957446809"/>
    <n v="9"/>
    <n v="13.212765957446809"/>
    <n v="7"/>
    <n v="10.276595744680851"/>
    <n v="8"/>
    <n v="11.74468085106383"/>
    <n v="8"/>
    <n v="11.74468085106383"/>
    <s v="NR"/>
    <s v=""/>
    <n v="9"/>
    <n v="13.212765957446809"/>
    <n v="9"/>
    <n v="13.212765957446809"/>
    <n v="10"/>
    <n v="14.680851063829788"/>
    <n v="9"/>
    <n v="13.212765957446809"/>
    <n v="10"/>
    <n v="14.680851063829788"/>
    <n v="9"/>
    <n v="13.212765957446809"/>
    <n v="10"/>
    <n v="14.680851063829788"/>
    <n v="10"/>
    <n v="14.680851063829788"/>
    <n v="10"/>
    <n v="14.680851063829788"/>
    <n v="1.0794326241134753"/>
    <n v="1.5846989588048892"/>
    <s v="Angela Christian"/>
    <x v="2"/>
    <x v="2"/>
    <x v="4"/>
    <s v="Moderate"/>
    <x v="0"/>
    <s v="gloxiniae@gmail.com"/>
    <d v="2013-07-03T00:07:43"/>
    <d v="2013-07-03T00:19:42"/>
    <d v="2013-07-03T00:19:42"/>
  </r>
  <r>
    <n v="6.3508968483286822E+17"/>
    <x v="5"/>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08:03"/>
    <m/>
    <d v="2013-07-09T08:10:16"/>
  </r>
  <r>
    <n v="6.350897075862304E+17"/>
    <x v="8"/>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45:59"/>
    <m/>
    <d v="2013-07-09T08:50:29"/>
  </r>
  <r>
    <n v="6.3508972409483827E+17"/>
    <x v="6"/>
    <s v="Private"/>
    <n v="1.4680851063829787"/>
    <x v="3"/>
    <n v="0"/>
    <n v="10"/>
    <n v="14.680851063829788"/>
    <n v="7"/>
    <n v="10.276595744680851"/>
    <n v="5"/>
    <n v="7.3404255319148941"/>
    <n v="5"/>
    <n v="7.3404255319148941"/>
    <n v="5"/>
    <n v="7.3404255319148941"/>
    <n v="5"/>
    <n v="7.3404255319148941"/>
    <n v="5"/>
    <n v="7.3404255319148941"/>
    <n v="42"/>
    <n v="61.659574468085104"/>
    <n v="9"/>
    <n v="13.212765957446809"/>
    <n v="8"/>
    <n v="11.74468085106383"/>
    <n v="7"/>
    <n v="10.276595744680851"/>
    <n v="10"/>
    <n v="14.680851063829788"/>
    <n v="8"/>
    <n v="11.74468085106383"/>
    <n v="8"/>
    <n v="11.74468085106383"/>
    <n v="8"/>
    <n v="11.74468085106383"/>
    <n v="10"/>
    <n v="14.680851063829788"/>
    <n v="10"/>
    <n v="14.680851063829788"/>
    <n v="7"/>
    <n v="10.276595744680851"/>
    <n v="7"/>
    <n v="10.276595744680851"/>
    <n v="8"/>
    <n v="11.74468085106383"/>
    <n v="8"/>
    <n v="11.74468085106383"/>
    <n v="9"/>
    <n v="13.212765957446809"/>
    <n v="10"/>
    <n v="14.680851063829788"/>
    <n v="10"/>
    <n v="14.680851063829788"/>
    <n v="9"/>
    <n v="13.212765957446809"/>
    <n v="8"/>
    <n v="11.74468085106383"/>
    <n v="8"/>
    <n v="11.74468085106383"/>
    <n v="5"/>
    <n v="7.3404255319148941"/>
    <n v="8"/>
    <n v="11.74468085106383"/>
    <n v="9"/>
    <n v="13.212765957446809"/>
    <n v="9"/>
    <n v="13.212765957446809"/>
    <n v="9"/>
    <n v="13.212765957446809"/>
    <n v="10"/>
    <n v="14.680851063829788"/>
    <n v="6"/>
    <n v="8.8085106382978715"/>
    <n v="7"/>
    <n v="10.276595744680851"/>
    <n v="7"/>
    <n v="10.276595744680851"/>
    <n v="8"/>
    <n v="11.74468085106383"/>
    <n v="9"/>
    <n v="13.212765957446809"/>
    <s v=""/>
    <s v=""/>
    <m/>
    <x v="1"/>
    <x v="1"/>
    <x v="1"/>
    <s v=""/>
    <x v="1"/>
    <m/>
    <d v="2013-07-09T09:13:29"/>
    <m/>
    <d v="2013-07-09T09:22:48"/>
  </r>
  <r>
    <n v="6.3508972684082778E+17"/>
    <x v="5"/>
    <s v="Private"/>
    <n v="1.4680851063829787"/>
    <x v="3"/>
    <n v="0"/>
    <n v="9"/>
    <n v="13.212765957446809"/>
    <n v="8"/>
    <n v="11.74468085106383"/>
    <n v="8"/>
    <n v="11.74468085106383"/>
    <n v="6"/>
    <n v="8.8085106382978715"/>
    <n v="7"/>
    <n v="10.276595744680851"/>
    <n v="8"/>
    <n v="11.74468085106383"/>
    <n v="8"/>
    <n v="11.74468085106383"/>
    <n v="54"/>
    <n v="79.276595744680847"/>
    <n v="8"/>
    <n v="11.74468085106383"/>
    <n v="8"/>
    <n v="11.74468085106383"/>
    <n v="8"/>
    <n v="11.74468085106383"/>
    <n v="10"/>
    <n v="14.680851063829788"/>
    <n v="9"/>
    <n v="13.212765957446809"/>
    <n v="7"/>
    <n v="10.276595744680851"/>
    <n v="8"/>
    <n v="11.74468085106383"/>
    <n v="9"/>
    <n v="13.212765957446809"/>
    <n v="9"/>
    <n v="13.212765957446809"/>
    <n v="6"/>
    <n v="8.8085106382978715"/>
    <n v="7"/>
    <n v="10.276595744680851"/>
    <n v="8"/>
    <n v="11.74468085106383"/>
    <n v="10"/>
    <n v="14.680851063829788"/>
    <n v="9"/>
    <n v="13.212765957446809"/>
    <n v="9"/>
    <n v="13.212765957446809"/>
    <n v="8"/>
    <n v="11.74468085106383"/>
    <n v="8"/>
    <n v="11.74468085106383"/>
    <n v="8"/>
    <n v="11.74468085106383"/>
    <n v="8"/>
    <n v="11.74468085106383"/>
    <n v="5"/>
    <n v="7.3404255319148941"/>
    <n v="7"/>
    <n v="10.276595744680851"/>
    <n v="7"/>
    <n v="10.276595744680851"/>
    <n v="8"/>
    <n v="11.74468085106383"/>
    <n v="9"/>
    <n v="13.212765957446809"/>
    <n v="10"/>
    <n v="14.680851063829788"/>
    <n v="5"/>
    <n v="7.3404255319148941"/>
    <n v="6"/>
    <n v="8.8085106382978715"/>
    <n v="9"/>
    <n v="13.212765957446809"/>
    <n v="9"/>
    <n v="13.212765957446809"/>
    <n v="5"/>
    <n v="7.3404255319148941"/>
    <n v="0.97897583844212055"/>
    <n v="1.4372198479256664"/>
    <s v="name"/>
    <x v="2"/>
    <x v="2"/>
    <x v="3"/>
    <s v="Moderate"/>
    <x v="0"/>
    <s v="xx"/>
    <d v="2013-07-09T09:18:04"/>
    <d v="2013-07-09T09:31:11"/>
    <d v="2013-07-09T09:31:11"/>
  </r>
  <r>
    <n v="6.3508972710644941E+17"/>
    <x v="9"/>
    <s v="Private"/>
    <n v="1.4680851063829787"/>
    <x v="3"/>
    <n v="0"/>
    <n v="8"/>
    <n v="11.74468085106383"/>
    <n v="8"/>
    <n v="11.74468085106383"/>
    <n v="9"/>
    <n v="13.212765957446809"/>
    <n v="9"/>
    <n v="13.212765957446809"/>
    <n v="8"/>
    <n v="11.74468085106383"/>
    <n v="9"/>
    <n v="13.212765957446809"/>
    <n v="9"/>
    <n v="13.212765957446809"/>
    <n v="60"/>
    <n v="88.085106382978722"/>
    <n v="9"/>
    <n v="13.212765957446809"/>
    <n v="9"/>
    <n v="13.212765957446809"/>
    <n v="6"/>
    <n v="8.8085106382978715"/>
    <n v="6"/>
    <n v="8.8085106382978715"/>
    <n v="8"/>
    <n v="11.74468085106383"/>
    <n v="8"/>
    <n v="11.74468085106383"/>
    <n v="8"/>
    <n v="11.74468085106383"/>
    <n v="8"/>
    <n v="11.74468085106383"/>
    <n v="7"/>
    <n v="10.276595744680851"/>
    <n v="7"/>
    <n v="10.276595744680851"/>
    <n v="7"/>
    <n v="10.276595744680851"/>
    <n v="7"/>
    <n v="10.276595744680851"/>
    <n v="8"/>
    <n v="11.74468085106383"/>
    <n v="7"/>
    <n v="10.276595744680851"/>
    <n v="7"/>
    <n v="10.276595744680851"/>
    <n v="8"/>
    <n v="11.74468085106383"/>
    <n v="8"/>
    <n v="11.74468085106383"/>
    <n v="8"/>
    <n v="11.74468085106383"/>
    <n v="8"/>
    <n v="11.74468085106383"/>
    <n v="8"/>
    <n v="11.74468085106383"/>
    <n v="7"/>
    <n v="10.276595744680851"/>
    <n v="6"/>
    <n v="8.8085106382978715"/>
    <n v="6"/>
    <n v="8.8085106382978715"/>
    <n v="8"/>
    <n v="11.74468085106383"/>
    <n v="9"/>
    <n v="13.212765957446809"/>
    <n v="6"/>
    <n v="8.8085106382978715"/>
    <n v="6"/>
    <n v="8.8085106382978715"/>
    <n v="6"/>
    <n v="8.8085106382978715"/>
    <n v="6"/>
    <n v="8.8085106382978715"/>
    <n v="6"/>
    <n v="8.8085106382978715"/>
    <n v="0.89700685178507067"/>
    <n v="1.3168823994291463"/>
    <s v="Roger H"/>
    <x v="0"/>
    <x v="0"/>
    <x v="0"/>
    <s v="Moderate"/>
    <x v="5"/>
    <s v="roghfish@comcast.net"/>
    <d v="2013-07-09T09:18:31"/>
    <d v="2013-07-09T09:29:07"/>
    <d v="2013-07-09T09:29:07"/>
  </r>
  <r>
    <n v="6.3508974532809907E+17"/>
    <x v="9"/>
    <s v="Private"/>
    <n v="1.4680851063829787"/>
    <x v="3"/>
    <n v="0"/>
    <n v="4"/>
    <n v="5.8723404255319149"/>
    <n v="4"/>
    <n v="5.8723404255319149"/>
    <n v="4"/>
    <n v="5.8723404255319149"/>
    <n v="4"/>
    <n v="5.8723404255319149"/>
    <n v="4"/>
    <n v="5.8723404255319149"/>
    <n v="4"/>
    <n v="5.8723404255319149"/>
    <n v="4"/>
    <n v="5.8723404255319149"/>
    <n v="28"/>
    <n v="41.106382978723403"/>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4"/>
    <n v="5.8723404255319149"/>
    <n v="0.492030292102416"/>
    <n v="0.72234234372482353"/>
    <s v="John Wilcox"/>
    <x v="0"/>
    <x v="2"/>
    <x v="4"/>
    <s v="Liberal"/>
    <x v="0"/>
    <s v="john.wilcox@gmail.com"/>
    <d v="2013-07-09T09:48:53"/>
    <d v="2013-07-09T09:59:02"/>
    <d v="2013-07-09T09:59:02"/>
  </r>
  <r>
    <n v="6.3508978659490662E+17"/>
    <x v="9"/>
    <s v="Private"/>
    <n v="1.4680851063829787"/>
    <x v="3"/>
    <n v="0"/>
    <n v="4"/>
    <n v="5.8723404255319149"/>
    <n v="4"/>
    <n v="5.8723404255319149"/>
    <n v="3"/>
    <n v="4.4042553191489358"/>
    <n v="3"/>
    <n v="4.4042553191489358"/>
    <n v="3"/>
    <n v="4.4042553191489358"/>
    <n v="7"/>
    <n v="10.276595744680851"/>
    <n v="7"/>
    <n v="10.276595744680851"/>
    <n v="31"/>
    <n v="45.51063829787234"/>
    <n v="1"/>
    <n v="1.4680851063829787"/>
    <n v="3"/>
    <n v="4.4042553191489358"/>
    <n v="3"/>
    <n v="4.4042553191489358"/>
    <s v="NR"/>
    <s v=""/>
    <n v="3"/>
    <n v="4.4042553191489358"/>
    <n v="4"/>
    <n v="5.8723404255319149"/>
    <n v="6"/>
    <n v="8.8085106382978715"/>
    <n v="7"/>
    <n v="10.276595744680851"/>
    <n v="7"/>
    <n v="10.276595744680851"/>
    <n v="5"/>
    <n v="7.3404255319148941"/>
    <n v="4"/>
    <n v="5.8723404255319149"/>
    <n v="4"/>
    <n v="5.8723404255319149"/>
    <n v="5"/>
    <n v="7.3404255319148941"/>
    <n v="4"/>
    <n v="5.8723404255319149"/>
    <n v="7"/>
    <n v="10.276595744680851"/>
    <n v="5"/>
    <n v="7.3404255319148941"/>
    <n v="5"/>
    <n v="7.3404255319148941"/>
    <n v="4"/>
    <n v="5.8723404255319149"/>
    <n v="5"/>
    <n v="7.3404255319148941"/>
    <n v="4"/>
    <n v="5.8723404255319149"/>
    <n v="4"/>
    <n v="5.8723404255319149"/>
    <n v="4"/>
    <n v="5.8723404255319149"/>
    <n v="4"/>
    <n v="5.8723404255319149"/>
    <n v="8"/>
    <n v="11.74468085106383"/>
    <n v="10"/>
    <n v="14.680851063829788"/>
    <n v="4"/>
    <n v="5.8723404255319149"/>
    <s v="NR"/>
    <s v=""/>
    <n v="6"/>
    <n v="8.8085106382978715"/>
    <n v="6"/>
    <n v="8.8085106382978715"/>
    <n v="8"/>
    <n v="11.74468085106383"/>
    <n v="0.60688588007736943"/>
    <n v="0.8909601218157126"/>
    <s v="Mindy Kotler"/>
    <x v="2"/>
    <x v="0"/>
    <x v="0"/>
    <s v="Liberal"/>
    <x v="0"/>
    <s v="mkotler@jiaponline.org"/>
    <d v="2013-07-09T10:57:39"/>
    <d v="2013-07-09T11:10:08"/>
    <d v="2013-07-09T11:10:08"/>
  </r>
  <r>
    <n v="6.3508988049365171E+17"/>
    <x v="8"/>
    <s v="Private"/>
    <n v="1.4680851063829787"/>
    <x v="3"/>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3:34:09"/>
    <m/>
    <d v="2013-07-09T13:35:45"/>
  </r>
  <r>
    <n v="6.3508990411933978E+17"/>
    <x v="5"/>
    <s v="Private"/>
    <n v="1.4680851063829787"/>
    <x v="3"/>
    <n v="0"/>
    <n v="7"/>
    <n v="10.276595744680851"/>
    <n v="8"/>
    <n v="11.74468085106383"/>
    <n v="7"/>
    <n v="10.276595744680851"/>
    <n v="7"/>
    <n v="10.276595744680851"/>
    <n v="2"/>
    <n v="2.9361702127659575"/>
    <n v="6"/>
    <n v="8.8085106382978715"/>
    <n v="2"/>
    <n v="2.9361702127659575"/>
    <n v="39"/>
    <n v="57.255319148936174"/>
    <s v="NR"/>
    <s v=""/>
    <n v="6"/>
    <n v="8.8085106382978715"/>
    <n v="7"/>
    <n v="10.276595744680851"/>
    <s v="NR"/>
    <s v=""/>
    <n v="7"/>
    <n v="10.276595744680851"/>
    <n v="7"/>
    <n v="10.276595744680851"/>
    <s v="NR"/>
    <s v=""/>
    <s v="NR"/>
    <s v=""/>
    <s v="NR"/>
    <s v=""/>
    <n v="7"/>
    <n v="10.276595744680851"/>
    <s v="NR"/>
    <s v=""/>
    <n v="7"/>
    <n v="10.276595744680851"/>
    <n v="7"/>
    <n v="10.276595744680851"/>
    <s v="NR"/>
    <s v=""/>
    <s v="NR"/>
    <s v=""/>
    <s v="NR"/>
    <s v=""/>
    <s v="NR"/>
    <s v=""/>
    <s v="NR"/>
    <s v=""/>
    <s v="NR"/>
    <s v=""/>
    <s v="NR"/>
    <s v=""/>
    <s v="NR"/>
    <s v=""/>
    <s v="NR"/>
    <s v=""/>
    <s v="NR"/>
    <s v=""/>
    <s v="NR"/>
    <s v=""/>
    <s v="NR"/>
    <s v=""/>
    <n v="7"/>
    <n v="10.276595744680851"/>
    <s v="NR"/>
    <s v=""/>
    <s v="NR"/>
    <s v=""/>
    <s v="NR"/>
    <s v=""/>
    <s v="NR"/>
    <s v=""/>
    <n v="0.84840425531914876"/>
    <n v="1.2455296514259844"/>
    <s v="Lemmie McNeilly"/>
    <x v="2"/>
    <x v="0"/>
    <x v="0"/>
    <s v="Liberal"/>
    <x v="0"/>
    <s v="lmcneilly@asha.org"/>
    <d v="2013-07-09T14:13:32"/>
    <d v="2013-07-09T14:26:21"/>
    <d v="2013-07-09T14:26:21"/>
  </r>
  <r>
    <n v="6.3508993592408896E+17"/>
    <x v="5"/>
    <s v="Private"/>
    <n v="1.4680851063829787"/>
    <x v="3"/>
    <n v="0"/>
    <n v="6"/>
    <n v="8.8085106382978715"/>
    <n v="6"/>
    <n v="8.8085106382978715"/>
    <n v="6"/>
    <n v="8.8085106382978715"/>
    <n v="5"/>
    <n v="7.3404255319148941"/>
    <n v="5"/>
    <n v="7.3404255319148941"/>
    <n v="6"/>
    <n v="8.8085106382978715"/>
    <n v="1"/>
    <n v="1.4680851063829787"/>
    <n v="35"/>
    <n v="51.382978723404257"/>
    <n v="10"/>
    <n v="14.680851063829788"/>
    <s v="NR"/>
    <s v=""/>
    <s v="NR"/>
    <s v=""/>
    <s v="NR"/>
    <s v=""/>
    <s v="NR"/>
    <s v=""/>
    <s v="NR"/>
    <s v=""/>
    <n v="10"/>
    <n v="14.680851063829788"/>
    <s v="NR"/>
    <s v=""/>
    <s v="NR"/>
    <s v=""/>
    <n v="5"/>
    <n v="7.3404255319148941"/>
    <s v="NR"/>
    <s v=""/>
    <s v="NR"/>
    <s v=""/>
    <s v="NR"/>
    <s v=""/>
    <s v="NR"/>
    <s v=""/>
    <n v="10"/>
    <n v="14.680851063829788"/>
    <s v="NR"/>
    <s v=""/>
    <n v="10"/>
    <n v="14.680851063829788"/>
    <s v="NR"/>
    <s v=""/>
    <s v="NR"/>
    <s v=""/>
    <s v="NR"/>
    <s v=""/>
    <s v="NR"/>
    <s v=""/>
    <s v="NR"/>
    <s v=""/>
    <s v="NR"/>
    <s v=""/>
    <s v="NR"/>
    <s v=""/>
    <s v="NR"/>
    <s v=""/>
    <s v="NR"/>
    <s v=""/>
    <s v="NR"/>
    <s v=""/>
    <s v="NR"/>
    <s v=""/>
    <s v="NR"/>
    <s v=""/>
    <n v="7"/>
    <n v="10.276595744680851"/>
    <n v="1.0733075435203097"/>
    <n v="1.5757068192106674"/>
    <s v="Francesca O'Reilly"/>
    <x v="2"/>
    <x v="2"/>
    <x v="2"/>
    <s v="I'd rather not say"/>
    <x v="0"/>
    <s v="foreilly@acla.com"/>
    <d v="2013-07-09T15:06:32"/>
    <d v="2013-07-09T15:22:42"/>
    <d v="2013-07-09T15:22:42"/>
  </r>
  <r>
    <n v="6.3509065123957568E+17"/>
    <x v="9"/>
    <s v="Private"/>
    <n v="1.4680851063829787"/>
    <x v="3"/>
    <n v="0"/>
    <n v="5"/>
    <n v="7.3404255319148941"/>
    <n v="4"/>
    <n v="5.8723404255319149"/>
    <n v="3"/>
    <n v="4.4042553191489358"/>
    <n v="5"/>
    <n v="7.3404255319148941"/>
    <n v="4"/>
    <n v="5.8723404255319149"/>
    <n v="4"/>
    <n v="5.8723404255319149"/>
    <n v="4"/>
    <n v="5.8723404255319149"/>
    <n v="29"/>
    <n v="42.574468085106382"/>
    <s v="NR"/>
    <s v=""/>
    <s v="NR"/>
    <s v=""/>
    <s v="NR"/>
    <s v=""/>
    <s v="NR"/>
    <s v=""/>
    <s v="NR"/>
    <s v=""/>
    <s v="NR"/>
    <s v=""/>
    <s v="NR"/>
    <s v=""/>
    <s v="NR"/>
    <s v=""/>
    <s v="NR"/>
    <s v=""/>
    <s v="NR"/>
    <s v=""/>
    <s v="NR"/>
    <s v=""/>
    <s v="NR"/>
    <s v=""/>
    <s v="NR"/>
    <s v=""/>
    <s v="NR"/>
    <s v=""/>
    <s v="NR"/>
    <s v=""/>
    <s v="NR"/>
    <s v=""/>
    <s v="NR"/>
    <s v=""/>
    <s v="NR"/>
    <s v=""/>
    <s v="NR"/>
    <s v=""/>
    <s v="NR"/>
    <s v=""/>
    <s v="NR"/>
    <s v=""/>
    <s v="NR"/>
    <s v=""/>
    <s v="NR"/>
    <s v=""/>
    <s v="NR"/>
    <s v=""/>
    <s v="NR"/>
    <s v=""/>
    <n v="3"/>
    <n v="4.4042553191489358"/>
    <s v="NR"/>
    <s v=""/>
    <s v="NR"/>
    <s v=""/>
    <s v="NR"/>
    <s v=""/>
    <s v="NR"/>
    <s v=""/>
    <n v="0.37021276595744679"/>
    <n v="0.54350384789497508"/>
    <s v="S Gordon"/>
    <x v="2"/>
    <x v="4"/>
    <x v="0"/>
    <s v="Liberal"/>
    <x v="2"/>
    <s v="sgordon@prochoiceamerica.org"/>
    <d v="2013-07-10T10:58:44"/>
    <d v="2013-07-10T11:06:30"/>
    <d v="2013-07-10T11:06:30"/>
  </r>
  <r>
    <n v="6.3507346717016333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0T13:38:37"/>
    <m/>
    <d v="2013-06-20T13:40:34"/>
  </r>
  <r>
    <n v="6.3507437454563379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1T14:50:55"/>
    <m/>
    <d v="2013-06-21T15:00:38"/>
  </r>
  <r>
    <n v="6.3507759188183373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13:08"/>
    <m/>
    <d v="2013-06-25T08:14:51"/>
  </r>
  <r>
    <n v="6.3507762479157568E+17"/>
    <x v="0"/>
    <s v="Executive"/>
    <n v="0.57499999999999996"/>
    <x v="4"/>
    <n v="0"/>
    <n v="5"/>
    <n v="2.875"/>
    <n v="5"/>
    <n v="2.875"/>
    <n v="5"/>
    <n v="2.875"/>
    <n v="5"/>
    <n v="2.875"/>
    <n v="5"/>
    <n v="2.875"/>
    <n v="5"/>
    <n v="2.875"/>
    <n v="5"/>
    <n v="2.875"/>
    <n v="35"/>
    <n v="20.125"/>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m/>
    <x v="2"/>
    <x v="0"/>
    <x v="3"/>
    <s v="Conservative"/>
    <x v="2"/>
    <s v="ANNA.MUNOZ-LAIR@DHS.GOV"/>
    <d v="2013-06-25T09:07:59"/>
    <d v="2013-06-25T09:14:25"/>
    <d v="2013-06-25T09:14:25"/>
  </r>
  <r>
    <n v="6.3507764394701069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39:55"/>
    <m/>
    <d v="2013-06-25T09:41:26"/>
  </r>
  <r>
    <n v="6.3507765411496563E+17"/>
    <x v="0"/>
    <s v="Executive"/>
    <n v="0.57499999999999996"/>
    <x v="4"/>
    <n v="0"/>
    <n v="5"/>
    <n v="2.875"/>
    <n v="7"/>
    <n v="4.0249999999999995"/>
    <n v="5"/>
    <n v="2.875"/>
    <n v="5"/>
    <n v="2.875"/>
    <n v="3"/>
    <n v="1.7249999999999999"/>
    <n v="3"/>
    <n v="1.7249999999999999"/>
    <n v="1"/>
    <n v="0.57499999999999996"/>
    <n v="29"/>
    <n v="16.674999999999997"/>
    <s v="NR"/>
    <s v=""/>
    <s v="NR"/>
    <s v=""/>
    <n v="6"/>
    <n v="3.4499999999999997"/>
    <s v="NR"/>
    <s v=""/>
    <n v="7"/>
    <n v="4.0249999999999995"/>
    <s v="NR"/>
    <s v=""/>
    <s v="NR"/>
    <s v=""/>
    <s v="NR"/>
    <s v=""/>
    <s v="NR"/>
    <s v=""/>
    <n v="6"/>
    <n v="3.4499999999999997"/>
    <s v="NR"/>
    <s v=""/>
    <s v="NR"/>
    <s v=""/>
    <s v="NR"/>
    <s v=""/>
    <s v="NR"/>
    <s v=""/>
    <s v="NR"/>
    <s v=""/>
    <s v="NR"/>
    <s v=""/>
    <s v="NR"/>
    <s v=""/>
    <s v="NR"/>
    <s v=""/>
    <s v="NR"/>
    <s v=""/>
    <s v="NR"/>
    <s v=""/>
    <s v="NR"/>
    <s v=""/>
    <s v="NR"/>
    <s v=""/>
    <s v="NR"/>
    <s v=""/>
    <s v="NR"/>
    <s v=""/>
    <n v="7"/>
    <n v="4.0249999999999995"/>
    <n v="4"/>
    <n v="2.2999999999999998"/>
    <s v="NR"/>
    <s v=""/>
    <s v="NR"/>
    <s v=""/>
    <s v="NR"/>
    <s v=""/>
    <s v="NR"/>
    <s v=""/>
    <n v="0.47249999999999992"/>
    <n v="0.27168749999999992"/>
    <m/>
    <x v="0"/>
    <x v="0"/>
    <x v="3"/>
    <s v="Conservative"/>
    <x v="0"/>
    <s v="bfoverbey76@gmail.com"/>
    <d v="2013-06-25T09:56:51"/>
    <d v="2013-06-25T10:06:00"/>
    <d v="2013-06-25T10:06:00"/>
  </r>
  <r>
    <n v="6.3507766774903808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10:19:35"/>
    <m/>
    <d v="2013-06-25T12:33:16"/>
  </r>
  <r>
    <n v="6.350793321990921E+17"/>
    <x v="0"/>
    <s v="Executive"/>
    <n v="0.57499999999999996"/>
    <x v="4"/>
    <n v="0"/>
    <n v="6"/>
    <n v="3.4499999999999997"/>
    <n v="6"/>
    <n v="3.4499999999999997"/>
    <n v="9"/>
    <n v="5.1749999999999998"/>
    <n v="6"/>
    <n v="3.4499999999999997"/>
    <n v="7"/>
    <n v="4.0249999999999995"/>
    <n v="7"/>
    <n v="4.0249999999999995"/>
    <n v="7"/>
    <n v="4.0249999999999995"/>
    <n v="48"/>
    <n v="27.599999999999998"/>
    <n v="1"/>
    <n v="0.57499999999999996"/>
    <n v="1"/>
    <n v="0.57499999999999996"/>
    <n v="1"/>
    <n v="0.57499999999999996"/>
    <n v="1"/>
    <n v="0.57499999999999996"/>
    <n v="1"/>
    <n v="0.57499999999999996"/>
    <n v="5"/>
    <n v="2.875"/>
    <n v="5"/>
    <n v="2.875"/>
    <n v="5"/>
    <n v="2.875"/>
    <n v="5"/>
    <n v="2.875"/>
    <n v="5"/>
    <n v="2.875"/>
    <n v="6"/>
    <n v="3.4499999999999997"/>
    <n v="6"/>
    <n v="3.4499999999999997"/>
    <n v="6"/>
    <n v="3.4499999999999997"/>
    <n v="6"/>
    <n v="3.4499999999999997"/>
    <n v="6"/>
    <n v="3.4499999999999997"/>
    <n v="2"/>
    <n v="1.1499999999999999"/>
    <n v="2"/>
    <n v="1.1499999999999999"/>
    <n v="2"/>
    <n v="1.1499999999999999"/>
    <n v="2"/>
    <n v="1.1499999999999999"/>
    <n v="2"/>
    <n v="1.1499999999999999"/>
    <n v="7"/>
    <n v="4.0249999999999995"/>
    <n v="4"/>
    <n v="2.2999999999999998"/>
    <n v="8"/>
    <n v="4.5999999999999996"/>
    <n v="5"/>
    <n v="2.875"/>
    <n v="8"/>
    <n v="4.5999999999999996"/>
    <n v="3"/>
    <n v="1.7249999999999999"/>
    <n v="3"/>
    <n v="1.7249999999999999"/>
    <n v="3"/>
    <n v="1.7249999999999999"/>
    <n v="3"/>
    <n v="1.7249999999999999"/>
    <n v="3"/>
    <n v="1.7249999999999999"/>
    <n v="0.30940677966101698"/>
    <n v="0.17790889830508475"/>
    <m/>
    <x v="2"/>
    <x v="5"/>
    <x v="2"/>
    <s v="I'd rather not say"/>
    <x v="0"/>
    <s v="angela.addo@wdc.usda.gov"/>
    <d v="2013-06-27T08:33:40"/>
    <d v="2013-06-27T08:38:55"/>
    <d v="2013-06-27T08:38:55"/>
  </r>
  <r>
    <n v="6.3507934688432051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58:08"/>
    <m/>
    <d v="2013-06-27T08:59:41"/>
  </r>
  <r>
    <n v="6.3507953368053261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14:09:28"/>
    <m/>
    <d v="2013-06-27T14:17:12"/>
  </r>
  <r>
    <n v="6.3507970877009075E+17"/>
    <x v="0"/>
    <s v="Executive"/>
    <n v="0.57499999999999996"/>
    <x v="4"/>
    <n v="0"/>
    <n v="6"/>
    <n v="3.4499999999999997"/>
    <n v="6"/>
    <n v="3.4499999999999997"/>
    <n v="2"/>
    <n v="1.1499999999999999"/>
    <n v="3"/>
    <n v="1.7249999999999999"/>
    <n v="1"/>
    <n v="0.57499999999999996"/>
    <n v="1"/>
    <n v="0.57499999999999996"/>
    <n v="1"/>
    <n v="0.57499999999999996"/>
    <n v="20"/>
    <n v="11.5"/>
    <s v="NR"/>
    <s v=""/>
    <s v="NR"/>
    <s v=""/>
    <n v="6"/>
    <n v="3.4499999999999997"/>
    <s v="NR"/>
    <s v=""/>
    <n v="7"/>
    <n v="4.0249999999999995"/>
    <n v="7"/>
    <n v="4.0249999999999995"/>
    <n v="6"/>
    <n v="3.4499999999999997"/>
    <n v="6"/>
    <n v="3.4499999999999997"/>
    <n v="6"/>
    <n v="3.4499999999999997"/>
    <n v="3"/>
    <n v="1.7249999999999999"/>
    <n v="5"/>
    <n v="2.875"/>
    <n v="4"/>
    <n v="2.2999999999999998"/>
    <n v="6"/>
    <n v="3.4499999999999997"/>
    <n v="6"/>
    <n v="3.4499999999999997"/>
    <s v="NR"/>
    <s v=""/>
    <n v="6"/>
    <n v="3.4499999999999997"/>
    <s v="NR"/>
    <s v=""/>
    <s v="NR"/>
    <s v=""/>
    <n v="7"/>
    <n v="4.0249999999999995"/>
    <n v="4"/>
    <n v="2.2999999999999998"/>
    <s v="NR"/>
    <s v=""/>
    <s v="NR"/>
    <s v=""/>
    <s v="NR"/>
    <s v=""/>
    <s v="NR"/>
    <s v=""/>
    <n v="9"/>
    <n v="5.1749999999999998"/>
    <n v="8"/>
    <n v="4.5999999999999996"/>
    <n v="3"/>
    <n v="1.7249999999999999"/>
    <s v="NR"/>
    <s v=""/>
    <s v="NR"/>
    <s v=""/>
    <s v="NR"/>
    <s v=""/>
    <n v="0.4586029411764706"/>
    <n v="0.2636966911764706"/>
    <s v="Unknown"/>
    <x v="0"/>
    <x v="5"/>
    <x v="0"/>
    <s v="Moderate"/>
    <x v="0"/>
    <s v="No email"/>
    <d v="2013-06-27T19:01:17"/>
    <d v="2013-06-27T19:13:28"/>
    <d v="2013-06-27T19:13:28"/>
  </r>
  <r>
    <n v="6.3508968549662246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09:10"/>
    <m/>
    <d v="2013-07-09T08:10:33"/>
  </r>
  <r>
    <n v="6.3508972012513242E+17"/>
    <x v="0"/>
    <s v="Executive"/>
    <n v="0.57499999999999996"/>
    <x v="4"/>
    <n v="0"/>
    <n v="7"/>
    <n v="4.0249999999999995"/>
    <n v="7"/>
    <n v="4.0249999999999995"/>
    <n v="7"/>
    <n v="4.0249999999999995"/>
    <n v="7"/>
    <n v="4.0249999999999995"/>
    <n v="7"/>
    <n v="4.0249999999999995"/>
    <n v="5"/>
    <n v="2.875"/>
    <n v="5"/>
    <n v="2.875"/>
    <n v="45"/>
    <n v="25.874999999999996"/>
    <s v="NR"/>
    <s v=""/>
    <s v="NR"/>
    <s v=""/>
    <s v="NR"/>
    <s v=""/>
    <s v="NR"/>
    <s v=""/>
    <s v="NR"/>
    <s v=""/>
    <n v="7"/>
    <n v="4.0249999999999995"/>
    <s v="NR"/>
    <s v=""/>
    <s v="NR"/>
    <s v=""/>
    <s v="NR"/>
    <s v=""/>
    <s v="NR"/>
    <s v=""/>
    <n v="6"/>
    <n v="3.4499999999999997"/>
    <n v="6"/>
    <n v="3.4499999999999997"/>
    <n v="6"/>
    <n v="3.4499999999999997"/>
    <s v="NR"/>
    <s v=""/>
    <s v="NR"/>
    <s v=""/>
    <n v="7"/>
    <n v="4.0249999999999995"/>
    <s v="NR"/>
    <s v=""/>
    <s v="NR"/>
    <s v=""/>
    <s v="NR"/>
    <s v=""/>
    <s v="NR"/>
    <s v=""/>
    <s v="NR"/>
    <s v=""/>
    <s v="NR"/>
    <s v=""/>
    <s v="NR"/>
    <s v=""/>
    <s v="NR"/>
    <s v=""/>
    <s v="NR"/>
    <s v=""/>
    <n v="8"/>
    <n v="4.5999999999999996"/>
    <s v="NR"/>
    <s v=""/>
    <s v="NR"/>
    <s v=""/>
    <n v="7"/>
    <n v="4.0249999999999995"/>
    <s v="NR"/>
    <s v=""/>
    <n v="0.52875000000000005"/>
    <n v="0.30403125000000003"/>
    <s v="Martin Bongers"/>
    <x v="0"/>
    <x v="2"/>
    <x v="2"/>
    <s v="Conservative"/>
    <x v="0"/>
    <s v="martin.bongers@comcast.net"/>
    <d v="2013-07-09T09:06:53"/>
    <d v="2013-07-09T09:14:57"/>
    <d v="2013-07-09T09:14:57"/>
  </r>
  <r>
    <n v="6.3508972947127885E+17"/>
    <x v="0"/>
    <s v="Executive"/>
    <n v="0.57499999999999996"/>
    <x v="4"/>
    <n v="0"/>
    <n v="5"/>
    <n v="2.875"/>
    <n v="7"/>
    <n v="4.0249999999999995"/>
    <n v="1"/>
    <n v="0.57499999999999996"/>
    <n v="5"/>
    <n v="2.875"/>
    <n v="1"/>
    <n v="0.57499999999999996"/>
    <n v="5"/>
    <n v="2.875"/>
    <n v="1"/>
    <n v="0.57499999999999996"/>
    <n v="25"/>
    <n v="14.374999999999998"/>
    <s v="NR"/>
    <s v=""/>
    <s v="NR"/>
    <s v=""/>
    <n v="5"/>
    <n v="2.875"/>
    <n v="5"/>
    <n v="2.875"/>
    <n v="6"/>
    <n v="3.4499999999999997"/>
    <s v="NR"/>
    <s v=""/>
    <n v="6"/>
    <n v="3.4499999999999997"/>
    <s v="NR"/>
    <s v=""/>
    <s v="NR"/>
    <s v=""/>
    <n v="7"/>
    <n v="4.0249999999999995"/>
    <n v="6"/>
    <n v="3.4499999999999997"/>
    <n v="6"/>
    <n v="3.4499999999999997"/>
    <n v="6"/>
    <n v="3.4499999999999997"/>
    <n v="6"/>
    <n v="3.4499999999999997"/>
    <n v="7"/>
    <n v="4.0249999999999995"/>
    <s v="NR"/>
    <s v=""/>
    <s v="NR"/>
    <s v=""/>
    <s v="NR"/>
    <s v=""/>
    <n v="7"/>
    <n v="4.0249999999999995"/>
    <s v="NR"/>
    <s v=""/>
    <s v="NR"/>
    <s v=""/>
    <s v="NR"/>
    <s v=""/>
    <s v="NR"/>
    <s v=""/>
    <n v="6"/>
    <n v="3.4499999999999997"/>
    <n v="9"/>
    <n v="5.1749999999999998"/>
    <n v="6"/>
    <n v="3.4499999999999997"/>
    <s v="NR"/>
    <s v=""/>
    <n v="6"/>
    <n v="3.4499999999999997"/>
    <s v="NR"/>
    <s v=""/>
    <n v="6"/>
    <n v="3.4499999999999997"/>
    <s v=""/>
    <s v=""/>
    <s v=""/>
    <x v="2"/>
    <x v="0"/>
    <x v="2"/>
    <s v="I'd rather not say"/>
    <x v="0"/>
    <s v=""/>
    <d v="2013-07-09T09:22:27"/>
    <m/>
    <d v="2013-07-09T09:31:35"/>
  </r>
  <r>
    <n v="6.3508973517944038E+17"/>
    <x v="0"/>
    <s v="Executive"/>
    <n v="0.57499999999999996"/>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9:31:58"/>
    <m/>
    <d v="2013-07-09T09:34:28"/>
  </r>
  <r>
    <n v="6.3508980705802547E+17"/>
    <x v="0"/>
    <s v="Executive"/>
    <n v="0.57499999999999996"/>
    <x v="4"/>
    <n v="0"/>
    <n v="8"/>
    <n v="4.5999999999999996"/>
    <n v="8"/>
    <n v="4.5999999999999996"/>
    <n v="6"/>
    <n v="3.4499999999999997"/>
    <n v="5"/>
    <n v="2.875"/>
    <n v="5"/>
    <n v="2.875"/>
    <n v="2"/>
    <n v="1.1499999999999999"/>
    <n v="1"/>
    <n v="0.57499999999999996"/>
    <n v="35"/>
    <n v="20.125"/>
    <s v="NR"/>
    <s v=""/>
    <s v="NR"/>
    <s v=""/>
    <s v="NR"/>
    <s v=""/>
    <s v="NR"/>
    <s v=""/>
    <s v="NR"/>
    <s v=""/>
    <s v="NR"/>
    <s v=""/>
    <s v="NR"/>
    <s v=""/>
    <s v="NR"/>
    <s v=""/>
    <s v="NR"/>
    <s v=""/>
    <s v="NR"/>
    <s v=""/>
    <n v="8"/>
    <n v="4.5999999999999996"/>
    <n v="8"/>
    <n v="4.5999999999999996"/>
    <n v="7"/>
    <n v="4.0249999999999995"/>
    <s v="NR"/>
    <s v=""/>
    <s v="NR"/>
    <s v=""/>
    <s v="NR"/>
    <s v=""/>
    <s v="NR"/>
    <s v=""/>
    <s v="NR"/>
    <s v=""/>
    <s v="NR"/>
    <s v=""/>
    <s v="NR"/>
    <s v=""/>
    <s v="NR"/>
    <s v=""/>
    <s v="NR"/>
    <s v=""/>
    <s v="NR"/>
    <s v=""/>
    <s v="NR"/>
    <s v=""/>
    <s v="NR"/>
    <s v=""/>
    <s v="NR"/>
    <s v=""/>
    <s v="NR"/>
    <s v=""/>
    <s v="NR"/>
    <s v=""/>
    <s v="NR"/>
    <s v=""/>
    <s v="NR"/>
    <s v=""/>
    <n v="0.60375000000000001"/>
    <n v="0.34715625"/>
    <s v="Barbara Adde"/>
    <x v="2"/>
    <x v="0"/>
    <x v="0"/>
    <s v="Moderate"/>
    <x v="0"/>
    <s v="barbara.adde@nasa.gov"/>
    <d v="2013-07-09T11:31:46"/>
    <d v="2013-07-09T11:39:27"/>
    <d v="2013-07-09T11:39:27"/>
  </r>
  <r>
    <n v="6.3509144512706918E+17"/>
    <x v="0"/>
    <s v="Executive"/>
    <n v="0.57499999999999996"/>
    <x v="4"/>
    <n v="0"/>
    <n v="8"/>
    <n v="4.5999999999999996"/>
    <n v="8"/>
    <n v="4.5999999999999996"/>
    <n v="7"/>
    <n v="4.0249999999999995"/>
    <n v="7"/>
    <n v="4.0249999999999995"/>
    <n v="6"/>
    <n v="3.4499999999999997"/>
    <n v="9"/>
    <n v="5.1749999999999998"/>
    <n v="7"/>
    <n v="4.0249999999999995"/>
    <n v="52"/>
    <n v="29.9"/>
    <n v="9"/>
    <n v="5.1749999999999998"/>
    <n v="9"/>
    <n v="5.1749999999999998"/>
    <n v="8"/>
    <n v="4.5999999999999996"/>
    <n v="9"/>
    <n v="5.1749999999999998"/>
    <n v="8"/>
    <n v="4.5999999999999996"/>
    <n v="8"/>
    <n v="4.5999999999999996"/>
    <n v="8"/>
    <n v="4.5999999999999996"/>
    <n v="8"/>
    <n v="4.5999999999999996"/>
    <s v="NR"/>
    <s v=""/>
    <n v="8"/>
    <n v="4.5999999999999996"/>
    <n v="7"/>
    <n v="4.0249999999999995"/>
    <n v="7"/>
    <n v="4.0249999999999995"/>
    <s v="NR"/>
    <s v=""/>
    <n v="7"/>
    <n v="4.0249999999999995"/>
    <n v="8"/>
    <n v="4.5999999999999996"/>
    <s v="NR"/>
    <s v=""/>
    <n v="7"/>
    <n v="4.0249999999999995"/>
    <n v="7"/>
    <n v="4.0249999999999995"/>
    <n v="6"/>
    <n v="3.4499999999999997"/>
    <n v="8"/>
    <n v="4.5999999999999996"/>
    <n v="6"/>
    <n v="3.4499999999999997"/>
    <n v="8"/>
    <n v="4.5999999999999996"/>
    <n v="8"/>
    <n v="4.5999999999999996"/>
    <n v="8"/>
    <n v="4.5999999999999996"/>
    <n v="8"/>
    <n v="4.5999999999999996"/>
    <s v="NR"/>
    <s v=""/>
    <s v="NR"/>
    <s v=""/>
    <n v="8"/>
    <n v="4.5999999999999996"/>
    <n v="8"/>
    <n v="4.5999999999999996"/>
    <n v="8"/>
    <n v="4.5999999999999996"/>
    <n v="0.61418367346938785"/>
    <n v="0.353155612244898"/>
    <s v="Anonymous"/>
    <x v="2"/>
    <x v="2"/>
    <x v="2"/>
    <s v="I'd rather not say"/>
    <x v="3"/>
    <s v="bridgette.bourge@associates.dhs.gov"/>
    <d v="2013-07-11T09:01:53"/>
    <d v="2013-07-11T09:11:46"/>
    <d v="2013-07-11T09:11:46"/>
  </r>
  <r>
    <n v="6.3507693660217984E+17"/>
    <x v="3"/>
    <s v="Hill"/>
    <n v="0.46153846153846151"/>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14:01:00"/>
    <m/>
    <d v="2013-06-24T14:02:19"/>
  </r>
  <r>
    <n v="6.350777640359808E+17"/>
    <x v="3"/>
    <s v="Hill"/>
    <n v="0.46153846153846151"/>
    <x v="4"/>
    <n v="0"/>
    <n v="2"/>
    <n v="0.92307692307692302"/>
    <n v="2"/>
    <n v="0.92307692307692302"/>
    <n v="2"/>
    <n v="0.92307692307692302"/>
    <n v="2"/>
    <n v="0.92307692307692302"/>
    <n v="2"/>
    <n v="0.92307692307692302"/>
    <n v="8"/>
    <n v="3.6923076923076921"/>
    <n v="7"/>
    <n v="3.2307692307692304"/>
    <n v="25"/>
    <n v="11.538461538461538"/>
    <s v="NR"/>
    <s v=""/>
    <n v="2"/>
    <n v="0.92307692307692302"/>
    <n v="1"/>
    <n v="0.46153846153846151"/>
    <n v="1"/>
    <n v="0.46153846153846151"/>
    <n v="1"/>
    <n v="0.46153846153846151"/>
    <n v="2"/>
    <n v="0.92307692307692302"/>
    <s v="NR"/>
    <s v=""/>
    <n v="6"/>
    <n v="2.7692307692307692"/>
    <n v="1"/>
    <n v="0.46153846153846151"/>
    <n v="1"/>
    <n v="0.46153846153846151"/>
    <n v="1"/>
    <n v="0.46153846153846151"/>
    <n v="1"/>
    <n v="0.46153846153846151"/>
    <n v="2"/>
    <n v="0.92307692307692302"/>
    <n v="1"/>
    <n v="0.46153846153846151"/>
    <s v="NR"/>
    <s v=""/>
    <n v="1"/>
    <n v="0.46153846153846151"/>
    <n v="6"/>
    <n v="2.7692307692307692"/>
    <n v="1"/>
    <n v="0.46153846153846151"/>
    <n v="5"/>
    <n v="2.3076923076923075"/>
    <n v="1"/>
    <n v="0.46153846153846151"/>
    <n v="2"/>
    <n v="0.92307692307692302"/>
    <n v="1"/>
    <n v="0.46153846153846151"/>
    <s v="NR"/>
    <s v=""/>
    <n v="5"/>
    <n v="2.3076923076923075"/>
    <n v="5"/>
    <n v="2.3076923076923075"/>
    <n v="2"/>
    <n v="0.92307692307692302"/>
    <n v="5"/>
    <n v="2.3076923076923075"/>
    <n v="1"/>
    <n v="0.46153846153846151"/>
    <n v="1"/>
    <n v="0.46153846153846151"/>
    <s v="NR"/>
    <s v=""/>
    <n v="0.16369230769230764"/>
    <n v="7.5550295857988128E-2"/>
    <m/>
    <x v="0"/>
    <x v="0"/>
    <x v="2"/>
    <s v="Liberal"/>
    <x v="0"/>
    <s v="rickudana@aol.com"/>
    <d v="2013-06-25T13:00:04"/>
    <d v="2013-06-25T13:07:56"/>
    <d v="2013-06-25T13:07:56"/>
  </r>
  <r>
    <n v="6.3507936511279757E+17"/>
    <x v="3"/>
    <s v="Hill"/>
    <n v="0.46153846153846151"/>
    <x v="4"/>
    <n v="0"/>
    <n v="6"/>
    <n v="2.7692307692307692"/>
    <n v="6"/>
    <n v="2.7692307692307692"/>
    <n v="8"/>
    <n v="3.6923076923076921"/>
    <n v="7"/>
    <n v="3.2307692307692304"/>
    <n v="3"/>
    <n v="1.3846153846153846"/>
    <n v="4"/>
    <n v="1.846153846153846"/>
    <n v="1"/>
    <n v="0.46153846153846151"/>
    <n v="35"/>
    <n v="16.153846153846153"/>
    <s v="NR"/>
    <s v=""/>
    <s v="NR"/>
    <s v=""/>
    <s v="NR"/>
    <s v=""/>
    <s v="NR"/>
    <s v=""/>
    <s v="NR"/>
    <s v=""/>
    <n v="6"/>
    <n v="2.7692307692307692"/>
    <n v="5"/>
    <n v="2.3076923076923075"/>
    <n v="8"/>
    <n v="3.6923076923076921"/>
    <n v="7"/>
    <n v="3.2307692307692304"/>
    <n v="5"/>
    <n v="2.3076923076923075"/>
    <n v="6"/>
    <n v="2.7692307692307692"/>
    <n v="6"/>
    <n v="2.7692307692307692"/>
    <n v="9"/>
    <n v="4.1538461538461533"/>
    <n v="4"/>
    <n v="1.846153846153846"/>
    <n v="8"/>
    <n v="3.6923076923076921"/>
    <n v="6"/>
    <n v="2.7692307692307692"/>
    <n v="7"/>
    <n v="3.2307692307692304"/>
    <n v="5"/>
    <n v="2.3076923076923075"/>
    <n v="7"/>
    <n v="3.2307692307692304"/>
    <n v="5"/>
    <n v="2.3076923076923075"/>
    <n v="6"/>
    <n v="2.7692307692307692"/>
    <n v="6"/>
    <n v="2.7692307692307692"/>
    <n v="5"/>
    <n v="2.3076923076923075"/>
    <n v="7"/>
    <n v="3.2307692307692304"/>
    <n v="5"/>
    <n v="2.3076923076923075"/>
    <n v="7"/>
    <n v="3.2307692307692304"/>
    <n v="4"/>
    <n v="1.846153846153846"/>
    <n v="6"/>
    <n v="2.7692307692307692"/>
    <n v="6"/>
    <n v="2.7692307692307692"/>
    <n v="7"/>
    <n v="3.2307692307692304"/>
    <n v="0.44976452119309268"/>
    <n v="0.20758362516604276"/>
    <m/>
    <x v="0"/>
    <x v="4"/>
    <x v="3"/>
    <s v="Conservative"/>
    <x v="4"/>
    <s v="doucy2@horizonview.net"/>
    <d v="2013-06-27T09:28:31"/>
    <d v="2013-06-27T09:38:19"/>
    <d v="2013-06-27T09:38:19"/>
  </r>
  <r>
    <n v="6.3508969041832525E+17"/>
    <x v="3"/>
    <s v="Hill"/>
    <n v="0.46153846153846151"/>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7:22"/>
    <m/>
    <d v="2013-07-09T08:28:25"/>
  </r>
  <r>
    <n v="6.3509008191833178E+17"/>
    <x v="3"/>
    <s v="Hill"/>
    <n v="0.46153846153846151"/>
    <x v="4"/>
    <n v="0"/>
    <n v="4"/>
    <n v="1.846153846153846"/>
    <n v="2"/>
    <n v="0.92307692307692302"/>
    <n v="4"/>
    <n v="1.846153846153846"/>
    <n v="4"/>
    <n v="1.846153846153846"/>
    <n v="3"/>
    <n v="1.3846153846153846"/>
    <n v="7"/>
    <n v="3.2307692307692304"/>
    <n v="5"/>
    <n v="2.3076923076923075"/>
    <n v="29"/>
    <n v="13.384615384615383"/>
    <s v="NR"/>
    <s v=""/>
    <s v="NR"/>
    <s v=""/>
    <s v="NR"/>
    <s v=""/>
    <s v="NR"/>
    <s v=""/>
    <s v="NR"/>
    <s v=""/>
    <s v="NR"/>
    <s v=""/>
    <s v="NR"/>
    <s v=""/>
    <s v="NR"/>
    <s v=""/>
    <s v="NR"/>
    <s v=""/>
    <n v="7"/>
    <n v="3.2307692307692304"/>
    <s v="NR"/>
    <s v=""/>
    <n v="2"/>
    <n v="0.92307692307692302"/>
    <n v="6"/>
    <n v="2.7692307692307692"/>
    <n v="2"/>
    <n v="0.92307692307692302"/>
    <s v="NR"/>
    <s v=""/>
    <s v="NR"/>
    <s v=""/>
    <s v="NR"/>
    <s v=""/>
    <s v="NR"/>
    <s v=""/>
    <s v="NR"/>
    <s v=""/>
    <s v="NR"/>
    <s v=""/>
    <s v="NR"/>
    <s v=""/>
    <s v="NR"/>
    <s v=""/>
    <s v="NR"/>
    <s v=""/>
    <s v="NR"/>
    <s v=""/>
    <s v="NR"/>
    <s v=""/>
    <n v="7"/>
    <n v="3.2307692307692304"/>
    <s v="NR"/>
    <s v=""/>
    <s v="NR"/>
    <s v=""/>
    <s v="NR"/>
    <s v=""/>
    <s v="NR"/>
    <s v=""/>
    <n v="0.35076923076923078"/>
    <n v="0.16189349112426035"/>
    <s v="Ana Maria Limes"/>
    <x v="2"/>
    <x v="2"/>
    <x v="4"/>
    <s v="Moderate"/>
    <x v="0"/>
    <s v="alimes@mail.house.gov"/>
    <d v="2013-07-09T19:09:52"/>
    <d v="2013-07-09T19:22:22"/>
    <d v="2013-07-09T19:22:22"/>
  </r>
  <r>
    <n v="6.3507763732915584E+17"/>
    <x v="9"/>
    <s v="Private"/>
    <n v="1.4680851063829787"/>
    <x v="4"/>
    <n v="0"/>
    <n v="3"/>
    <n v="4.4042553191489358"/>
    <n v="2"/>
    <n v="2.9361702127659575"/>
    <n v="9"/>
    <n v="13.212765957446809"/>
    <n v="2"/>
    <n v="2.9361702127659575"/>
    <n v="1"/>
    <n v="1.4680851063829787"/>
    <n v="10"/>
    <n v="14.680851063829788"/>
    <n v="5"/>
    <n v="7.3404255319148941"/>
    <n v="32"/>
    <n v="46.978723404255319"/>
    <s v="NR"/>
    <s v=""/>
    <s v="NR"/>
    <s v=""/>
    <n v="2"/>
    <n v="2.9361702127659575"/>
    <s v="NR"/>
    <s v=""/>
    <n v="2"/>
    <n v="2.9361702127659575"/>
    <n v="7"/>
    <n v="10.276595744680851"/>
    <n v="8"/>
    <n v="11.74468085106383"/>
    <n v="8"/>
    <n v="11.74468085106383"/>
    <n v="1"/>
    <n v="1.4680851063829787"/>
    <n v="1"/>
    <n v="1.4680851063829787"/>
    <n v="2"/>
    <n v="2.9361702127659575"/>
    <n v="3"/>
    <n v="4.4042553191489358"/>
    <n v="7"/>
    <n v="10.276595744680851"/>
    <n v="4"/>
    <n v="5.8723404255319149"/>
    <n v="9"/>
    <n v="13.212765957446809"/>
    <s v="NR"/>
    <s v=""/>
    <n v="9"/>
    <n v="13.212765957446809"/>
    <n v="2"/>
    <n v="2.9361702127659575"/>
    <n v="7"/>
    <n v="10.276595744680851"/>
    <n v="3"/>
    <n v="4.4042553191489358"/>
    <n v="1"/>
    <n v="1.4680851063829787"/>
    <n v="3"/>
    <n v="4.4042553191489358"/>
    <n v="2"/>
    <n v="2.9361702127659575"/>
    <n v="9"/>
    <n v="13.212765957446809"/>
    <s v="NR"/>
    <s v=""/>
    <n v="5"/>
    <n v="7.3404255319148941"/>
    <n v="8"/>
    <n v="11.74468085106383"/>
    <n v="7"/>
    <n v="10.276595744680851"/>
    <n v="8"/>
    <n v="11.74468085106383"/>
    <n v="10"/>
    <n v="14.680851063829788"/>
    <n v="0.61476335214937028"/>
    <n v="0.90252492124056494"/>
    <m/>
    <x v="2"/>
    <x v="2"/>
    <x v="4"/>
    <s v="Moderate"/>
    <x v="2"/>
    <s v="rona2@unep.org"/>
    <d v="2013-06-25T09:28:53"/>
    <d v="2013-06-25T10:09:24"/>
    <d v="2013-06-25T10:09:23"/>
  </r>
  <r>
    <n v="6.3507932288338035E+17"/>
    <x v="5"/>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18:08"/>
    <m/>
    <d v="2013-06-27T08:20:58"/>
  </r>
  <r>
    <n v="6.3507935427845222E+17"/>
    <x v="7"/>
    <s v="Private"/>
    <n v="1.4680851063829787"/>
    <x v="4"/>
    <n v="0"/>
    <n v="8"/>
    <n v="11.74468085106383"/>
    <n v="6"/>
    <n v="8.8085106382978715"/>
    <n v="9"/>
    <n v="13.212765957446809"/>
    <n v="6"/>
    <n v="8.8085106382978715"/>
    <n v="6"/>
    <n v="8.8085106382978715"/>
    <n v="9"/>
    <n v="13.212765957446809"/>
    <n v="10"/>
    <n v="14.680851063829788"/>
    <n v="54"/>
    <n v="79.276595744680847"/>
    <n v="8"/>
    <n v="11.74468085106383"/>
    <n v="6"/>
    <n v="8.8085106382978715"/>
    <n v="9"/>
    <n v="13.212765957446809"/>
    <s v="NR"/>
    <s v=""/>
    <n v="7"/>
    <n v="10.276595744680851"/>
    <n v="5"/>
    <n v="7.3404255319148941"/>
    <n v="7"/>
    <n v="10.276595744680851"/>
    <n v="7"/>
    <n v="10.276595744680851"/>
    <s v="NR"/>
    <s v=""/>
    <n v="6"/>
    <n v="8.8085106382978715"/>
    <n v="8"/>
    <n v="11.74468085106383"/>
    <n v="8"/>
    <n v="11.74468085106383"/>
    <n v="10"/>
    <n v="14.680851063829788"/>
    <n v="6"/>
    <n v="8.8085106382978715"/>
    <n v="9"/>
    <n v="13.212765957446809"/>
    <n v="8"/>
    <n v="11.74468085106383"/>
    <n v="6"/>
    <n v="8.8085106382978715"/>
    <n v="6"/>
    <n v="8.8085106382978715"/>
    <n v="7"/>
    <n v="10.276595744680851"/>
    <n v="7"/>
    <n v="10.276595744680851"/>
    <n v="4"/>
    <n v="5.8723404255319149"/>
    <n v="5"/>
    <n v="7.3404255319148941"/>
    <n v="6"/>
    <n v="8.8085106382978715"/>
    <n v="7"/>
    <n v="10.276595744680851"/>
    <n v="10"/>
    <n v="14.680851063829788"/>
    <n v="8"/>
    <n v="11.74468085106383"/>
    <n v="5"/>
    <n v="7.3404255319148941"/>
    <n v="5"/>
    <n v="7.3404255319148941"/>
    <n v="5"/>
    <n v="7.3404255319148941"/>
    <s v="NR"/>
    <s v=""/>
    <n v="0.84554767533490915"/>
    <n v="1.2413359488959306"/>
    <m/>
    <x v="0"/>
    <x v="0"/>
    <x v="0"/>
    <s v="Moderate"/>
    <x v="0"/>
    <s v="dlucas@maliuna.org"/>
    <d v="2013-06-27T09:10:28"/>
    <d v="2013-06-27T09:20:39"/>
    <d v="2013-06-27T09:20:39"/>
  </r>
  <r>
    <n v="6.3507940258552653E+17"/>
    <x v="9"/>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10:30:59"/>
    <m/>
    <d v="2013-06-27T10:33:33"/>
  </r>
  <r>
    <n v="6.3508366128322803E+17"/>
    <x v="5"/>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48:48"/>
    <m/>
    <d v="2013-07-02T08:53:52"/>
  </r>
  <r>
    <n v="6.3508566311518579E+17"/>
    <x v="6"/>
    <s v="Private"/>
    <n v="1.4680851063829787"/>
    <x v="4"/>
    <n v="0"/>
    <n v="9"/>
    <n v="13.212765957446809"/>
    <n v="10"/>
    <n v="14.680851063829788"/>
    <n v="9"/>
    <n v="13.212765957446809"/>
    <n v="9"/>
    <n v="13.212765957446809"/>
    <n v="9"/>
    <n v="13.212765957446809"/>
    <n v="9"/>
    <n v="13.212765957446809"/>
    <n v="9"/>
    <n v="13.212765957446809"/>
    <n v="64"/>
    <n v="93.957446808510639"/>
    <n v="9"/>
    <n v="13.212765957446809"/>
    <n v="9"/>
    <n v="13.212765957446809"/>
    <n v="9"/>
    <n v="13.212765957446809"/>
    <n v="10"/>
    <n v="14.680851063829788"/>
    <n v="9"/>
    <n v="13.212765957446809"/>
    <n v="8"/>
    <n v="11.74468085106383"/>
    <n v="10"/>
    <n v="14.680851063829788"/>
    <n v="9"/>
    <n v="13.212765957446809"/>
    <s v="NR"/>
    <s v=""/>
    <n v="9"/>
    <n v="13.212765957446809"/>
    <n v="9"/>
    <n v="13.212765957446809"/>
    <n v="9"/>
    <n v="13.212765957446809"/>
    <n v="9"/>
    <n v="13.212765957446809"/>
    <n v="9"/>
    <n v="13.212765957446809"/>
    <n v="9"/>
    <n v="13.212765957446809"/>
    <n v="9"/>
    <n v="13.212765957446809"/>
    <s v="NR"/>
    <s v=""/>
    <n v="9"/>
    <n v="13.212765957446809"/>
    <s v="NR"/>
    <s v=""/>
    <s v="NR"/>
    <s v=""/>
    <s v="NR"/>
    <s v=""/>
    <n v="9"/>
    <n v="13.212765957446809"/>
    <n v="9"/>
    <n v="13.212765957446809"/>
    <n v="9"/>
    <n v="13.212765957446809"/>
    <n v="10"/>
    <n v="14.680851063829788"/>
    <n v="9"/>
    <n v="13.212765957446809"/>
    <s v="NR"/>
    <s v=""/>
    <n v="9"/>
    <n v="13.212765957446809"/>
    <n v="9"/>
    <n v="13.212765957446809"/>
    <n v="9"/>
    <n v="13.212765957446809"/>
    <n v="1.1166591217745592"/>
    <n v="1.6393506255839274"/>
    <s v="carolyn lamm"/>
    <x v="2"/>
    <x v="0"/>
    <x v="0"/>
    <s v="Moderate"/>
    <x v="0"/>
    <s v="clamm@whitecase.com"/>
    <d v="2013-07-04T16:25:12"/>
    <d v="2013-07-04T16:35:11"/>
    <d v="2013-07-04T16:35:11"/>
  </r>
  <r>
    <n v="6.3508968907943616E+17"/>
    <x v="5"/>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5:08"/>
    <m/>
    <d v="2013-07-09T08:19:15"/>
  </r>
  <r>
    <n v="6.3508970621300506E+17"/>
    <x v="5"/>
    <s v="Private"/>
    <n v="1.4680851063829787"/>
    <x v="4"/>
    <n v="0"/>
    <n v="5"/>
    <n v="7.3404255319148941"/>
    <n v="1"/>
    <n v="1.4680851063829787"/>
    <n v="1"/>
    <n v="1.4680851063829787"/>
    <n v="1"/>
    <n v="1.4680851063829787"/>
    <n v="1"/>
    <n v="1.4680851063829787"/>
    <n v="1"/>
    <n v="1.4680851063829787"/>
    <n v="1"/>
    <n v="1.4680851063829787"/>
    <n v="11"/>
    <n v="16.148936170212767"/>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L.D. Platt"/>
    <x v="0"/>
    <x v="2"/>
    <x v="3"/>
    <s v="Moderate"/>
    <x v="3"/>
    <s v="lplatt@ahip.org"/>
    <d v="2013-07-09T08:43:41"/>
    <d v="2013-07-09T08:48:48"/>
    <d v="2013-07-09T08:48:48"/>
  </r>
  <r>
    <n v="6.3508971442274509E+17"/>
    <x v="4"/>
    <s v="Private"/>
    <n v="1.4680851063829787"/>
    <x v="4"/>
    <n v="0"/>
    <n v="8"/>
    <n v="11.74468085106383"/>
    <n v="8"/>
    <n v="11.74468085106383"/>
    <n v="8"/>
    <n v="11.74468085106383"/>
    <n v="5"/>
    <n v="7.3404255319148941"/>
    <n v="6"/>
    <n v="8.8085106382978715"/>
    <n v="6"/>
    <n v="8.8085106382978715"/>
    <n v="8"/>
    <n v="11.74468085106383"/>
    <n v="49"/>
    <n v="71.936170212765958"/>
    <s v="NR"/>
    <s v=""/>
    <n v="8"/>
    <n v="11.74468085106383"/>
    <n v="8"/>
    <n v="11.74468085106383"/>
    <s v="NR"/>
    <s v=""/>
    <n v="8"/>
    <n v="11.74468085106383"/>
    <n v="8"/>
    <n v="11.74468085106383"/>
    <n v="8"/>
    <n v="11.74468085106383"/>
    <n v="8"/>
    <n v="11.74468085106383"/>
    <n v="8"/>
    <n v="11.74468085106383"/>
    <n v="8"/>
    <n v="11.74468085106383"/>
    <n v="8"/>
    <n v="11.74468085106383"/>
    <n v="8"/>
    <n v="11.74468085106383"/>
    <n v="8"/>
    <n v="11.74468085106383"/>
    <n v="8"/>
    <n v="11.74468085106383"/>
    <n v="8"/>
    <n v="11.74468085106383"/>
    <n v="8"/>
    <n v="11.74468085106383"/>
    <s v="NR"/>
    <s v=""/>
    <n v="8"/>
    <n v="11.74468085106383"/>
    <n v="8"/>
    <n v="11.74468085106383"/>
    <n v="8"/>
    <n v="11.74468085106383"/>
    <n v="8"/>
    <n v="11.74468085106383"/>
    <n v="8"/>
    <n v="11.74468085106383"/>
    <n v="8"/>
    <n v="11.74468085106383"/>
    <n v="8"/>
    <n v="11.74468085106383"/>
    <n v="8"/>
    <n v="11.74468085106383"/>
    <n v="8"/>
    <n v="11.74468085106383"/>
    <s v="NR"/>
    <s v=""/>
    <s v="NR"/>
    <s v=""/>
    <s v="NR"/>
    <s v=""/>
    <n v="8"/>
    <n v="11.74468085106383"/>
    <n v="0.98325033952014496"/>
    <n v="1.4434951792955319"/>
    <s v="B Moir"/>
    <x v="0"/>
    <x v="5"/>
    <x v="0"/>
    <s v="Moderate"/>
    <x v="0"/>
    <s v="brmoir@att.net"/>
    <d v="2013-07-09T08:57:22"/>
    <d v="2013-07-09T09:12:24"/>
    <d v="2013-07-09T09:12:24"/>
  </r>
  <r>
    <n v="6.3508972068371904E+17"/>
    <x v="11"/>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9:07:48"/>
    <m/>
    <d v="2013-07-09T09:18:24"/>
  </r>
  <r>
    <n v="6.3508979270404723E+17"/>
    <x v="10"/>
    <s v="Private"/>
    <n v="1.4680851063829787"/>
    <x v="4"/>
    <n v="0"/>
    <n v="4"/>
    <n v="5.8723404255319149"/>
    <n v="4"/>
    <n v="5.8723404255319149"/>
    <n v="5"/>
    <n v="7.3404255319148941"/>
    <n v="2"/>
    <n v="2.9361702127659575"/>
    <n v="4"/>
    <n v="5.8723404255319149"/>
    <n v="6"/>
    <n v="8.8085106382978715"/>
    <n v="6"/>
    <n v="8.8085106382978715"/>
    <n v="31"/>
    <n v="45.51063829787234"/>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Susan Fox"/>
    <x v="2"/>
    <x v="0"/>
    <x v="2"/>
    <s v="Moderate"/>
    <x v="0"/>
    <s v="sfox@mt.gov"/>
    <d v="2013-07-09T11:07:50"/>
    <d v="2013-07-09T11:13:22"/>
    <d v="2013-07-09T11:13:22"/>
  </r>
  <r>
    <n v="6.350898172030903E+17"/>
    <x v="5"/>
    <s v="Private"/>
    <n v="1.4680851063829787"/>
    <x v="4"/>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1:48:40"/>
    <m/>
    <d v="2013-07-09T11:52:01"/>
  </r>
  <r>
    <n v="6.350733725812256E+17"/>
    <x v="0"/>
    <s v="Executive"/>
    <n v="0.57499999999999996"/>
    <x v="5"/>
    <n v="0"/>
    <n v="5"/>
    <n v="2.875"/>
    <n v="5"/>
    <n v="2.875"/>
    <n v="5"/>
    <n v="2.875"/>
    <n v="5"/>
    <n v="2.875"/>
    <n v="5"/>
    <n v="2.875"/>
    <n v="5"/>
    <n v="2.875"/>
    <n v="5"/>
    <n v="2.875"/>
    <n v="35"/>
    <n v="20.12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5"/>
    <n v="2.875"/>
    <n v="0.39555084745762714"/>
    <n v="0.22744173728813558"/>
    <m/>
    <x v="0"/>
    <x v="2"/>
    <x v="2"/>
    <s v="Conservative"/>
    <x v="3"/>
    <s v="brian.sites@nist.gov"/>
    <d v="2013-06-20T11:00:58"/>
    <d v="2013-06-20T11:36:14"/>
    <d v="2013-06-20T11:36:14"/>
  </r>
  <r>
    <n v="6.350735006901705E+17"/>
    <x v="0"/>
    <s v="Executive"/>
    <n v="0.57499999999999996"/>
    <x v="5"/>
    <n v="0"/>
    <n v="9"/>
    <n v="5.1749999999999998"/>
    <n v="9"/>
    <n v="5.1749999999999998"/>
    <n v="5"/>
    <n v="2.875"/>
    <n v="5"/>
    <n v="2.875"/>
    <n v="9"/>
    <n v="5.1749999999999998"/>
    <n v="7"/>
    <n v="4.0249999999999995"/>
    <n v="6"/>
    <n v="3.4499999999999997"/>
    <n v="50"/>
    <n v="28.749999999999996"/>
    <s v="NR"/>
    <s v=""/>
    <n v="9"/>
    <n v="5.1749999999999998"/>
    <n v="8"/>
    <n v="4.5999999999999996"/>
    <n v="6"/>
    <n v="3.4499999999999997"/>
    <n v="8"/>
    <n v="4.5999999999999996"/>
    <n v="7"/>
    <n v="4.0249999999999995"/>
    <n v="9"/>
    <n v="5.1749999999999998"/>
    <n v="8"/>
    <n v="4.5999999999999996"/>
    <s v="NR"/>
    <s v=""/>
    <n v="6"/>
    <n v="3.4499999999999997"/>
    <n v="8"/>
    <n v="4.5999999999999996"/>
    <n v="9"/>
    <n v="5.1749999999999998"/>
    <n v="8"/>
    <n v="4.5999999999999996"/>
    <n v="9"/>
    <n v="5.1749999999999998"/>
    <s v="NR"/>
    <s v=""/>
    <n v="9"/>
    <n v="5.1749999999999998"/>
    <n v="7"/>
    <n v="4.0249999999999995"/>
    <n v="8"/>
    <n v="4.5999999999999996"/>
    <n v="5"/>
    <n v="2.875"/>
    <n v="7"/>
    <n v="4.0249999999999995"/>
    <n v="8"/>
    <n v="4.5999999999999996"/>
    <n v="9"/>
    <n v="5.1749999999999998"/>
    <n v="7"/>
    <n v="4.0249999999999995"/>
    <n v="7"/>
    <n v="4.0249999999999995"/>
    <n v="9"/>
    <n v="5.1749999999999998"/>
    <n v="9"/>
    <n v="5.1749999999999998"/>
    <s v="NR"/>
    <s v=""/>
    <n v="6"/>
    <n v="3.4499999999999997"/>
    <n v="8"/>
    <n v="4.5999999999999996"/>
    <n v="7"/>
    <n v="4.0249999999999995"/>
    <n v="0.61284313725490203"/>
    <n v="0.35238480392156862"/>
    <m/>
    <x v="0"/>
    <x v="0"/>
    <x v="4"/>
    <s v="Conservative"/>
    <x v="0"/>
    <s v="bob.kessler@va.gov"/>
    <d v="2013-06-20T14:34:29"/>
    <d v="2013-06-20T14:42:29"/>
    <d v="2013-06-20T14:42:29"/>
  </r>
  <r>
    <n v="6.350743552931008E+17"/>
    <x v="0"/>
    <s v="Executive"/>
    <n v="0.57499999999999996"/>
    <x v="5"/>
    <n v="0"/>
    <n v="8"/>
    <n v="4.5999999999999996"/>
    <n v="9"/>
    <n v="5.1749999999999998"/>
    <n v="9"/>
    <n v="5.1749999999999998"/>
    <n v="7"/>
    <n v="4.0249999999999995"/>
    <n v="8"/>
    <n v="4.5999999999999996"/>
    <n v="10"/>
    <n v="5.75"/>
    <n v="10"/>
    <n v="5.75"/>
    <n v="61"/>
    <n v="35.074999999999996"/>
    <n v="8"/>
    <n v="4.5999999999999996"/>
    <n v="7"/>
    <n v="4.0249999999999995"/>
    <n v="7"/>
    <n v="4.0249999999999995"/>
    <n v="8"/>
    <n v="4.5999999999999996"/>
    <n v="8"/>
    <n v="4.5999999999999996"/>
    <n v="9"/>
    <n v="5.1749999999999998"/>
    <n v="6"/>
    <n v="3.4499999999999997"/>
    <s v="NR"/>
    <s v=""/>
    <s v="NR"/>
    <s v=""/>
    <s v="NR"/>
    <s v=""/>
    <n v="10"/>
    <n v="5.75"/>
    <n v="10"/>
    <n v="5.75"/>
    <n v="9"/>
    <n v="5.1749999999999998"/>
    <s v="NR"/>
    <s v=""/>
    <n v="8"/>
    <n v="4.5999999999999996"/>
    <s v="NR"/>
    <s v=""/>
    <s v="NR"/>
    <s v=""/>
    <s v="NR"/>
    <s v=""/>
    <n v="6"/>
    <n v="3.4499999999999997"/>
    <s v="NR"/>
    <s v=""/>
    <s v="NR"/>
    <s v=""/>
    <n v="8"/>
    <n v="4.5999999999999996"/>
    <n v="8"/>
    <n v="4.5999999999999996"/>
    <n v="8"/>
    <n v="4.5999999999999996"/>
    <n v="8"/>
    <n v="4.5999999999999996"/>
    <s v="NR"/>
    <s v=""/>
    <s v="NR"/>
    <s v=""/>
    <s v="NR"/>
    <s v=""/>
    <s v="NR"/>
    <s v=""/>
    <s v="NR"/>
    <s v=""/>
    <n v="0.62999999999999989"/>
    <n v="0.36224999999999991"/>
    <m/>
    <x v="0"/>
    <x v="2"/>
    <x v="0"/>
    <s v="Moderate"/>
    <x v="3"/>
    <s v="bmcgaw@hotmail.com"/>
    <d v="2013-06-21T14:18:49"/>
    <d v="2013-06-21T14:36:59"/>
    <d v="2013-06-21T14:36:59"/>
  </r>
  <r>
    <n v="6.3507759734561869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22:15"/>
    <m/>
    <d v="2013-06-25T08:23:50"/>
  </r>
  <r>
    <n v="6.350775976051516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22:41"/>
    <m/>
    <d v="2013-06-25T08:25:33"/>
  </r>
  <r>
    <n v="6.3507761709035878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55:09"/>
    <m/>
    <d v="2013-06-25T08:56:23"/>
  </r>
  <r>
    <n v="6.3507763196005901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19:56"/>
    <m/>
    <d v="2013-06-25T09:25:09"/>
  </r>
  <r>
    <n v="6.350776341069687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23:31"/>
    <m/>
    <d v="2013-06-25T09:27:36"/>
  </r>
  <r>
    <n v="6.3507764505342413E+17"/>
    <x v="0"/>
    <s v="Executive"/>
    <n v="0.57499999999999996"/>
    <x v="5"/>
    <n v="0"/>
    <n v="7"/>
    <n v="4.0249999999999995"/>
    <n v="9"/>
    <n v="5.1749999999999998"/>
    <n v="5"/>
    <n v="2.875"/>
    <n v="6"/>
    <n v="3.4499999999999997"/>
    <n v="6"/>
    <n v="3.4499999999999997"/>
    <n v="5"/>
    <n v="2.875"/>
    <n v="6"/>
    <n v="3.4499999999999997"/>
    <n v="44"/>
    <n v="25.299999999999997"/>
    <s v="NR"/>
    <s v=""/>
    <n v="8"/>
    <n v="4.5999999999999996"/>
    <n v="9"/>
    <n v="5.1749999999999998"/>
    <n v="8"/>
    <n v="4.5999999999999996"/>
    <n v="8"/>
    <n v="4.5999999999999996"/>
    <n v="8"/>
    <n v="4.5999999999999996"/>
    <n v="9"/>
    <n v="5.1749999999999998"/>
    <n v="7"/>
    <n v="4.0249999999999995"/>
    <s v="NR"/>
    <s v=""/>
    <n v="8"/>
    <n v="4.5999999999999996"/>
    <n v="7"/>
    <n v="4.0249999999999995"/>
    <n v="8"/>
    <n v="4.5999999999999996"/>
    <n v="9"/>
    <n v="5.1749999999999998"/>
    <n v="8"/>
    <n v="4.5999999999999996"/>
    <s v="NR"/>
    <s v=""/>
    <n v="7"/>
    <n v="4.0249999999999995"/>
    <n v="8"/>
    <n v="4.5999999999999996"/>
    <n v="9"/>
    <n v="5.1749999999999998"/>
    <n v="7"/>
    <n v="4.0249999999999995"/>
    <n v="8"/>
    <n v="4.5999999999999996"/>
    <n v="7"/>
    <n v="4.0249999999999995"/>
    <s v="NR"/>
    <s v=""/>
    <n v="7"/>
    <n v="4.0249999999999995"/>
    <n v="8"/>
    <n v="4.5999999999999996"/>
    <n v="9"/>
    <n v="5.1749999999999998"/>
    <n v="8"/>
    <n v="4.5999999999999996"/>
    <n v="6"/>
    <n v="3.4499999999999997"/>
    <n v="8"/>
    <n v="4.5999999999999996"/>
    <n v="6"/>
    <n v="3.4499999999999997"/>
    <n v="8"/>
    <n v="4.5999999999999996"/>
    <n v="0.61789215686274523"/>
    <n v="0.35528799019607848"/>
    <m/>
    <x v="0"/>
    <x v="0"/>
    <x v="4"/>
    <s v="Conservative"/>
    <x v="0"/>
    <s v="bob.kessler@va.gov"/>
    <d v="2013-06-25T09:41:45"/>
    <d v="2013-06-25T09:47:22"/>
    <d v="2013-06-25T09:47:22"/>
  </r>
  <r>
    <n v="6.3507779010487654E+17"/>
    <x v="0"/>
    <s v="Executive"/>
    <n v="0.57499999999999996"/>
    <x v="5"/>
    <n v="0"/>
    <n v="5"/>
    <n v="2.875"/>
    <n v="6"/>
    <n v="3.4499999999999997"/>
    <n v="4"/>
    <n v="2.2999999999999998"/>
    <n v="2"/>
    <n v="1.1499999999999999"/>
    <n v="4"/>
    <n v="2.2999999999999998"/>
    <n v="6"/>
    <n v="3.4499999999999997"/>
    <n v="4"/>
    <n v="2.2999999999999998"/>
    <n v="31"/>
    <n v="17.824999999999999"/>
    <s v="NR"/>
    <s v=""/>
    <s v="NR"/>
    <s v=""/>
    <n v="7"/>
    <n v="4.0249999999999995"/>
    <s v="NR"/>
    <s v=""/>
    <n v="4"/>
    <n v="2.2999999999999998"/>
    <n v="5"/>
    <n v="2.875"/>
    <s v="NR"/>
    <s v=""/>
    <n v="8"/>
    <n v="4.5999999999999996"/>
    <n v="8"/>
    <n v="4.5999999999999996"/>
    <n v="3"/>
    <n v="1.7249999999999999"/>
    <n v="3"/>
    <n v="1.7249999999999999"/>
    <n v="3"/>
    <n v="1.7249999999999999"/>
    <n v="4"/>
    <n v="2.2999999999999998"/>
    <s v="NR"/>
    <s v=""/>
    <n v="7"/>
    <n v="4.0249999999999995"/>
    <s v="NR"/>
    <s v=""/>
    <s v="NR"/>
    <s v=""/>
    <s v="NR"/>
    <s v=""/>
    <n v="4"/>
    <n v="2.2999999999999998"/>
    <n v="2"/>
    <n v="1.1499999999999999"/>
    <s v="NR"/>
    <s v=""/>
    <n v="7"/>
    <n v="4.0249999999999995"/>
    <s v="NR"/>
    <s v=""/>
    <n v="8"/>
    <n v="4.5999999999999996"/>
    <n v="9"/>
    <n v="5.1749999999999998"/>
    <n v="7"/>
    <n v="4.0249999999999995"/>
    <s v="NR"/>
    <s v=""/>
    <s v="NR"/>
    <s v=""/>
    <n v="7"/>
    <n v="4.0249999999999995"/>
    <n v="8"/>
    <n v="4.5999999999999996"/>
    <n v="0.4548571428571429"/>
    <n v="0.26154285714285713"/>
    <m/>
    <x v="0"/>
    <x v="0"/>
    <x v="2"/>
    <s v="I'd rather not say"/>
    <x v="0"/>
    <s v="noone@nowhere.com"/>
    <d v="2013-06-25T13:43:30"/>
    <d v="2013-06-25T13:54:54"/>
    <d v="2013-06-25T13:54:54"/>
  </r>
  <r>
    <n v="6.3507932531826688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8:22:12"/>
    <m/>
    <d v="2013-06-27T08:23:56"/>
  </r>
  <r>
    <n v="6.3507932769725581E+17"/>
    <x v="0"/>
    <s v="Executive"/>
    <n v="0.57499999999999996"/>
    <x v="5"/>
    <n v="0"/>
    <n v="5"/>
    <n v="2.875"/>
    <n v="4"/>
    <n v="2.2999999999999998"/>
    <n v="4"/>
    <n v="2.2999999999999998"/>
    <n v="1"/>
    <n v="0.57499999999999996"/>
    <n v="1"/>
    <n v="0.57499999999999996"/>
    <n v="1"/>
    <n v="0.57499999999999996"/>
    <n v="1"/>
    <n v="0.57499999999999996"/>
    <n v="17"/>
    <n v="9.7749999999999986"/>
    <s v="NR"/>
    <s v=""/>
    <s v="NR"/>
    <s v=""/>
    <s v="NR"/>
    <s v=""/>
    <s v="NR"/>
    <s v=""/>
    <s v="NR"/>
    <s v=""/>
    <s v="NR"/>
    <s v=""/>
    <s v="NR"/>
    <s v=""/>
    <s v="NR"/>
    <s v=""/>
    <s v="NR"/>
    <s v=""/>
    <s v="NR"/>
    <s v=""/>
    <s v="NR"/>
    <s v=""/>
    <s v="NR"/>
    <s v=""/>
    <n v="5"/>
    <n v="2.875"/>
    <s v="NR"/>
    <s v=""/>
    <s v="NR"/>
    <s v=""/>
    <s v="NR"/>
    <s v=""/>
    <s v="NR"/>
    <s v=""/>
    <s v="NR"/>
    <s v=""/>
    <s v="NR"/>
    <s v=""/>
    <s v="NR"/>
    <s v=""/>
    <s v="NR"/>
    <s v=""/>
    <s v="NR"/>
    <s v=""/>
    <s v="NR"/>
    <s v=""/>
    <s v="NR"/>
    <s v=""/>
    <s v="NR"/>
    <s v=""/>
    <s v="NR"/>
    <s v=""/>
    <s v="NR"/>
    <s v=""/>
    <s v="NR"/>
    <s v=""/>
    <s v="NR"/>
    <s v=""/>
    <s v="NR"/>
    <s v=""/>
    <n v="0.39374999999999999"/>
    <n v="0.22640624999999998"/>
    <m/>
    <x v="2"/>
    <x v="0"/>
    <x v="2"/>
    <s v="I'd rather not say"/>
    <x v="0"/>
    <s v="No"/>
    <d v="2013-06-27T08:26:10"/>
    <d v="2013-06-27T08:38:01"/>
    <d v="2013-06-27T08:38:01"/>
  </r>
  <r>
    <n v="6.3508301069104205E+17"/>
    <x v="0"/>
    <s v="Executive"/>
    <n v="0.57499999999999996"/>
    <x v="5"/>
    <n v="0"/>
    <n v="5"/>
    <n v="2.875"/>
    <n v="10"/>
    <n v="5.75"/>
    <n v="1"/>
    <n v="0.57499999999999996"/>
    <n v="5"/>
    <n v="2.875"/>
    <n v="5"/>
    <n v="2.875"/>
    <n v="5"/>
    <n v="2.875"/>
    <n v="5"/>
    <n v="2.875"/>
    <n v="36"/>
    <n v="20.7"/>
    <n v="6"/>
    <n v="3.4499999999999997"/>
    <s v="NR"/>
    <s v=""/>
    <n v="6"/>
    <n v="3.4499999999999997"/>
    <n v="6"/>
    <n v="3.4499999999999997"/>
    <n v="5"/>
    <n v="2.875"/>
    <n v="5"/>
    <n v="2.875"/>
    <n v="5"/>
    <n v="2.875"/>
    <n v="6"/>
    <n v="3.4499999999999997"/>
    <n v="5"/>
    <n v="2.875"/>
    <n v="8"/>
    <n v="4.5999999999999996"/>
    <n v="7"/>
    <n v="4.0249999999999995"/>
    <n v="8"/>
    <n v="4.5999999999999996"/>
    <n v="8"/>
    <n v="4.5999999999999996"/>
    <n v="8"/>
    <n v="4.5999999999999996"/>
    <n v="5"/>
    <n v="2.875"/>
    <n v="8"/>
    <n v="4.5999999999999996"/>
    <n v="8"/>
    <n v="4.5999999999999996"/>
    <n v="8"/>
    <n v="4.5999999999999996"/>
    <n v="8"/>
    <n v="4.5999999999999996"/>
    <n v="8"/>
    <n v="4.5999999999999996"/>
    <n v="5"/>
    <n v="2.875"/>
    <n v="5"/>
    <n v="2.875"/>
    <n v="5"/>
    <n v="2.875"/>
    <n v="5"/>
    <n v="2.875"/>
    <n v="5"/>
    <n v="2.875"/>
    <n v="7"/>
    <n v="4.0249999999999995"/>
    <n v="5"/>
    <n v="2.875"/>
    <n v="5"/>
    <n v="2.875"/>
    <n v="6"/>
    <n v="3.4499999999999997"/>
    <n v="6"/>
    <n v="3.4499999999999997"/>
    <n v="0.49684210526315786"/>
    <n v="0.28568421052631576"/>
    <s v="Bradford Benjamin"/>
    <x v="0"/>
    <x v="0"/>
    <x v="3"/>
    <s v="Moderate"/>
    <x v="0"/>
    <s v="bradford.benjamin@faa.gov"/>
    <d v="2013-07-01T14:44:29"/>
    <d v="2013-07-01T15:20:07"/>
    <d v="2013-07-01T15:20:07"/>
  </r>
  <r>
    <n v="6.350836361838611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06:58"/>
    <m/>
    <d v="2013-07-02T08:09:24"/>
  </r>
  <r>
    <n v="6.3508363629421978E+17"/>
    <x v="0"/>
    <s v="Executive"/>
    <n v="0.57499999999999996"/>
    <x v="5"/>
    <n v="0"/>
    <n v="10"/>
    <n v="5.75"/>
    <n v="10"/>
    <n v="5.75"/>
    <n v="10"/>
    <n v="5.75"/>
    <n v="10"/>
    <n v="5.75"/>
    <n v="8"/>
    <n v="4.5999999999999996"/>
    <n v="8"/>
    <n v="4.5999999999999996"/>
    <n v="5"/>
    <n v="2.875"/>
    <n v="61"/>
    <n v="35.074999999999996"/>
    <s v="NR"/>
    <s v=""/>
    <s v="NR"/>
    <s v=""/>
    <s v="NR"/>
    <s v=""/>
    <s v="NR"/>
    <s v=""/>
    <s v="NR"/>
    <s v=""/>
    <s v="NR"/>
    <s v=""/>
    <s v="NR"/>
    <s v=""/>
    <n v="10"/>
    <n v="5.75"/>
    <n v="9"/>
    <n v="5.1749999999999998"/>
    <n v="10"/>
    <n v="5.75"/>
    <n v="10"/>
    <n v="5.75"/>
    <n v="10"/>
    <n v="5.75"/>
    <n v="10"/>
    <n v="5.75"/>
    <s v="NR"/>
    <s v=""/>
    <s v="NR"/>
    <s v=""/>
    <n v="10"/>
    <n v="5.75"/>
    <s v="NR"/>
    <s v=""/>
    <s v="NR"/>
    <s v=""/>
    <s v="NR"/>
    <s v=""/>
    <n v="10"/>
    <n v="5.75"/>
    <s v="NR"/>
    <s v=""/>
    <s v="NR"/>
    <s v=""/>
    <n v="10"/>
    <n v="5.75"/>
    <s v="NR"/>
    <s v=""/>
    <s v="NR"/>
    <s v=""/>
    <n v="10"/>
    <n v="5.75"/>
    <s v="NR"/>
    <s v=""/>
    <s v="NR"/>
    <s v=""/>
    <n v="10"/>
    <n v="5.75"/>
    <s v="NR"/>
    <s v=""/>
    <n v="0.78034090909090914"/>
    <n v="0.44869602272727271"/>
    <s v="Brian Woodbury"/>
    <x v="0"/>
    <x v="2"/>
    <x v="3"/>
    <s v="Conservative"/>
    <x v="0"/>
    <s v="woodburybm@gmai.com"/>
    <d v="2013-07-02T08:07:09"/>
    <d v="2013-07-02T08:22:13"/>
    <d v="2013-07-02T08:22:13"/>
  </r>
  <r>
    <n v="6.3508363721312026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08:41"/>
    <m/>
    <d v="2013-07-02T08:09:54"/>
  </r>
  <r>
    <n v="6.3508364208202394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16:48"/>
    <m/>
    <d v="2013-07-02T08:18:58"/>
  </r>
  <r>
    <n v="6.35083643645315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s v="Bernard Hurlock"/>
    <x v="0"/>
    <x v="0"/>
    <x v="4"/>
    <s v="Moderate"/>
    <x v="0"/>
    <s v="bernard.hurlock@navy.mil"/>
    <d v="2013-07-02T08:19:25"/>
    <d v="2013-07-02T08:24:47"/>
    <d v="2013-07-02T08:24:47"/>
  </r>
  <r>
    <n v="6.3508364683252301E+17"/>
    <x v="0"/>
    <s v="Executive"/>
    <n v="0.57499999999999996"/>
    <x v="5"/>
    <n v="0"/>
    <n v="5"/>
    <n v="2.875"/>
    <n v="5"/>
    <n v="2.875"/>
    <n v="4"/>
    <n v="2.2999999999999998"/>
    <n v="3"/>
    <n v="1.7249999999999999"/>
    <n v="3"/>
    <n v="1.7249999999999999"/>
    <n v="3"/>
    <n v="1.7249999999999999"/>
    <n v="5"/>
    <n v="2.875"/>
    <n v="28"/>
    <n v="16.099999999999998"/>
    <s v="NR"/>
    <s v=""/>
    <s v="NR"/>
    <s v=""/>
    <n v="7"/>
    <n v="4.0249999999999995"/>
    <s v="NR"/>
    <s v=""/>
    <n v="3"/>
    <n v="1.7249999999999999"/>
    <n v="3"/>
    <n v="1.7249999999999999"/>
    <n v="3"/>
    <n v="1.7249999999999999"/>
    <n v="8"/>
    <n v="4.5999999999999996"/>
    <n v="5"/>
    <n v="2.875"/>
    <n v="3"/>
    <n v="1.7249999999999999"/>
    <n v="4"/>
    <n v="2.2999999999999998"/>
    <n v="5"/>
    <n v="2.875"/>
    <n v="6"/>
    <n v="3.4499999999999997"/>
    <n v="5"/>
    <n v="2.875"/>
    <n v="7"/>
    <n v="4.0249999999999995"/>
    <n v="6"/>
    <n v="3.4499999999999997"/>
    <n v="7"/>
    <n v="4.0249999999999995"/>
    <n v="4"/>
    <n v="2.2999999999999998"/>
    <n v="3"/>
    <n v="1.7249999999999999"/>
    <n v="4"/>
    <n v="2.2999999999999998"/>
    <n v="3"/>
    <n v="1.7249999999999999"/>
    <n v="5"/>
    <n v="2.875"/>
    <n v="6"/>
    <n v="3.4499999999999997"/>
    <n v="9"/>
    <n v="5.1749999999999998"/>
    <n v="5"/>
    <n v="2.875"/>
    <n v="5"/>
    <n v="2.875"/>
    <n v="5"/>
    <n v="2.875"/>
    <n v="7"/>
    <n v="4.0249999999999995"/>
    <n v="6"/>
    <n v="3.4499999999999997"/>
    <n v="7"/>
    <n v="4.0249999999999995"/>
    <n v="0.41141509433962264"/>
    <n v="0.23656367924528302"/>
    <s v="joe smith"/>
    <x v="0"/>
    <x v="2"/>
    <x v="3"/>
    <s v="Conservative"/>
    <x v="0"/>
    <s v="viggendriver@gmail"/>
    <d v="2013-07-02T08:24:43"/>
    <d v="2013-07-02T08:35:37"/>
    <d v="2013-07-02T08:35:37"/>
  </r>
  <r>
    <n v="6.350836626171763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51:02"/>
    <m/>
    <d v="2013-07-02T08:52:34"/>
  </r>
  <r>
    <n v="6.3508368445172416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27:25"/>
    <m/>
    <d v="2013-07-02T09:37:32"/>
  </r>
  <r>
    <n v="6.3508372355444262E+17"/>
    <x v="0"/>
    <s v="Executive"/>
    <n v="0.57499999999999996"/>
    <x v="5"/>
    <n v="0"/>
    <n v="1"/>
    <n v="0.57499999999999996"/>
    <n v="1"/>
    <n v="0.57499999999999996"/>
    <n v="1"/>
    <n v="0.57499999999999996"/>
    <n v="1"/>
    <n v="0.57499999999999996"/>
    <n v="1"/>
    <n v="0.57499999999999996"/>
    <n v="1"/>
    <n v="0.57499999999999996"/>
    <n v="1"/>
    <n v="0.57499999999999996"/>
    <n v="7"/>
    <n v="4.0249999999999995"/>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1"/>
    <n v="0.57499999999999996"/>
    <n v="7.9110169491525439E-2"/>
    <n v="4.5488347457627122E-2"/>
    <s v="anony mous"/>
    <x v="0"/>
    <x v="3"/>
    <x v="2"/>
    <s v="I'd rather not say"/>
    <x v="0"/>
    <s v="a@b.com"/>
    <d v="2013-07-02T10:32:35"/>
    <d v="2013-07-02T10:37:02"/>
    <d v="2013-07-02T10:37:02"/>
  </r>
  <r>
    <n v="6.3508374967255667E+17"/>
    <x v="0"/>
    <s v="Executive"/>
    <n v="0.57499999999999996"/>
    <x v="5"/>
    <n v="0"/>
    <n v="7"/>
    <n v="4.0249999999999995"/>
    <n v="7"/>
    <n v="4.0249999999999995"/>
    <n v="7"/>
    <n v="4.0249999999999995"/>
    <n v="5"/>
    <n v="2.875"/>
    <n v="5"/>
    <n v="2.875"/>
    <n v="7"/>
    <n v="4.0249999999999995"/>
    <n v="7"/>
    <n v="4.0249999999999995"/>
    <n v="45"/>
    <n v="25.874999999999996"/>
    <n v="1"/>
    <n v="0.57499999999999996"/>
    <s v="NR"/>
    <s v=""/>
    <s v="NR"/>
    <s v=""/>
    <s v="NR"/>
    <s v=""/>
    <s v="NR"/>
    <s v=""/>
    <s v="NR"/>
    <s v=""/>
    <s v="NR"/>
    <s v=""/>
    <s v="NR"/>
    <s v=""/>
    <s v="NR"/>
    <s v=""/>
    <n v="7"/>
    <n v="4.0249999999999995"/>
    <s v="NR"/>
    <s v=""/>
    <s v="NR"/>
    <s v=""/>
    <n v="5"/>
    <n v="2.875"/>
    <s v="NR"/>
    <s v=""/>
    <s v="NR"/>
    <s v=""/>
    <s v="NR"/>
    <s v=""/>
    <s v="NR"/>
    <s v=""/>
    <s v="NR"/>
    <s v=""/>
    <s v="NR"/>
    <s v=""/>
    <s v="NR"/>
    <s v=""/>
    <s v="NR"/>
    <s v=""/>
    <n v="5"/>
    <n v="2.875"/>
    <s v="NR"/>
    <s v=""/>
    <s v="NR"/>
    <s v=""/>
    <s v="NR"/>
    <s v=""/>
    <n v="4"/>
    <n v="2.2999999999999998"/>
    <s v="NR"/>
    <s v=""/>
    <s v="NR"/>
    <s v=""/>
    <s v="NR"/>
    <s v=""/>
    <s v="NR"/>
    <s v=""/>
    <n v="0.34649999999999992"/>
    <n v="0.19923749999999993"/>
    <s v="Anh Duong"/>
    <x v="2"/>
    <x v="0"/>
    <x v="4"/>
    <s v="Moderate"/>
    <x v="0"/>
    <s v="anh.duong@dhs.gov"/>
    <d v="2013-07-02T11:16:07"/>
    <d v="2013-07-02T11:33:42"/>
    <d v="2013-07-02T11:33:42"/>
  </r>
  <r>
    <n v="6.3508381159591475E+17"/>
    <x v="0"/>
    <s v="Executive"/>
    <n v="0.57499999999999996"/>
    <x v="5"/>
    <n v="0"/>
    <n v="5"/>
    <n v="2.875"/>
    <n v="8"/>
    <n v="4.5999999999999996"/>
    <n v="5"/>
    <n v="2.875"/>
    <n v="5"/>
    <n v="2.875"/>
    <n v="5"/>
    <n v="2.875"/>
    <n v="5"/>
    <n v="2.875"/>
    <n v="5"/>
    <n v="2.875"/>
    <n v="38"/>
    <n v="21.849999999999998"/>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prefer not to say"/>
    <x v="0"/>
    <x v="5"/>
    <x v="0"/>
    <s v="Liberal"/>
    <x v="0"/>
    <s v="vze3rstr@verizon.net"/>
    <d v="2013-07-02T12:59:20"/>
    <d v="2013-07-02T13:04:21"/>
    <d v="2013-07-02T13:04:21"/>
  </r>
  <r>
    <n v="6.35083821287539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3:15:29"/>
    <m/>
    <d v="2013-07-02T13:18:42"/>
  </r>
  <r>
    <n v="6.3508383220979661E+17"/>
    <x v="0"/>
    <s v="Executive"/>
    <n v="0.57499999999999996"/>
    <x v="5"/>
    <n v="0"/>
    <n v="4"/>
    <n v="2.2999999999999998"/>
    <n v="4"/>
    <n v="2.2999999999999998"/>
    <n v="4"/>
    <n v="2.2999999999999998"/>
    <n v="4"/>
    <n v="2.2999999999999998"/>
    <n v="4"/>
    <n v="2.2999999999999998"/>
    <n v="1"/>
    <n v="0.57499999999999996"/>
    <n v="1"/>
    <n v="0.57499999999999996"/>
    <n v="22"/>
    <n v="12.649999999999999"/>
    <s v="NR"/>
    <s v=""/>
    <s v="NR"/>
    <s v=""/>
    <s v="NR"/>
    <s v=""/>
    <s v="NR"/>
    <s v=""/>
    <s v="NR"/>
    <s v=""/>
    <s v="NR"/>
    <s v=""/>
    <s v="NR"/>
    <s v=""/>
    <s v="NR"/>
    <s v=""/>
    <s v="NR"/>
    <s v=""/>
    <s v="NR"/>
    <s v=""/>
    <n v="6"/>
    <n v="3.4499999999999997"/>
    <n v="6"/>
    <n v="3.4499999999999997"/>
    <n v="6"/>
    <n v="3.4499999999999997"/>
    <n v="6"/>
    <n v="3.4499999999999997"/>
    <s v="NR"/>
    <s v=""/>
    <s v="NR"/>
    <s v=""/>
    <s v="NR"/>
    <s v=""/>
    <s v="NR"/>
    <s v=""/>
    <s v="NR"/>
    <s v=""/>
    <s v="NR"/>
    <s v=""/>
    <n v="6"/>
    <n v="3.4499999999999997"/>
    <s v="NR"/>
    <s v=""/>
    <n v="7"/>
    <n v="4.0249999999999995"/>
    <n v="7"/>
    <n v="4.0249999999999995"/>
    <s v="NR"/>
    <s v=""/>
    <n v="5"/>
    <n v="2.875"/>
    <s v="NR"/>
    <s v=""/>
    <s v="NR"/>
    <s v=""/>
    <s v="NR"/>
    <s v=""/>
    <n v="6"/>
    <n v="3.4499999999999997"/>
    <n v="0.48926470588235299"/>
    <n v="0.28132720588235294"/>
    <s v="Beverly White"/>
    <x v="2"/>
    <x v="0"/>
    <x v="0"/>
    <s v="Liberal"/>
    <x v="0"/>
    <s v="beverly.jefferson-white@irs.gov"/>
    <d v="2013-07-02T13:33:41"/>
    <d v="2013-07-02T17:38:41"/>
    <d v="2013-07-02T17:38:41"/>
  </r>
  <r>
    <n v="6.3508449179453107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3T07:52:59"/>
    <m/>
    <d v="2013-07-03T07:57:11"/>
  </r>
  <r>
    <n v="6.3508968670712269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1:11"/>
    <m/>
    <d v="2013-07-09T08:13:04"/>
  </r>
  <r>
    <n v="6.3508968707211802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11:47"/>
    <m/>
    <d v="2013-07-09T08:13:30"/>
  </r>
  <r>
    <n v="6.3508970157688166E+17"/>
    <x v="0"/>
    <s v="Executive"/>
    <n v="0.57499999999999996"/>
    <x v="5"/>
    <n v="0"/>
    <n v="5"/>
    <n v="2.875"/>
    <n v="5"/>
    <n v="2.875"/>
    <n v="1"/>
    <n v="0.57499999999999996"/>
    <n v="5"/>
    <n v="2.875"/>
    <n v="5"/>
    <n v="2.875"/>
    <n v="2"/>
    <n v="1.1499999999999999"/>
    <n v="2"/>
    <n v="1.1499999999999999"/>
    <n v="25"/>
    <n v="14.374999999999998"/>
    <s v="NR"/>
    <s v=""/>
    <s v="NR"/>
    <s v=""/>
    <s v="NR"/>
    <s v=""/>
    <s v="NR"/>
    <s v=""/>
    <s v="NR"/>
    <s v=""/>
    <s v="NR"/>
    <s v=""/>
    <n v="7"/>
    <n v="4.0249999999999995"/>
    <n v="7"/>
    <n v="4.0249999999999995"/>
    <s v="NR"/>
    <s v=""/>
    <n v="7"/>
    <n v="4.0249999999999995"/>
    <n v="7"/>
    <n v="4.0249999999999995"/>
    <n v="7"/>
    <n v="4.0249999999999995"/>
    <n v="7"/>
    <n v="4.0249999999999995"/>
    <s v="NR"/>
    <s v=""/>
    <s v="NR"/>
    <s v=""/>
    <s v="NR"/>
    <s v=""/>
    <s v="NR"/>
    <s v=""/>
    <s v="NR"/>
    <s v=""/>
    <s v="NR"/>
    <s v=""/>
    <s v="NR"/>
    <s v=""/>
    <s v="NR"/>
    <s v=""/>
    <s v="NR"/>
    <s v=""/>
    <s v="NR"/>
    <s v=""/>
    <n v="7"/>
    <n v="4.0249999999999995"/>
    <s v="NR"/>
    <s v=""/>
    <n v="7"/>
    <n v="4.0249999999999995"/>
    <s v="NR"/>
    <s v=""/>
    <s v="NR"/>
    <s v=""/>
    <n v="7"/>
    <n v="4.0249999999999995"/>
    <s v="NR"/>
    <s v=""/>
    <s v=""/>
    <s v=""/>
    <s v=""/>
    <x v="2"/>
    <x v="4"/>
    <x v="0"/>
    <s v="Liberal"/>
    <x v="2"/>
    <s v=""/>
    <d v="2013-07-09T08:35:58"/>
    <m/>
    <d v="2013-07-09T08:44:19"/>
  </r>
  <r>
    <n v="6.350897033161289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8:38:52"/>
    <m/>
    <d v="2013-07-09T08:39:52"/>
  </r>
  <r>
    <n v="6.3508975864130931E+17"/>
    <x v="0"/>
    <s v="Executive"/>
    <n v="0.57499999999999996"/>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0:11:04"/>
    <m/>
    <d v="2013-07-09T10:17:31"/>
  </r>
  <r>
    <n v="6.3508979524294976E+17"/>
    <x v="0"/>
    <s v="Executive"/>
    <n v="0.57499999999999996"/>
    <x v="5"/>
    <n v="0"/>
    <n v="6"/>
    <n v="3.4499999999999997"/>
    <n v="8"/>
    <n v="4.5999999999999996"/>
    <n v="2"/>
    <n v="1.1499999999999999"/>
    <n v="5"/>
    <n v="2.875"/>
    <n v="5"/>
    <n v="2.875"/>
    <n v="8"/>
    <n v="4.5999999999999996"/>
    <n v="9"/>
    <n v="5.1749999999999998"/>
    <n v="43"/>
    <n v="24.724999999999998"/>
    <s v="NR"/>
    <s v=""/>
    <s v="NR"/>
    <s v=""/>
    <s v="NR"/>
    <s v=""/>
    <s v="NR"/>
    <s v=""/>
    <n v="8"/>
    <n v="4.5999999999999996"/>
    <s v="NR"/>
    <s v=""/>
    <s v="NR"/>
    <s v=""/>
    <s v="NR"/>
    <s v=""/>
    <s v="NR"/>
    <s v=""/>
    <s v="NR"/>
    <s v=""/>
    <n v="8"/>
    <n v="4.5999999999999996"/>
    <s v="NR"/>
    <s v=""/>
    <s v="NR"/>
    <s v=""/>
    <s v="NR"/>
    <s v=""/>
    <s v="NR"/>
    <s v=""/>
    <s v="NR"/>
    <s v=""/>
    <s v="NR"/>
    <s v=""/>
    <s v="NR"/>
    <s v=""/>
    <s v="NR"/>
    <s v=""/>
    <s v="NR"/>
    <s v=""/>
    <s v="NR"/>
    <s v=""/>
    <s v="NR"/>
    <s v=""/>
    <s v="NR"/>
    <s v=""/>
    <s v="NR"/>
    <s v=""/>
    <s v="NR"/>
    <s v=""/>
    <s v="NR"/>
    <s v=""/>
    <s v="NR"/>
    <s v=""/>
    <s v="NR"/>
    <s v=""/>
    <s v="NR"/>
    <s v=""/>
    <s v="NR"/>
    <s v=""/>
    <n v="0.63000000000000012"/>
    <n v="0.36225000000000002"/>
    <s v="Belford Lawson"/>
    <x v="0"/>
    <x v="5"/>
    <x v="0"/>
    <s v="Liberal"/>
    <x v="0"/>
    <s v="vze3rstr@verizon.net"/>
    <d v="2013-07-09T11:12:04"/>
    <d v="2013-07-09T11:25:10"/>
    <d v="2013-07-09T11:25:10"/>
  </r>
  <r>
    <n v="6.3508987545315072E+17"/>
    <x v="0"/>
    <s v="Executive"/>
    <n v="0.57499999999999996"/>
    <x v="5"/>
    <n v="0"/>
    <n v="2"/>
    <n v="1.1499999999999999"/>
    <n v="2"/>
    <n v="1.1499999999999999"/>
    <n v="2"/>
    <n v="1.1499999999999999"/>
    <n v="2"/>
    <n v="1.1499999999999999"/>
    <n v="1"/>
    <n v="0.57499999999999996"/>
    <n v="5"/>
    <n v="2.875"/>
    <n v="2"/>
    <n v="1.1499999999999999"/>
    <n v="16"/>
    <n v="9.1999999999999993"/>
    <s v="NR"/>
    <s v=""/>
    <n v="3"/>
    <n v="1.7249999999999999"/>
    <n v="9"/>
    <n v="5.1749999999999998"/>
    <n v="10"/>
    <n v="5.75"/>
    <n v="3"/>
    <n v="1.7249999999999999"/>
    <n v="3"/>
    <n v="1.7249999999999999"/>
    <s v="NR"/>
    <s v=""/>
    <n v="10"/>
    <n v="5.75"/>
    <n v="1"/>
    <n v="0.57499999999999996"/>
    <n v="1"/>
    <n v="0.57499999999999996"/>
    <n v="1"/>
    <n v="0.57499999999999996"/>
    <n v="1"/>
    <n v="0.57499999999999996"/>
    <n v="1"/>
    <n v="0.57499999999999996"/>
    <n v="1"/>
    <n v="0.57499999999999996"/>
    <n v="10"/>
    <n v="5.75"/>
    <s v="NR"/>
    <s v=""/>
    <n v="10"/>
    <n v="5.75"/>
    <s v="NR"/>
    <s v=""/>
    <s v="NR"/>
    <s v=""/>
    <s v="NR"/>
    <s v=""/>
    <n v="1"/>
    <n v="0.57499999999999996"/>
    <s v="NR"/>
    <s v=""/>
    <s v="NR"/>
    <s v=""/>
    <n v="9"/>
    <n v="5.1749999999999998"/>
    <s v="NR"/>
    <s v=""/>
    <n v="4"/>
    <n v="2.2999999999999998"/>
    <s v="NR"/>
    <s v=""/>
    <s v="NR"/>
    <s v=""/>
    <s v="NR"/>
    <s v=""/>
    <n v="10"/>
    <n v="5.75"/>
    <n v="0.37957142857142862"/>
    <n v="0.21825357142857144"/>
    <s v="AUDREY TROTMAN"/>
    <x v="2"/>
    <x v="0"/>
    <x v="4"/>
    <s v="Moderate"/>
    <x v="0"/>
    <s v="AUDREY.TROTMAN@NOAA.GOV"/>
    <d v="2013-07-09T13:25:45"/>
    <d v="2013-07-09T13:41:26"/>
    <d v="2013-07-09T13:41:26"/>
  </r>
  <r>
    <n v="6.3509001011372326E+17"/>
    <x v="0"/>
    <s v="Executive"/>
    <n v="0.57499999999999996"/>
    <x v="5"/>
    <n v="0"/>
    <n v="8"/>
    <n v="4.5999999999999996"/>
    <n v="8"/>
    <n v="4.5999999999999996"/>
    <n v="3"/>
    <n v="1.7249999999999999"/>
    <n v="5"/>
    <n v="2.875"/>
    <n v="3"/>
    <n v="1.7249999999999999"/>
    <n v="1"/>
    <n v="0.57499999999999996"/>
    <n v="1"/>
    <n v="0.57499999999999996"/>
    <n v="29"/>
    <n v="16.674999999999997"/>
    <n v="1"/>
    <n v="0.57499999999999996"/>
    <n v="1"/>
    <n v="0.57499999999999996"/>
    <n v="5"/>
    <n v="2.875"/>
    <s v="NR"/>
    <s v=""/>
    <s v="NR"/>
    <s v=""/>
    <s v="NR"/>
    <s v=""/>
    <s v="NR"/>
    <s v=""/>
    <s v="NR"/>
    <s v=""/>
    <s v="NR"/>
    <s v=""/>
    <n v="5"/>
    <n v="2.875"/>
    <n v="5"/>
    <n v="2.875"/>
    <s v="NR"/>
    <s v=""/>
    <s v="NR"/>
    <s v=""/>
    <s v="NR"/>
    <s v=""/>
    <s v="NR"/>
    <s v=""/>
    <s v="NR"/>
    <s v=""/>
    <s v="NR"/>
    <s v=""/>
    <s v="NR"/>
    <s v=""/>
    <s v="NR"/>
    <s v=""/>
    <s v="NR"/>
    <s v=""/>
    <s v="NR"/>
    <s v=""/>
    <s v="NR"/>
    <s v=""/>
    <s v="NR"/>
    <s v=""/>
    <s v="NR"/>
    <s v=""/>
    <s v="NR"/>
    <s v=""/>
    <n v="5"/>
    <n v="2.875"/>
    <s v="NR"/>
    <s v=""/>
    <s v="NR"/>
    <s v=""/>
    <n v="5"/>
    <n v="2.875"/>
    <s v="NR"/>
    <s v=""/>
    <n v="0.30374999999999996"/>
    <n v="0.17465624999999996"/>
    <s v="m don"/>
    <x v="0"/>
    <x v="0"/>
    <x v="4"/>
    <s v="Moderate"/>
    <x v="0"/>
    <s v="multum123@gmail.com"/>
    <d v="2013-07-09T17:10:11"/>
    <d v="2013-07-09T17:23:05"/>
    <d v="2013-07-09T17:23:05"/>
  </r>
  <r>
    <n v="6.3507719621567923E+17"/>
    <x v="5"/>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21:13:42"/>
    <m/>
    <d v="2013-06-24T21:16:08"/>
  </r>
  <r>
    <n v="6.3507719911507277E+17"/>
    <x v="1"/>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21:18:32"/>
    <m/>
    <d v="2013-06-24T21:21:37"/>
  </r>
  <r>
    <n v="6.3507764479049408E+17"/>
    <x v="5"/>
    <s v="Hill"/>
    <n v="0.46153846153846151"/>
    <x v="5"/>
    <n v="0"/>
    <n v="9"/>
    <n v="4.1538461538461533"/>
    <n v="10"/>
    <n v="4.615384615384615"/>
    <n v="9"/>
    <n v="4.1538461538461533"/>
    <n v="8"/>
    <n v="3.6923076923076921"/>
    <n v="7"/>
    <n v="3.2307692307692304"/>
    <n v="9"/>
    <n v="4.1538461538461533"/>
    <n v="10"/>
    <n v="4.615384615384615"/>
    <n v="62"/>
    <n v="28.615384615384613"/>
    <n v="10"/>
    <n v="4.615384615384615"/>
    <n v="10"/>
    <n v="4.615384615384615"/>
    <n v="9"/>
    <n v="4.1538461538461533"/>
    <n v="7"/>
    <n v="3.2307692307692304"/>
    <n v="8"/>
    <n v="3.6923076923076921"/>
    <n v="10"/>
    <n v="4.615384615384615"/>
    <n v="9"/>
    <n v="4.1538461538461533"/>
    <n v="9"/>
    <n v="4.1538461538461533"/>
    <n v="8"/>
    <n v="3.6923076923076921"/>
    <n v="8"/>
    <n v="3.6923076923076921"/>
    <n v="10"/>
    <n v="4.615384615384615"/>
    <n v="9"/>
    <n v="4.1538461538461533"/>
    <n v="9"/>
    <n v="4.1538461538461533"/>
    <n v="8"/>
    <n v="3.6923076923076921"/>
    <n v="9"/>
    <n v="4.1538461538461533"/>
    <n v="10"/>
    <n v="4.615384615384615"/>
    <n v="9"/>
    <n v="4.1538461538461533"/>
    <n v="8"/>
    <n v="3.6923076923076921"/>
    <n v="8"/>
    <n v="3.6923076923076921"/>
    <n v="8"/>
    <n v="3.6923076923076921"/>
    <n v="7"/>
    <n v="3.2307692307692304"/>
    <n v="8"/>
    <n v="3.6923076923076921"/>
    <n v="8"/>
    <n v="3.6923076923076921"/>
    <n v="9"/>
    <n v="4.1538461538461533"/>
    <n v="10"/>
    <n v="4.615384615384615"/>
    <n v="9"/>
    <n v="4.1538461538461533"/>
    <n v="9"/>
    <n v="4.1538461538461533"/>
    <n v="9"/>
    <n v="4.1538461538461533"/>
    <n v="8"/>
    <n v="3.6923076923076921"/>
    <n v="10"/>
    <n v="4.615384615384615"/>
    <n v="0.64367666232072995"/>
    <n v="0.2970815364557215"/>
    <m/>
    <x v="0"/>
    <x v="4"/>
    <x v="2"/>
    <s v="Moderate"/>
    <x v="3"/>
    <s v="lenihanb@agc.org"/>
    <d v="2013-06-25T09:41:19"/>
    <d v="2013-06-25T09:49:40"/>
    <d v="2013-06-25T09:49:40"/>
  </r>
  <r>
    <n v="6.350786401591415E+17"/>
    <x v="2"/>
    <s v="Hill"/>
    <n v="0.46153846153846151"/>
    <x v="5"/>
    <n v="0"/>
    <n v="6"/>
    <n v="2.7692307692307692"/>
    <n v="5"/>
    <n v="2.3076923076923075"/>
    <n v="5"/>
    <n v="2.3076923076923075"/>
    <n v="5"/>
    <n v="2.3076923076923075"/>
    <n v="5"/>
    <n v="2.3076923076923075"/>
    <n v="1"/>
    <n v="0.46153846153846151"/>
    <n v="1"/>
    <n v="0.46153846153846151"/>
    <n v="28"/>
    <n v="12.923076923076922"/>
    <n v="1"/>
    <n v="0.46153846153846151"/>
    <s v="NR"/>
    <s v=""/>
    <s v="NR"/>
    <s v=""/>
    <s v="NR"/>
    <s v=""/>
    <s v="NR"/>
    <s v=""/>
    <s v="NR"/>
    <s v=""/>
    <s v="NR"/>
    <s v=""/>
    <s v="NR"/>
    <s v=""/>
    <s v="NR"/>
    <s v=""/>
    <s v="NR"/>
    <s v=""/>
    <n v="5"/>
    <n v="2.3076923076923075"/>
    <n v="3"/>
    <n v="1.3846153846153846"/>
    <n v="2"/>
    <n v="0.92307692307692302"/>
    <s v="NR"/>
    <s v=""/>
    <s v="NR"/>
    <s v=""/>
    <s v="NR"/>
    <s v=""/>
    <n v="1"/>
    <n v="0.46153846153846151"/>
    <s v="NR"/>
    <s v=""/>
    <s v="NR"/>
    <s v=""/>
    <s v="NR"/>
    <s v=""/>
    <s v="NR"/>
    <s v=""/>
    <s v="NR"/>
    <s v=""/>
    <s v="NR"/>
    <s v=""/>
    <s v="NR"/>
    <s v=""/>
    <s v="NR"/>
    <s v=""/>
    <n v="5"/>
    <n v="2.3076923076923075"/>
    <s v="NR"/>
    <s v=""/>
    <s v="NR"/>
    <s v=""/>
    <s v="NR"/>
    <s v=""/>
    <s v="NR"/>
    <s v=""/>
    <n v="0.20705128205128204"/>
    <n v="9.5562130177514776E-2"/>
    <m/>
    <x v="2"/>
    <x v="0"/>
    <x v="4"/>
    <s v="Moderate"/>
    <x v="4"/>
    <s v="bonita_pothier@king.senate.gov"/>
    <d v="2013-06-26T13:20:16"/>
    <d v="2013-06-26T13:28:04"/>
    <d v="2013-06-26T13:28:04"/>
  </r>
  <r>
    <n v="6.350793733874807E+17"/>
    <x v="3"/>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09:42:19"/>
    <m/>
    <d v="2013-06-27T09:49:36"/>
  </r>
  <r>
    <n v="6.350793860774057E+17"/>
    <x v="3"/>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10:03:28"/>
    <m/>
    <d v="2013-06-27T10:05:48"/>
  </r>
  <r>
    <n v="6.3508366227874099E+17"/>
    <x v="3"/>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50:28"/>
    <m/>
    <d v="2013-07-02T08:59:57"/>
  </r>
  <r>
    <n v="6.350836960433687E+17"/>
    <x v="2"/>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9:46:44"/>
    <m/>
    <d v="2013-07-02T09:47:46"/>
  </r>
  <r>
    <n v="6.3508987788514432E+17"/>
    <x v="2"/>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3:29:49"/>
    <m/>
    <d v="2013-07-09T13:31:16"/>
  </r>
  <r>
    <n v="6.3509066643221248E+17"/>
    <x v="2"/>
    <s v="Hill"/>
    <n v="0.46153846153846151"/>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10T11:24:03"/>
    <m/>
    <d v="2013-07-10T11:42:58"/>
  </r>
  <r>
    <n v="6.3509096716960909E+17"/>
    <x v="3"/>
    <s v="Hill"/>
    <n v="0.46153846153846151"/>
    <x v="5"/>
    <n v="0"/>
    <n v="5"/>
    <n v="2.3076923076923075"/>
    <n v="5"/>
    <n v="2.3076923076923075"/>
    <n v="5"/>
    <n v="2.3076923076923075"/>
    <n v="5"/>
    <n v="2.3076923076923075"/>
    <n v="5"/>
    <n v="2.3076923076923075"/>
    <n v="5"/>
    <n v="2.3076923076923075"/>
    <n v="5"/>
    <n v="2.3076923076923075"/>
    <n v="35"/>
    <n v="16.153846153846153"/>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refused"/>
    <x v="0"/>
    <x v="2"/>
    <x v="0"/>
    <s v="I'd rather not say"/>
    <x v="0"/>
    <s v="refused"/>
    <d v="2013-07-10T19:45:17"/>
    <d v="2013-07-10T19:49:13"/>
    <d v="2013-07-10T19:49:13"/>
  </r>
  <r>
    <n v="6.3507350732075891E+17"/>
    <x v="5"/>
    <s v="Private"/>
    <n v="1.4680851063829787"/>
    <x v="5"/>
    <n v="0"/>
    <n v="8"/>
    <n v="11.74468085106383"/>
    <n v="9"/>
    <n v="13.212765957446809"/>
    <n v="2"/>
    <n v="2.9361702127659575"/>
    <n v="5"/>
    <n v="7.3404255319148941"/>
    <n v="6"/>
    <n v="8.8085106382978715"/>
    <n v="6"/>
    <n v="8.8085106382978715"/>
    <n v="5"/>
    <n v="7.3404255319148941"/>
    <n v="41"/>
    <n v="60.191489361702125"/>
    <s v="NR"/>
    <s v=""/>
    <s v="NR"/>
    <s v=""/>
    <s v="NR"/>
    <s v=""/>
    <s v="NR"/>
    <s v=""/>
    <s v="NR"/>
    <s v=""/>
    <s v="NR"/>
    <s v=""/>
    <s v="NR"/>
    <s v=""/>
    <s v="NR"/>
    <s v=""/>
    <s v="NR"/>
    <s v=""/>
    <n v="5"/>
    <n v="7.3404255319148941"/>
    <n v="8"/>
    <n v="11.74468085106383"/>
    <n v="8"/>
    <n v="11.74468085106383"/>
    <n v="8"/>
    <n v="11.74468085106383"/>
    <s v="NR"/>
    <s v=""/>
    <s v="NR"/>
    <s v=""/>
    <s v="NR"/>
    <s v=""/>
    <s v="NR"/>
    <s v=""/>
    <s v="NR"/>
    <s v=""/>
    <s v="NR"/>
    <s v=""/>
    <s v="NR"/>
    <s v=""/>
    <s v="NR"/>
    <s v=""/>
    <s v="NR"/>
    <s v=""/>
    <s v="NR"/>
    <s v=""/>
    <s v="NR"/>
    <s v=""/>
    <s v="NR"/>
    <s v=""/>
    <n v="7"/>
    <n v="10.276595744680851"/>
    <n v="8"/>
    <n v="11.74468085106383"/>
    <s v="NR"/>
    <s v=""/>
    <s v="NR"/>
    <s v=""/>
    <s v="NR"/>
    <s v=""/>
    <n v="0.90496453900709228"/>
    <n v="1.3285649615210504"/>
    <m/>
    <x v="0"/>
    <x v="0"/>
    <x v="4"/>
    <s v="Moderate"/>
    <x v="0"/>
    <s v="bbabudget@aol.com"/>
    <d v="2013-06-20T14:45:32"/>
    <d v="2013-06-20T14:56:40"/>
    <d v="2013-06-20T14:56:40"/>
  </r>
  <r>
    <n v="6.3507719476153626E+17"/>
    <x v="9"/>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4T21:11:16"/>
    <m/>
    <d v="2013-06-24T21:16:26"/>
  </r>
  <r>
    <n v="6.3507761469041728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8:51:09"/>
    <m/>
    <d v="2013-06-25T08:51:54"/>
  </r>
  <r>
    <n v="6.350776367385143E+17"/>
    <x v="10"/>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5T09:27:54"/>
    <m/>
    <d v="2013-06-25T09:31:28"/>
  </r>
  <r>
    <n v="6.3507897813799526E+17"/>
    <x v="6"/>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6T22:43:34"/>
    <m/>
    <d v="2013-06-26T22:46:33"/>
  </r>
  <r>
    <n v="6.35079316389616E+17"/>
    <x v="4"/>
    <s v="Private"/>
    <n v="1.4680851063829787"/>
    <x v="5"/>
    <n v="0"/>
    <n v="2"/>
    <n v="2.9361702127659575"/>
    <n v="1"/>
    <n v="1.4680851063829787"/>
    <n v="1"/>
    <n v="1.4680851063829787"/>
    <n v="1"/>
    <n v="1.4680851063829787"/>
    <n v="2"/>
    <n v="2.9361702127659575"/>
    <n v="2"/>
    <n v="2.9361702127659575"/>
    <n v="1"/>
    <n v="1.4680851063829787"/>
    <n v="10"/>
    <n v="14.680851063829788"/>
    <n v="7"/>
    <n v="10.276595744680851"/>
    <n v="2"/>
    <n v="2.9361702127659575"/>
    <n v="1"/>
    <n v="1.4680851063829787"/>
    <n v="1"/>
    <n v="1.4680851063829787"/>
    <n v="1"/>
    <n v="1.4680851063829787"/>
    <n v="1"/>
    <n v="1.4680851063829787"/>
    <n v="2"/>
    <n v="2.9361702127659575"/>
    <n v="3"/>
    <n v="4.4042553191489358"/>
    <n v="2"/>
    <n v="2.9361702127659575"/>
    <n v="1"/>
    <n v="1.4680851063829787"/>
    <n v="1"/>
    <n v="1.4680851063829787"/>
    <n v="1"/>
    <n v="1.4680851063829787"/>
    <n v="1"/>
    <n v="1.4680851063829787"/>
    <n v="2"/>
    <n v="2.9361702127659575"/>
    <n v="1"/>
    <n v="1.4680851063829787"/>
    <n v="1"/>
    <n v="1.4680851063829787"/>
    <n v="1"/>
    <n v="1.4680851063829787"/>
    <n v="1"/>
    <n v="1.4680851063829787"/>
    <n v="1"/>
    <n v="1.4680851063829787"/>
    <n v="1"/>
    <n v="1.4680851063829787"/>
    <n v="1"/>
    <n v="1.4680851063829787"/>
    <n v="2"/>
    <n v="2.9361702127659575"/>
    <n v="2"/>
    <n v="2.9361702127659575"/>
    <n v="5"/>
    <n v="7.3404255319148941"/>
    <n v="5"/>
    <n v="7.3404255319148941"/>
    <n v="1"/>
    <n v="1.4680851063829787"/>
    <n v="1"/>
    <n v="1.4680851063829787"/>
    <n v="1"/>
    <n v="1.4680851063829787"/>
    <n v="1"/>
    <n v="1.4680851063829787"/>
    <n v="1"/>
    <n v="1.4680851063829787"/>
    <n v="0.21503786512802006"/>
    <n v="0.31569388710283797"/>
    <m/>
    <x v="2"/>
    <x v="0"/>
    <x v="2"/>
    <s v="I'd rather not say"/>
    <x v="0"/>
    <s v="bandk.cosgriff@verizon.net"/>
    <d v="2013-06-27T08:07:19"/>
    <d v="2013-06-27T08:17:15"/>
    <d v="2013-06-27T08:17:15"/>
  </r>
  <r>
    <n v="6.3507943105550054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6-27T11:18:26"/>
    <m/>
    <d v="2013-06-27T11:21:18"/>
  </r>
  <r>
    <n v="6.3507957554300211E+17"/>
    <x v="9"/>
    <s v="Private"/>
    <n v="1.4680851063829787"/>
    <x v="5"/>
    <n v="0"/>
    <n v="2"/>
    <n v="2.9361702127659575"/>
    <n v="4"/>
    <n v="5.8723404255319149"/>
    <n v="1"/>
    <n v="1.4680851063829787"/>
    <n v="1"/>
    <n v="1.4680851063829787"/>
    <n v="1"/>
    <n v="1.4680851063829787"/>
    <n v="1"/>
    <n v="1.4680851063829787"/>
    <n v="1"/>
    <n v="1.4680851063829787"/>
    <n v="11"/>
    <n v="16.148936170212767"/>
    <n v="1"/>
    <n v="1.4680851063829787"/>
    <n v="1"/>
    <n v="1.4680851063829787"/>
    <n v="1"/>
    <n v="1.4680851063829787"/>
    <n v="1"/>
    <n v="1.4680851063829787"/>
    <n v="1"/>
    <n v="1.4680851063829787"/>
    <n v="1"/>
    <n v="1.4680851063829787"/>
    <n v="1"/>
    <n v="1.4680851063829787"/>
    <n v="1"/>
    <n v="1.4680851063829787"/>
    <n v="1"/>
    <n v="1.4680851063829787"/>
    <n v="1"/>
    <n v="1.4680851063829787"/>
    <s v="NR"/>
    <s v=""/>
    <s v="NR"/>
    <s v=""/>
    <s v="NR"/>
    <s v=""/>
    <s v="NR"/>
    <s v=""/>
    <s v="NR"/>
    <s v=""/>
    <s v="NR"/>
    <s v=""/>
    <s v="NR"/>
    <s v=""/>
    <s v="NR"/>
    <s v=""/>
    <s v="NR"/>
    <s v=""/>
    <s v="NR"/>
    <s v=""/>
    <n v="1"/>
    <n v="1.4680851063829787"/>
    <n v="1"/>
    <n v="1.4680851063829787"/>
    <n v="1"/>
    <n v="1.4680851063829787"/>
    <n v="1"/>
    <n v="1.4680851063829787"/>
    <n v="1"/>
    <n v="1.4680851063829787"/>
    <n v="1"/>
    <n v="1.4680851063829787"/>
    <n v="1"/>
    <n v="1.4680851063829787"/>
    <n v="1"/>
    <n v="1.4680851063829787"/>
    <n v="1"/>
    <n v="1.4680851063829787"/>
    <n v="1"/>
    <n v="1.4680851063829787"/>
    <s v=""/>
    <s v=""/>
    <m/>
    <x v="2"/>
    <x v="5"/>
    <x v="0"/>
    <s v="Liberal"/>
    <x v="0"/>
    <s v="will not"/>
    <d v="2013-06-27T15:19:14"/>
    <m/>
    <d v="2013-06-27T15:27:12"/>
  </r>
  <r>
    <n v="6.3508363919513037E+17"/>
    <x v="5"/>
    <s v="Private"/>
    <n v="1.4680851063829787"/>
    <x v="5"/>
    <n v="0"/>
    <n v="5"/>
    <n v="7.3404255319148941"/>
    <n v="4"/>
    <n v="5.8723404255319149"/>
    <n v="6"/>
    <n v="8.8085106382978715"/>
    <n v="4"/>
    <n v="5.8723404255319149"/>
    <n v="4"/>
    <n v="5.8723404255319149"/>
    <n v="5"/>
    <n v="7.3404255319148941"/>
    <n v="5"/>
    <n v="7.3404255319148941"/>
    <n v="33"/>
    <n v="48.446808510638299"/>
    <n v="1"/>
    <n v="1.4680851063829787"/>
    <s v="NR"/>
    <s v=""/>
    <n v="5"/>
    <n v="7.3404255319148941"/>
    <s v="NR"/>
    <s v=""/>
    <n v="5"/>
    <n v="7.3404255319148941"/>
    <n v="3"/>
    <n v="4.4042553191489358"/>
    <n v="4"/>
    <n v="5.8723404255319149"/>
    <n v="5"/>
    <n v="7.3404255319148941"/>
    <n v="1"/>
    <n v="1.4680851063829787"/>
    <n v="1"/>
    <n v="1.4680851063829787"/>
    <n v="2"/>
    <n v="2.9361702127659575"/>
    <n v="1"/>
    <n v="1.4680851063829787"/>
    <n v="2"/>
    <n v="2.9361702127659575"/>
    <n v="3"/>
    <n v="4.4042553191489358"/>
    <n v="4"/>
    <n v="5.8723404255319149"/>
    <n v="3"/>
    <n v="4.4042553191489358"/>
    <s v="NR"/>
    <s v=""/>
    <n v="3"/>
    <n v="4.4042553191489358"/>
    <n v="4"/>
    <n v="5.8723404255319149"/>
    <n v="2"/>
    <n v="2.9361702127659575"/>
    <s v="NR"/>
    <s v=""/>
    <n v="3"/>
    <n v="4.4042553191489358"/>
    <n v="1"/>
    <n v="1.4680851063829787"/>
    <n v="4"/>
    <n v="5.8723404255319149"/>
    <s v="NR"/>
    <s v=""/>
    <n v="5"/>
    <n v="7.3404255319148941"/>
    <n v="1"/>
    <n v="1.4680851063829787"/>
    <n v="5"/>
    <n v="7.3404255319148941"/>
    <n v="5"/>
    <n v="7.3404255319148941"/>
    <n v="6"/>
    <n v="8.8085106382978715"/>
    <n v="0.37993920972644368"/>
    <n v="0.55778309513031099"/>
    <s v="K Thomas"/>
    <x v="0"/>
    <x v="4"/>
    <x v="4"/>
    <s v="Moderate"/>
    <x v="2"/>
    <s v="kthomas@csbs.org"/>
    <d v="2013-07-02T08:12:00"/>
    <d v="2013-07-02T08:18:14"/>
    <d v="2013-07-02T08:18:14"/>
  </r>
  <r>
    <n v="6.3508364899335731E+17"/>
    <x v="6"/>
    <s v="Private"/>
    <n v="1.4680851063829787"/>
    <x v="5"/>
    <n v="0"/>
    <n v="5"/>
    <n v="7.3404255319148941"/>
    <n v="8"/>
    <n v="11.74468085106383"/>
    <n v="1"/>
    <n v="1.4680851063829787"/>
    <n v="1"/>
    <n v="1.4680851063829787"/>
    <n v="5"/>
    <n v="7.3404255319148941"/>
    <n v="5"/>
    <n v="7.3404255319148941"/>
    <n v="1"/>
    <n v="1.4680851063829787"/>
    <n v="26"/>
    <n v="38.170212765957444"/>
    <s v="NR"/>
    <s v=""/>
    <s v="NR"/>
    <s v=""/>
    <s v="NR"/>
    <s v=""/>
    <s v="NR"/>
    <s v=""/>
    <s v="NR"/>
    <s v=""/>
    <s v="NR"/>
    <s v=""/>
    <n v="5"/>
    <n v="7.3404255319148941"/>
    <s v="NR"/>
    <s v=""/>
    <n v="5"/>
    <n v="7.3404255319148941"/>
    <n v="5"/>
    <n v="7.3404255319148941"/>
    <s v="NR"/>
    <s v=""/>
    <s v="NR"/>
    <s v=""/>
    <s v="NR"/>
    <s v=""/>
    <s v="NR"/>
    <s v=""/>
    <s v="NR"/>
    <s v=""/>
    <s v="NR"/>
    <s v=""/>
    <s v="NR"/>
    <s v=""/>
    <s v="NR"/>
    <s v=""/>
    <s v="NR"/>
    <s v=""/>
    <s v="NR"/>
    <s v=""/>
    <s v="NR"/>
    <s v=""/>
    <s v="NR"/>
    <s v=""/>
    <n v="5"/>
    <n v="7.3404255319148941"/>
    <s v="NR"/>
    <s v=""/>
    <s v="NR"/>
    <s v=""/>
    <n v="5"/>
    <n v="7.3404255319148941"/>
    <s v="NR"/>
    <s v=""/>
    <s v="NR"/>
    <s v=""/>
    <s v="NR"/>
    <s v=""/>
    <s v="NR"/>
    <s v=""/>
    <n v="0.61702127659574479"/>
    <n v="0.90583974649162535"/>
    <s v="anthony thompson"/>
    <x v="0"/>
    <x v="5"/>
    <x v="3"/>
    <s v="Conservative"/>
    <x v="0"/>
    <s v="ajthompson@athompsonlaw.com"/>
    <d v="2013-07-02T08:28:19"/>
    <d v="2013-07-02T08:37:34"/>
    <d v="2013-07-02T08:37:34"/>
  </r>
  <r>
    <n v="6.3508365003663194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08:30:04"/>
    <m/>
    <d v="2013-07-02T08:31:23"/>
  </r>
  <r>
    <n v="6.3508365402066893E+17"/>
    <x v="5"/>
    <s v="Private"/>
    <n v="1.4680851063829787"/>
    <x v="5"/>
    <n v="0"/>
    <n v="5"/>
    <n v="7.3404255319148941"/>
    <n v="5"/>
    <n v="7.3404255319148941"/>
    <n v="5"/>
    <n v="7.3404255319148941"/>
    <n v="5"/>
    <n v="7.3404255319148941"/>
    <n v="5"/>
    <n v="7.3404255319148941"/>
    <n v="6"/>
    <n v="8.8085106382978715"/>
    <n v="6"/>
    <n v="8.8085106382978715"/>
    <n v="37"/>
    <n v="54.319148936170215"/>
    <s v="NR"/>
    <s v=""/>
    <n v="6"/>
    <n v="8.8085106382978715"/>
    <n v="6"/>
    <n v="8.8085106382978715"/>
    <s v="NR"/>
    <s v=""/>
    <s v="NR"/>
    <s v=""/>
    <s v="NR"/>
    <s v=""/>
    <s v="NR"/>
    <s v=""/>
    <s v="NR"/>
    <s v=""/>
    <s v="NR"/>
    <s v=""/>
    <s v="NR"/>
    <s v=""/>
    <s v="NR"/>
    <s v=""/>
    <s v="NR"/>
    <s v=""/>
    <s v="NR"/>
    <s v=""/>
    <s v="NR"/>
    <s v=""/>
    <s v="NR"/>
    <s v=""/>
    <s v="NR"/>
    <s v=""/>
    <s v="NR"/>
    <s v=""/>
    <n v="6"/>
    <n v="8.8085106382978715"/>
    <s v="NR"/>
    <s v=""/>
    <s v="NR"/>
    <s v=""/>
    <s v="NR"/>
    <s v=""/>
    <s v="NR"/>
    <s v=""/>
    <s v="NR"/>
    <s v=""/>
    <s v="NR"/>
    <s v=""/>
    <s v="NR"/>
    <s v=""/>
    <n v="6"/>
    <n v="8.8085106382978715"/>
    <s v="NR"/>
    <s v=""/>
    <s v="NR"/>
    <s v=""/>
    <s v="NR"/>
    <s v=""/>
    <s v="NR"/>
    <s v=""/>
    <n v="0.74042553191489358"/>
    <n v="1.0870076957899502"/>
    <s v="lois douthitt"/>
    <x v="2"/>
    <x v="0"/>
    <x v="2"/>
    <s v="Moderate"/>
    <x v="0"/>
    <s v="loisdouthitt@apta.org"/>
    <d v="2013-07-02T08:36:42"/>
    <d v="2013-07-02T08:42:56"/>
    <d v="2013-07-02T08:42:56"/>
  </r>
  <r>
    <n v="6.350837516416247E+17"/>
    <x v="9"/>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2T11:19:24"/>
    <m/>
    <d v="2013-07-02T11:22:24"/>
  </r>
  <r>
    <n v="6.3508381296911859E+17"/>
    <x v="8"/>
    <s v="Private"/>
    <n v="1.4680851063829787"/>
    <x v="5"/>
    <n v="0"/>
    <n v="5"/>
    <n v="7.3404255319148941"/>
    <n v="5"/>
    <n v="7.3404255319148941"/>
    <n v="5"/>
    <n v="7.3404255319148941"/>
    <n v="4"/>
    <n v="5.8723404255319149"/>
    <n v="4"/>
    <n v="5.8723404255319149"/>
    <n v="5"/>
    <n v="7.3404255319148941"/>
    <n v="4"/>
    <n v="5.8723404255319149"/>
    <n v="32"/>
    <n v="46.978723404255319"/>
    <s v="NR"/>
    <s v=""/>
    <s v="NR"/>
    <s v=""/>
    <s v="NR"/>
    <s v=""/>
    <s v="NR"/>
    <s v=""/>
    <s v="NR"/>
    <s v=""/>
    <s v="NR"/>
    <s v=""/>
    <s v="NR"/>
    <s v=""/>
    <s v="NR"/>
    <s v=""/>
    <s v="NR"/>
    <s v=""/>
    <n v="5"/>
    <n v="7.3404255319148941"/>
    <s v="NR"/>
    <s v=""/>
    <s v="NR"/>
    <s v=""/>
    <n v="4"/>
    <n v="5.8723404255319149"/>
    <s v="NR"/>
    <s v=""/>
    <s v="NR"/>
    <s v=""/>
    <s v="NR"/>
    <s v=""/>
    <s v="NR"/>
    <s v=""/>
    <s v="NR"/>
    <s v=""/>
    <s v="NR"/>
    <s v=""/>
    <s v="NR"/>
    <s v=""/>
    <s v="NR"/>
    <s v=""/>
    <s v="NR"/>
    <s v=""/>
    <s v="NR"/>
    <s v=""/>
    <s v="NR"/>
    <s v=""/>
    <s v="NR"/>
    <s v=""/>
    <s v="NR"/>
    <s v=""/>
    <s v="NR"/>
    <s v=""/>
    <s v="NR"/>
    <s v=""/>
    <s v="NR"/>
    <s v=""/>
    <s v="NR"/>
    <s v=""/>
    <n v="0.55531914893617029"/>
    <n v="0.81525577184246278"/>
    <s v="Mort Downey"/>
    <x v="0"/>
    <x v="5"/>
    <x v="0"/>
    <s v="Moderate"/>
    <x v="0"/>
    <s v="downey@pbworld.com"/>
    <d v="2013-07-02T13:01:37"/>
    <d v="2013-07-02T13:08:20"/>
    <d v="2013-07-02T13:08:20"/>
  </r>
  <r>
    <n v="6.3508457453058662E+17"/>
    <x v="5"/>
    <s v="Private"/>
    <n v="1.4680851063829787"/>
    <x v="5"/>
    <n v="0"/>
    <n v="6"/>
    <n v="8.8085106382978715"/>
    <n v="7"/>
    <n v="10.276595744680851"/>
    <n v="1"/>
    <n v="1.4680851063829787"/>
    <n v="2"/>
    <n v="2.9361702127659575"/>
    <n v="2"/>
    <n v="2.9361702127659575"/>
    <n v="2"/>
    <n v="2.9361702127659575"/>
    <n v="2"/>
    <n v="2.9361702127659575"/>
    <n v="22"/>
    <n v="32.297872340425535"/>
    <s v="NR"/>
    <s v=""/>
    <s v="NR"/>
    <s v=""/>
    <s v="NR"/>
    <s v=""/>
    <s v="NR"/>
    <s v=""/>
    <s v="NR"/>
    <s v=""/>
    <s v="NR"/>
    <s v=""/>
    <s v="NR"/>
    <s v=""/>
    <s v="NR"/>
    <s v=""/>
    <s v="NR"/>
    <s v=""/>
    <n v="6"/>
    <n v="8.8085106382978715"/>
    <n v="6"/>
    <n v="8.8085106382978715"/>
    <n v="7"/>
    <n v="10.276595744680851"/>
    <n v="7"/>
    <n v="10.276595744680851"/>
    <s v="NR"/>
    <s v=""/>
    <s v="NR"/>
    <s v=""/>
    <n v="7"/>
    <n v="10.276595744680851"/>
    <s v="NR"/>
    <s v=""/>
    <s v="NR"/>
    <s v=""/>
    <n v="6"/>
    <n v="8.8085106382978715"/>
    <s v="NR"/>
    <s v=""/>
    <s v="NR"/>
    <s v=""/>
    <s v="NR"/>
    <s v=""/>
    <s v="NR"/>
    <s v=""/>
    <s v="NR"/>
    <s v=""/>
    <s v="NR"/>
    <s v=""/>
    <n v="8"/>
    <n v="11.74468085106383"/>
    <s v="NR"/>
    <s v=""/>
    <s v="NR"/>
    <s v=""/>
    <s v="NR"/>
    <s v=""/>
    <s v="NR"/>
    <s v=""/>
    <n v="0.82857142857142863"/>
    <n v="1.2164133738601826"/>
    <s v="John Forkenbrock"/>
    <x v="0"/>
    <x v="5"/>
    <x v="0"/>
    <s v="Moderate"/>
    <x v="0"/>
    <s v="johnfork@nafisdc.org"/>
    <d v="2013-07-03T10:10:53"/>
    <d v="2013-07-03T10:23:53"/>
    <d v="2013-07-03T10:23:53"/>
  </r>
  <r>
    <n v="6.3508894564037312E+17"/>
    <x v="5"/>
    <s v="Private"/>
    <n v="1.4680851063829787"/>
    <x v="5"/>
    <n v="0"/>
    <n v="5"/>
    <n v="7.3404255319148941"/>
    <n v="5"/>
    <n v="7.3404255319148941"/>
    <n v="2"/>
    <n v="2.9361702127659575"/>
    <n v="4"/>
    <n v="5.8723404255319149"/>
    <n v="5"/>
    <n v="7.3404255319148941"/>
    <n v="5"/>
    <n v="7.3404255319148941"/>
    <n v="5"/>
    <n v="7.3404255319148941"/>
    <n v="31"/>
    <n v="45.51063829787234"/>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NR"/>
    <s v=""/>
    <s v=""/>
    <s v=""/>
    <s v="Aaron Ellis"/>
    <x v="0"/>
    <x v="0"/>
    <x v="0"/>
    <s v="Moderate"/>
    <x v="0"/>
    <s v="aellis@aapa-ports.org"/>
    <d v="2013-07-08T11:36:04"/>
    <d v="2013-07-08T11:41:49"/>
    <d v="2013-07-08T11:41:49"/>
  </r>
  <r>
    <n v="6.3508967504202432E+17"/>
    <x v="9"/>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7:51:44"/>
    <m/>
    <d v="2013-07-09T07:53:31"/>
  </r>
  <r>
    <n v="6.3508971603455987E+17"/>
    <x v="9"/>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09:00:03"/>
    <m/>
    <d v="2013-07-09T09:02:34"/>
  </r>
  <r>
    <n v="6.3508975352596403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0:02:33"/>
    <m/>
    <d v="2013-07-09T10:05:23"/>
  </r>
  <r>
    <n v="6.3508980448754022E+17"/>
    <x v="8"/>
    <s v="Private"/>
    <n v="1.4680851063829787"/>
    <x v="5"/>
    <n v="0"/>
    <n v="8"/>
    <n v="11.74468085106383"/>
    <n v="8"/>
    <n v="11.74468085106383"/>
    <n v="8"/>
    <n v="11.74468085106383"/>
    <n v="8"/>
    <n v="11.74468085106383"/>
    <n v="5"/>
    <n v="7.3404255319148941"/>
    <n v="9"/>
    <n v="13.212765957446809"/>
    <n v="7"/>
    <n v="10.276595744680851"/>
    <n v="53"/>
    <n v="77.808510638297875"/>
    <n v="5"/>
    <n v="7.3404255319148941"/>
    <n v="6"/>
    <n v="8.8085106382978715"/>
    <n v="6"/>
    <n v="8.8085106382978715"/>
    <s v="NR"/>
    <s v=""/>
    <s v="NR"/>
    <s v=""/>
    <s v="NR"/>
    <s v=""/>
    <n v="6"/>
    <n v="8.8085106382978715"/>
    <n v="7"/>
    <n v="10.276595744680851"/>
    <n v="7"/>
    <n v="10.276595744680851"/>
    <n v="7"/>
    <n v="10.276595744680851"/>
    <s v="NR"/>
    <s v=""/>
    <s v="NR"/>
    <s v=""/>
    <s v="NR"/>
    <s v=""/>
    <n v="7"/>
    <n v="10.276595744680851"/>
    <n v="7"/>
    <n v="10.276595744680851"/>
    <s v=""/>
    <s v=""/>
    <s v=""/>
    <s v=""/>
    <s v=""/>
    <s v=""/>
    <s v=""/>
    <s v=""/>
    <s v=""/>
    <s v=""/>
    <s v=""/>
    <s v=""/>
    <s v=""/>
    <s v=""/>
    <s v=""/>
    <s v=""/>
    <s v=""/>
    <s v=""/>
    <s v=""/>
    <s v=""/>
    <s v=""/>
    <s v=""/>
    <s v=""/>
    <s v=""/>
    <s v=""/>
    <s v=""/>
    <s v=""/>
    <s v=""/>
    <s v=""/>
    <s v=""/>
    <s v=""/>
    <s v=""/>
    <m/>
    <x v="1"/>
    <x v="1"/>
    <x v="1"/>
    <s v=""/>
    <x v="1"/>
    <m/>
    <d v="2013-07-09T11:27:29"/>
    <m/>
    <d v="2013-07-09T11:30:54"/>
  </r>
  <r>
    <n v="6.3508981176739686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1:39:37"/>
    <m/>
    <d v="2013-07-09T11:41:16"/>
  </r>
  <r>
    <n v="6.3508989077029197E+17"/>
    <x v="10"/>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09T13:51:17"/>
    <m/>
    <d v="2013-07-09T14:14:19"/>
  </r>
  <r>
    <n v="6.3509256657911578E+17"/>
    <x v="5"/>
    <s v="Private"/>
    <n v="1.4680851063829787"/>
    <x v="5"/>
    <n v="0"/>
    <s v=""/>
    <s v=""/>
    <s v=""/>
    <s v=""/>
    <s v=""/>
    <s v=""/>
    <s v=""/>
    <s v=""/>
    <s v=""/>
    <s v=""/>
    <s v=""/>
    <s v=""/>
    <s v=""/>
    <s v=""/>
    <n v="0"/>
    <n v="0"/>
    <s v=""/>
    <s v=""/>
    <s v=""/>
    <s v=""/>
    <s v=""/>
    <s v=""/>
    <s v=""/>
    <s v=""/>
    <s v=""/>
    <s v=""/>
    <s v=""/>
    <s v=""/>
    <s v=""/>
    <s v=""/>
    <s v=""/>
    <s v=""/>
    <s v=""/>
    <s v=""/>
    <s v=""/>
    <s v=""/>
    <s v=""/>
    <s v=""/>
    <s v=""/>
    <s v=""/>
    <s v=""/>
    <s v=""/>
    <s v=""/>
    <s v=""/>
    <s v=""/>
    <s v=""/>
    <s v=""/>
    <s v=""/>
    <s v=""/>
    <s v=""/>
    <s v=""/>
    <s v=""/>
    <s v=""/>
    <s v=""/>
    <s v=""/>
    <s v=""/>
    <s v=""/>
    <s v=""/>
    <s v=""/>
    <s v=""/>
    <s v=""/>
    <s v=""/>
    <s v=""/>
    <s v=""/>
    <s v=""/>
    <s v=""/>
    <s v=""/>
    <s v=""/>
    <s v=""/>
    <s v=""/>
    <s v=""/>
    <s v=""/>
    <s v=""/>
    <s v=""/>
    <s v=""/>
    <s v=""/>
    <s v=""/>
    <s v=""/>
    <m/>
    <x v="1"/>
    <x v="1"/>
    <x v="1"/>
    <s v=""/>
    <x v="1"/>
    <m/>
    <d v="2013-07-12T16:10:58"/>
    <m/>
    <d v="2013-07-12T16:13:53"/>
  </r>
  <r>
    <n v="6.3507337215858381E+17"/>
    <x v="12"/>
    <s v="Private"/>
    <n v="1.4680851063829787"/>
    <x v="5"/>
    <n v="0"/>
    <n v="6"/>
    <n v="8.8085106382978715"/>
    <n v="8"/>
    <n v="11.74468085106383"/>
    <n v="7"/>
    <n v="10.276595744680851"/>
    <n v="6"/>
    <n v="8.8085106382978715"/>
    <n v="6"/>
    <n v="8.8085106382978715"/>
    <n v="8"/>
    <n v="11.74468085106383"/>
    <n v="6"/>
    <n v="8.8085106382978715"/>
    <n v="47"/>
    <n v="69"/>
    <n v="10"/>
    <n v="14.680851063829788"/>
    <n v="10"/>
    <n v="14.680851063829788"/>
    <s v="NR"/>
    <s v=""/>
    <n v="8"/>
    <n v="11.74468085106383"/>
    <s v="NR"/>
    <s v=""/>
    <s v="NR"/>
    <s v=""/>
    <n v="10"/>
    <n v="14.680851063829788"/>
    <n v="8"/>
    <n v="11.74468085106383"/>
    <n v="8"/>
    <n v="11.74468085106383"/>
    <s v="NR"/>
    <s v=""/>
    <n v="8"/>
    <n v="11.74468085106383"/>
    <n v="8"/>
    <n v="11.74468085106383"/>
    <n v="8"/>
    <n v="11.74468085106383"/>
    <n v="8"/>
    <n v="11.74468085106383"/>
    <n v="9"/>
    <n v="13.212765957446809"/>
    <s v="NR"/>
    <s v=""/>
    <s v="NR"/>
    <s v=""/>
    <s v="NR"/>
    <s v=""/>
    <s v="NR"/>
    <s v=""/>
    <s v="NR"/>
    <s v=""/>
    <s v="NR"/>
    <s v=""/>
    <n v="7"/>
    <n v="10.276595744680851"/>
    <s v="NR"/>
    <s v=""/>
    <s v="NR"/>
    <s v=""/>
    <n v="7"/>
    <n v="10.276595744680851"/>
    <n v="8"/>
    <n v="11.74468085106383"/>
    <s v="NR"/>
    <s v=""/>
    <s v="NR"/>
    <s v=""/>
    <n v="7"/>
    <n v="10.276595744680851"/>
    <s v="NR"/>
    <s v=""/>
    <n v="1.0201418439716312"/>
    <n v="1.4976550475328203"/>
    <m/>
    <x v="2"/>
    <x v="0"/>
    <x v="3"/>
    <s v="Moderate"/>
    <x v="0"/>
    <s v="tsgrp@aol.com"/>
    <d v="2013-06-20T11:00:16"/>
    <d v="2013-06-20T11:08:16"/>
    <d v="2013-06-20T11:08: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Index by Workplace"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Workplace">
  <location ref="A1:J18" firstHeaderRow="0" firstDataRow="1" firstDataCol="1"/>
  <pivotFields count="98">
    <pivotField dataField="1" numFmtId="1" showAll="0">
      <extLst>
        <ext xmlns:x14="http://schemas.microsoft.com/office/spreadsheetml/2009/9/main" uri="{2946ED86-A175-432a-8AC1-64E0C546D7DE}">
          <x14:pivotField fillDownLabels="1"/>
        </ext>
      </extLst>
    </pivotField>
    <pivotField axis="axisRow"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axis="axisRow"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95"/>
    <field x="1"/>
  </rowFields>
  <rowItems count="17">
    <i>
      <x/>
    </i>
    <i r="1">
      <x/>
    </i>
    <i r="1">
      <x v="1"/>
    </i>
    <i r="1">
      <x v="3"/>
    </i>
    <i r="1">
      <x v="4"/>
    </i>
    <i r="1">
      <x v="5"/>
    </i>
    <i r="1">
      <x v="6"/>
    </i>
    <i r="1">
      <x v="7"/>
    </i>
    <i r="1">
      <x v="8"/>
    </i>
    <i r="1">
      <x v="9"/>
    </i>
    <i r="1">
      <x v="12"/>
    </i>
    <i>
      <x v="1"/>
    </i>
    <i r="1">
      <x v="2"/>
    </i>
    <i>
      <x v="2"/>
    </i>
    <i r="1">
      <x v="10"/>
    </i>
    <i r="1">
      <x v="11"/>
    </i>
    <i t="grand">
      <x/>
    </i>
  </rowItems>
  <colFields count="1">
    <field x="-2"/>
  </colFields>
  <colItems count="9">
    <i>
      <x/>
    </i>
    <i i="1">
      <x v="1"/>
    </i>
    <i i="2">
      <x v="2"/>
    </i>
    <i i="3">
      <x v="3"/>
    </i>
    <i i="4">
      <x v="4"/>
    </i>
    <i i="5">
      <x v="5"/>
    </i>
    <i i="6">
      <x v="6"/>
    </i>
    <i i="7">
      <x v="7"/>
    </i>
    <i i="8">
      <x v="8"/>
    </i>
  </colItems>
  <dataFields count="9">
    <dataField name="N" fld="0" subtotal="count" baseField="55" baseItem="0"/>
    <dataField name="Average of I1" fld="6" subtotal="average" baseField="1" baseItem="0"/>
    <dataField name="Average of I2" fld="8" subtotal="average" baseField="0" baseItem="0"/>
    <dataField name="Average of I3" fld="10" subtotal="average" baseField="0" baseItem="0"/>
    <dataField name="Average of I4" fld="12" subtotal="average" baseField="0" baseItem="0"/>
    <dataField name="Average of I5" fld="14" subtotal="average" baseField="0" baseItem="0"/>
    <dataField name="Average of I6" fld="16" subtotal="average" baseField="0" baseItem="0"/>
    <dataField name="Average of I7" fld="18" subtotal="average" baseField="0" baseItem="0"/>
    <dataField name="Average of I Total" fld="20" subtotal="average" baseField="0" baseItem="0"/>
  </dataFields>
  <formats count="4">
    <format dxfId="28">
      <pivotArea outline="0" collapsedLevelsAreSubtotals="1" fieldPosition="0"/>
    </format>
    <format dxfId="27">
      <pivotArea outline="0" collapsedLevelsAreSubtotals="1" fieldPosition="0">
        <references count="1">
          <reference field="4294967294" count="1" selected="0">
            <x v="0"/>
          </reference>
        </references>
      </pivotArea>
    </format>
    <format dxfId="26">
      <pivotArea outline="0" collapsedLevelsAreSubtotals="1" fieldPosition="0">
        <references count="1">
          <reference field="4294967294" count="1" selected="0">
            <x v="8"/>
          </reference>
        </references>
      </pivotArea>
    </format>
    <format dxfId="25">
      <pivotArea dataOnly="0" labelOnly="1" outline="0" fieldPosition="0">
        <references count="1">
          <reference field="4294967294" count="1">
            <x v="8"/>
          </reference>
        </references>
      </pivotArea>
    </format>
  </formats>
  <conditionalFormats count="1">
    <conditionalFormat priority="13">
      <pivotAreas count="3">
        <pivotArea type="data" collapsedLevelsAreSubtotals="1" fieldPosition="0">
          <references count="2">
            <reference field="4294967294" count="7" selected="0">
              <x v="1"/>
              <x v="2"/>
              <x v="3"/>
              <x v="4"/>
              <x v="5"/>
              <x v="6"/>
              <x v="7"/>
            </reference>
            <reference field="95" count="1">
              <x v="0"/>
            </reference>
          </references>
        </pivotArea>
        <pivotArea type="data" collapsedLevelsAreSubtotals="1" fieldPosition="0">
          <references count="2">
            <reference field="4294967294" count="7" selected="0">
              <x v="1"/>
              <x v="2"/>
              <x v="3"/>
              <x v="4"/>
              <x v="5"/>
              <x v="6"/>
              <x v="7"/>
            </reference>
            <reference field="95" count="1">
              <x v="1"/>
            </reference>
          </references>
        </pivotArea>
        <pivotArea type="data" collapsedLevelsAreSubtotals="1" fieldPosition="0">
          <references count="2">
            <reference field="4294967294" count="7" selected="0">
              <x v="1"/>
              <x v="2"/>
              <x v="3"/>
              <x v="4"/>
              <x v="5"/>
              <x v="6"/>
              <x v="7"/>
            </reference>
            <reference field="95" count="1">
              <x v="2"/>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Gender">
  <location ref="A42:J45"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4">
        <item h="1" x="1"/>
        <item x="2"/>
        <item x="0"/>
        <item t="default"/>
      </items>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5"/>
  </rowFields>
  <rowItems count="3">
    <i>
      <x v="1"/>
    </i>
    <i>
      <x v="2"/>
    </i>
    <i t="grand">
      <x/>
    </i>
  </rowItems>
  <colFields count="1">
    <field x="-2"/>
  </colFields>
  <colItems count="9">
    <i>
      <x/>
    </i>
    <i i="1">
      <x v="1"/>
    </i>
    <i i="2">
      <x v="2"/>
    </i>
    <i i="3">
      <x v="3"/>
    </i>
    <i i="4">
      <x v="4"/>
    </i>
    <i i="5">
      <x v="5"/>
    </i>
    <i i="6">
      <x v="6"/>
    </i>
    <i i="7">
      <x v="7"/>
    </i>
    <i i="8">
      <x v="8"/>
    </i>
  </colItems>
  <dataFields count="9">
    <dataField name="N" fld="0" subtotal="count" baseField="55" baseItem="0"/>
    <dataField name="Average of I1 W" fld="7" subtotal="average" baseField="0" baseItem="0"/>
    <dataField name="Average of I2 W" fld="9" subtotal="average" baseField="0" baseItem="0"/>
    <dataField name="Average of I3 W" fld="11" subtotal="average" baseField="0" baseItem="0"/>
    <dataField name="Average of I4 W" fld="13" subtotal="average" baseField="0" baseItem="0"/>
    <dataField name="Average of I5 W" fld="15" subtotal="average" baseField="0" baseItem="0"/>
    <dataField name="Average of I6 W" fld="17" subtotal="average" baseField="0" baseItem="0"/>
    <dataField name="Average of I7 W" fld="19" subtotal="average" baseField="0" baseItem="0"/>
    <dataField name="Average of I Weighted" fld="21" subtotal="average" baseField="0" baseItem="0"/>
  </dataFields>
  <formats count="2">
    <format dxfId="30">
      <pivotArea outline="0" collapsedLevelsAreSubtotals="1" fieldPosition="0"/>
    </format>
    <format dxfId="29">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7" selected="0">
              <x v="1"/>
              <x v="2"/>
              <x v="3"/>
              <x v="4"/>
              <x v="5"/>
              <x v="6"/>
              <x v="7"/>
            </reference>
            <reference field="85" count="2">
              <x v="1"/>
              <x v="2"/>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Age">
  <location ref="A35:J40"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7">
        <item h="1" x="1"/>
        <item x="4"/>
        <item x="2"/>
        <item x="0"/>
        <item x="5"/>
        <item h="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6"/>
  </rowFields>
  <rowItems count="5">
    <i>
      <x v="1"/>
    </i>
    <i>
      <x v="2"/>
    </i>
    <i>
      <x v="3"/>
    </i>
    <i>
      <x v="4"/>
    </i>
    <i t="grand">
      <x/>
    </i>
  </rowItems>
  <colFields count="1">
    <field x="-2"/>
  </colFields>
  <colItems count="9">
    <i>
      <x/>
    </i>
    <i i="1">
      <x v="1"/>
    </i>
    <i i="2">
      <x v="2"/>
    </i>
    <i i="3">
      <x v="3"/>
    </i>
    <i i="4">
      <x v="4"/>
    </i>
    <i i="5">
      <x v="5"/>
    </i>
    <i i="6">
      <x v="6"/>
    </i>
    <i i="7">
      <x v="7"/>
    </i>
    <i i="8">
      <x v="8"/>
    </i>
  </colItems>
  <dataFields count="9">
    <dataField name="N" fld="0" subtotal="count" baseField="55" baseItem="0"/>
    <dataField name="Average of I1 W" fld="7" subtotal="average" baseField="0" baseItem="0"/>
    <dataField name="Average of I2 W" fld="9" subtotal="average" baseField="0" baseItem="0"/>
    <dataField name="Average of I3 W" fld="11" subtotal="average" baseField="0" baseItem="0"/>
    <dataField name="Average of I4 W" fld="13" subtotal="average" baseField="0" baseItem="0"/>
    <dataField name="Average of I5 W" fld="15" subtotal="average" baseField="0" baseItem="0"/>
    <dataField name="Average of I6 W" fld="17" subtotal="average" baseField="0" baseItem="0"/>
    <dataField name="Average of I7 W" fld="19" subtotal="average" baseField="0" baseItem="0"/>
    <dataField name="Average of I Weighted" fld="21" subtotal="average" baseField="0" baseItem="0"/>
  </dataFields>
  <formats count="2">
    <format dxfId="32">
      <pivotArea outline="0" collapsedLevelsAreSubtotals="1" fieldPosition="0"/>
    </format>
    <format dxfId="31">
      <pivotArea outline="0" collapsedLevelsAreSubtotals="1" fieldPosition="0">
        <references count="1">
          <reference field="4294967294" count="1" selected="0">
            <x v="0"/>
          </reference>
        </references>
      </pivotArea>
    </format>
  </formats>
  <conditionalFormats count="1">
    <conditionalFormat priority="2">
      <pivotAreas count="1">
        <pivotArea type="data" collapsedLevelsAreSubtotals="1" fieldPosition="0">
          <references count="2">
            <reference field="4294967294" count="7" selected="0">
              <x v="1"/>
              <x v="2"/>
              <x v="3"/>
              <x v="4"/>
              <x v="5"/>
              <x v="6"/>
              <x v="7"/>
            </reference>
            <reference field="86" count="4">
              <x v="1"/>
              <x v="2"/>
              <x v="3"/>
              <x v="4"/>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Experience">
  <location ref="A27:J33"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7">
        <item h="1" x="1"/>
        <item x="4"/>
        <item x="5"/>
        <item x="2"/>
        <item x="3"/>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9"/>
  </rowFields>
  <rowItems count="6">
    <i>
      <x v="1"/>
    </i>
    <i>
      <x v="2"/>
    </i>
    <i>
      <x v="3"/>
    </i>
    <i>
      <x v="4"/>
    </i>
    <i>
      <x v="5"/>
    </i>
    <i t="grand">
      <x/>
    </i>
  </rowItems>
  <colFields count="1">
    <field x="-2"/>
  </colFields>
  <colItems count="9">
    <i>
      <x/>
    </i>
    <i i="1">
      <x v="1"/>
    </i>
    <i i="2">
      <x v="2"/>
    </i>
    <i i="3">
      <x v="3"/>
    </i>
    <i i="4">
      <x v="4"/>
    </i>
    <i i="5">
      <x v="5"/>
    </i>
    <i i="6">
      <x v="6"/>
    </i>
    <i i="7">
      <x v="7"/>
    </i>
    <i i="8">
      <x v="8"/>
    </i>
  </colItems>
  <dataFields count="9">
    <dataField name="N" fld="0" subtotal="count" baseField="55" baseItem="0"/>
    <dataField name="Average of I1 W" fld="7" subtotal="average" baseField="0" baseItem="0"/>
    <dataField name="Average of I2 W" fld="9" subtotal="average" baseField="0" baseItem="0"/>
    <dataField name="Average of I3 W" fld="11" subtotal="average" baseField="0" baseItem="0"/>
    <dataField name="Average of I4 W" fld="13" subtotal="average" baseField="0" baseItem="0"/>
    <dataField name="Average of I5 W" fld="15" subtotal="average" baseField="0" baseItem="0"/>
    <dataField name="Average of I6 W" fld="17" subtotal="average" baseField="0" baseItem="0"/>
    <dataField name="Average of I7 W" fld="19" subtotal="average" baseField="0" baseItem="0"/>
    <dataField name="Average of I Weighted" fld="21" subtotal="average" baseField="0" baseItem="0"/>
  </dataFields>
  <formats count="2">
    <format dxfId="34">
      <pivotArea outline="0" collapsedLevelsAreSubtotals="1" fieldPosition="0"/>
    </format>
    <format dxfId="33">
      <pivotArea outline="0" collapsedLevelsAreSubtotals="1" fieldPosition="0">
        <references count="1">
          <reference field="4294967294" count="1" selected="0">
            <x v="0"/>
          </reference>
        </references>
      </pivotArea>
    </format>
  </formats>
  <conditionalFormats count="1">
    <conditionalFormat priority="3">
      <pivotAreas count="1">
        <pivotArea type="data" collapsedLevelsAreSubtotals="1" fieldPosition="0">
          <references count="2">
            <reference field="4294967294" count="7" selected="0">
              <x v="1"/>
              <x v="2"/>
              <x v="3"/>
              <x v="4"/>
              <x v="5"/>
              <x v="6"/>
              <x v="7"/>
            </reference>
            <reference field="89" count="5">
              <x v="1"/>
              <x v="2"/>
              <x v="3"/>
              <x v="4"/>
              <x v="5"/>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Party Affiliation">
  <location ref="A20:J25"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axis="axisRow" showAll="0">
      <items count="6">
        <item h="1" x="1"/>
        <item x="0"/>
        <item x="3"/>
        <item x="4"/>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7"/>
  </rowFields>
  <rowItems count="5">
    <i>
      <x v="1"/>
    </i>
    <i>
      <x v="2"/>
    </i>
    <i>
      <x v="3"/>
    </i>
    <i>
      <x v="4"/>
    </i>
    <i t="grand">
      <x/>
    </i>
  </rowItems>
  <colFields count="1">
    <field x="-2"/>
  </colFields>
  <colItems count="9">
    <i>
      <x/>
    </i>
    <i i="1">
      <x v="1"/>
    </i>
    <i i="2">
      <x v="2"/>
    </i>
    <i i="3">
      <x v="3"/>
    </i>
    <i i="4">
      <x v="4"/>
    </i>
    <i i="5">
      <x v="5"/>
    </i>
    <i i="6">
      <x v="6"/>
    </i>
    <i i="7">
      <x v="7"/>
    </i>
    <i i="8">
      <x v="8"/>
    </i>
  </colItems>
  <dataFields count="9">
    <dataField name="N" fld="0" subtotal="count" baseField="55" baseItem="0"/>
    <dataField name="Average of I1 W" fld="7" subtotal="average" baseField="0" baseItem="0"/>
    <dataField name="Average of I2 W" fld="9" subtotal="average" baseField="0" baseItem="0"/>
    <dataField name="Average of I3 W" fld="11" subtotal="average" baseField="0" baseItem="0"/>
    <dataField name="Average of I4 W" fld="13" subtotal="average" baseField="0" baseItem="0"/>
    <dataField name="Average of I5 W" fld="15" subtotal="average" baseField="0" baseItem="0"/>
    <dataField name="Average of I6 W" fld="17" subtotal="average" baseField="0" baseItem="0"/>
    <dataField name="Average of I7 W" fld="19" subtotal="average" baseField="0" baseItem="0"/>
    <dataField name="Average of I Weighted" fld="21" subtotal="average" baseField="0" baseItem="0"/>
  </dataFields>
  <formats count="2">
    <format dxfId="36">
      <pivotArea outline="0" collapsedLevelsAreSubtotals="1" fieldPosition="0"/>
    </format>
    <format dxfId="35">
      <pivotArea outline="0" collapsedLevelsAreSubtotals="1" fieldPosition="0">
        <references count="1">
          <reference field="4294967294" count="1" selected="0">
            <x v="0"/>
          </reference>
        </references>
      </pivotArea>
    </format>
  </formats>
  <conditionalFormats count="1">
    <conditionalFormat priority="4">
      <pivotAreas count="1">
        <pivotArea type="data" collapsedLevelsAreSubtotals="1" fieldPosition="0">
          <references count="2">
            <reference field="4294967294" count="7" selected="0">
              <x v="1"/>
              <x v="2"/>
              <x v="3"/>
              <x v="4"/>
              <x v="5"/>
              <x v="6"/>
              <x v="7"/>
            </reference>
            <reference field="87" count="4">
              <x v="1"/>
              <x v="2"/>
              <x v="3"/>
              <x v="4"/>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Index by Workplace"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Workplace">
  <location ref="A1:AG18" firstHeaderRow="0" firstDataRow="1" firstDataCol="1"/>
  <pivotFields count="98">
    <pivotField dataField="1" numFmtId="1" showAll="0">
      <extLst>
        <ext xmlns:x14="http://schemas.microsoft.com/office/spreadsheetml/2009/9/main" uri="{2946ED86-A175-432a-8AC1-64E0C546D7DE}">
          <x14:pivotField fillDownLabels="1"/>
        </ext>
      </extLst>
    </pivotField>
    <pivotField axis="axisRow"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axis="axisRow"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95"/>
    <field x="1"/>
  </rowFields>
  <rowItems count="17">
    <i>
      <x/>
    </i>
    <i r="1">
      <x/>
    </i>
    <i r="1">
      <x v="1"/>
    </i>
    <i r="1">
      <x v="3"/>
    </i>
    <i r="1">
      <x v="4"/>
    </i>
    <i r="1">
      <x v="5"/>
    </i>
    <i r="1">
      <x v="6"/>
    </i>
    <i r="1">
      <x v="7"/>
    </i>
    <i r="1">
      <x v="8"/>
    </i>
    <i r="1">
      <x v="9"/>
    </i>
    <i r="1">
      <x v="12"/>
    </i>
    <i>
      <x v="1"/>
    </i>
    <i r="1">
      <x v="2"/>
    </i>
    <i>
      <x v="2"/>
    </i>
    <i r="1">
      <x v="10"/>
    </i>
    <i r="1">
      <x v="11"/>
    </i>
    <i t="grand">
      <x/>
    </i>
  </rowItems>
  <colFields count="1">
    <field x="-2"/>
  </colFields>
  <col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colItems>
  <dataFields count="32">
    <dataField name="N" fld="0" subtotal="count" baseField="55" baseItem="0"/>
    <dataField name="Average of D1" fld="22" subtotal="average" baseField="55" baseItem="0"/>
    <dataField name="Average of D2" fld="24" subtotal="average" baseField="55" baseItem="0"/>
    <dataField name="Average of D3" fld="26" subtotal="average" baseField="55" baseItem="0"/>
    <dataField name="Average of D4" fld="28" subtotal="average" baseField="0" baseItem="0"/>
    <dataField name="Average of D5" fld="30" subtotal="average" baseField="0" baseItem="0"/>
    <dataField name="Average of D6" fld="32" subtotal="average" baseField="0" baseItem="0"/>
    <dataField name="Average of D7" fld="34" subtotal="average" baseField="0" baseItem="0"/>
    <dataField name="Average of D8" fld="36" subtotal="average" baseField="0" baseItem="0"/>
    <dataField name="Average of D9" fld="38" subtotal="average" baseField="0" baseItem="0"/>
    <dataField name="Average of D10" fld="40" subtotal="average" baseField="0" baseItem="0"/>
    <dataField name="Average of D11" fld="42" subtotal="average" baseField="0" baseItem="0"/>
    <dataField name="Average of D12" fld="44" subtotal="average" baseField="0" baseItem="0"/>
    <dataField name="Average of D13" fld="46" subtotal="average" baseField="0" baseItem="0"/>
    <dataField name="Average of D14" fld="48" subtotal="average" baseField="0" baseItem="0"/>
    <dataField name="Average of D15" fld="50" subtotal="average" baseField="0" baseItem="0"/>
    <dataField name="Average of D16" fld="52" subtotal="average" baseField="0" baseItem="0"/>
    <dataField name="Average of D17" fld="54" subtotal="average" baseField="0" baseItem="0"/>
    <dataField name="Average of D18" fld="56" subtotal="average" baseField="0" baseItem="0"/>
    <dataField name="Average of D19" fld="58" subtotal="average" baseField="0" baseItem="0"/>
    <dataField name="Average of D20" fld="60" subtotal="average" baseField="0" baseItem="0"/>
    <dataField name="Average of D21" fld="62" subtotal="average" baseField="0" baseItem="0"/>
    <dataField name="Average of D22" fld="64" subtotal="average" baseField="0" baseItem="0"/>
    <dataField name="Average of D23" fld="66" subtotal="average" baseField="0" baseItem="0"/>
    <dataField name="Average of D24" fld="68" subtotal="average" baseField="0" baseItem="0"/>
    <dataField name="Average of D25" fld="70" subtotal="average" baseField="0" baseItem="0"/>
    <dataField name="Average of D26" fld="72" subtotal="average" baseField="0" baseItem="0"/>
    <dataField name="Average of D27" fld="74" subtotal="average" baseField="0" baseItem="0"/>
    <dataField name="Average of D28" fld="76" subtotal="average" baseField="0" baseItem="0"/>
    <dataField name="Average of D29" fld="78" subtotal="average" baseField="0" baseItem="0"/>
    <dataField name="Average of D30" fld="80" subtotal="average" baseField="0" baseItem="0"/>
    <dataField name="Average of D Total Pct" fld="82" subtotal="average" baseField="0" baseItem="0" numFmtId="9"/>
  </dataFields>
  <formats count="5">
    <format dxfId="4">
      <pivotArea outline="0" collapsedLevelsAreSubtotals="1" fieldPosition="0"/>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31"/>
          </reference>
        </references>
      </pivotArea>
    </format>
    <format dxfId="1">
      <pivotArea outline="0" collapsedLevelsAreSubtotals="1" fieldPosition="0">
        <references count="1">
          <reference field="4294967294" count="1" selected="0">
            <x v="31"/>
          </reference>
        </references>
      </pivotArea>
    </format>
    <format dxfId="0">
      <pivotArea dataOnly="0" labelOnly="1" outline="0" fieldPosition="0">
        <references count="1">
          <reference field="4294967294" count="1">
            <x v="31"/>
          </reference>
        </references>
      </pivotArea>
    </format>
  </formats>
  <conditionalFormats count="1">
    <conditionalFormat priority="9">
      <pivotAreas count="3">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95" count="1">
              <x v="0"/>
            </reference>
          </references>
        </pivotArea>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95" count="1">
              <x v="1"/>
            </reference>
          </references>
        </pivotArea>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95" count="1">
              <x v="2"/>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Gender">
  <location ref="A42:AG45"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4">
        <item h="1" x="1"/>
        <item x="2"/>
        <item x="0"/>
        <item t="default"/>
      </items>
      <extLst>
        <ext xmlns:x14="http://schemas.microsoft.com/office/spreadsheetml/2009/9/main" uri="{2946ED86-A175-432a-8AC1-64E0C546D7DE}">
          <x14:pivotField fillDownLabels="1"/>
        </ext>
      </extLst>
    </pivotField>
    <pivotField showAll="0">
      <items count="7">
        <item h="1" x="1"/>
        <item x="4"/>
        <item x="2"/>
        <item x="0"/>
        <item x="5"/>
        <item h="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5"/>
  </rowFields>
  <rowItems count="3">
    <i>
      <x v="1"/>
    </i>
    <i>
      <x v="2"/>
    </i>
    <i t="grand">
      <x/>
    </i>
  </rowItems>
  <colFields count="1">
    <field x="-2"/>
  </colFields>
  <col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colItems>
  <dataFields count="32">
    <dataField name="N" fld="0" subtotal="count" baseField="55" baseItem="0"/>
    <dataField name="Average of D1" fld="22" subtotal="average" baseField="55" baseItem="0"/>
    <dataField name="Average of D2" fld="24" subtotal="average" baseField="55" baseItem="0"/>
    <dataField name="Average of D3" fld="26" subtotal="average" baseField="55" baseItem="0"/>
    <dataField name="Average of D4" fld="28" subtotal="average" baseField="0" baseItem="0"/>
    <dataField name="Average of D5" fld="30" subtotal="average" baseField="0" baseItem="0"/>
    <dataField name="Average of D6" fld="32" subtotal="average" baseField="0" baseItem="0"/>
    <dataField name="Average of D7" fld="34" subtotal="average" baseField="0" baseItem="0"/>
    <dataField name="Average of D8" fld="36" subtotal="average" baseField="0" baseItem="0"/>
    <dataField name="Average of D9" fld="38" subtotal="average" baseField="0" baseItem="0"/>
    <dataField name="Average of D10" fld="40" subtotal="average" baseField="0" baseItem="0"/>
    <dataField name="Average of D11" fld="42" subtotal="average" baseField="0" baseItem="0"/>
    <dataField name="Average of D12" fld="44" subtotal="average" baseField="0" baseItem="0"/>
    <dataField name="Average of D13" fld="46" subtotal="average" baseField="0" baseItem="0"/>
    <dataField name="Average of D14" fld="48" subtotal="average" baseField="0" baseItem="0"/>
    <dataField name="Average of D15" fld="50" subtotal="average" baseField="0" baseItem="0"/>
    <dataField name="Average of D16" fld="52" subtotal="average" baseField="0" baseItem="0"/>
    <dataField name="Average of D17" fld="54" subtotal="average" baseField="0" baseItem="0"/>
    <dataField name="Average of D18" fld="56" subtotal="average" baseField="0" baseItem="0"/>
    <dataField name="Average of D19" fld="58" subtotal="average" baseField="0" baseItem="0"/>
    <dataField name="Average of D20" fld="60" subtotal="average" baseField="0" baseItem="0"/>
    <dataField name="Average of D21" fld="62" subtotal="average" baseField="0" baseItem="0"/>
    <dataField name="Average of D22" fld="64" subtotal="average" baseField="0" baseItem="0"/>
    <dataField name="Average of D23" fld="66" subtotal="average" baseField="0" baseItem="0"/>
    <dataField name="Average of D24" fld="68" subtotal="average" baseField="0" baseItem="0"/>
    <dataField name="Average of D25" fld="70" subtotal="average" baseField="0" baseItem="0"/>
    <dataField name="Average of D26" fld="72" subtotal="average" baseField="0" baseItem="0"/>
    <dataField name="Average of D27" fld="74" subtotal="average" baseField="0" baseItem="0"/>
    <dataField name="Average of D28" fld="76" subtotal="average" baseField="0" baseItem="0"/>
    <dataField name="Average of D29" fld="78" subtotal="average" baseField="0" baseItem="0"/>
    <dataField name="Average of D30" fld="80" subtotal="average" baseField="0" baseItem="0"/>
    <dataField name="Average of D Total Pct" fld="82" subtotal="average" baseField="0" baseItem="0" numFmtId="9"/>
  </dataFields>
  <formats count="5">
    <format dxfId="9">
      <pivotArea outline="0" collapsedLevelsAreSubtotals="1" fieldPosition="0"/>
    </format>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31"/>
          </reference>
        </references>
      </pivotArea>
    </format>
    <format dxfId="6">
      <pivotArea outline="0" collapsedLevelsAreSubtotals="1" fieldPosition="0">
        <references count="1">
          <reference field="4294967294" count="1" selected="0">
            <x v="31"/>
          </reference>
        </references>
      </pivotArea>
    </format>
    <format dxfId="5">
      <pivotArea dataOnly="0" labelOnly="1" outline="0" fieldPosition="0">
        <references count="1">
          <reference field="4294967294" count="1">
            <x v="31"/>
          </reference>
        </references>
      </pivotArea>
    </format>
  </formats>
  <conditionalFormats count="1">
    <conditionalFormat priority="1">
      <pivotAreas count="1">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85" count="2">
              <x v="1"/>
              <x v="2"/>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Age">
  <location ref="A35:AG40"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7">
        <item h="1" x="1"/>
        <item x="4"/>
        <item x="2"/>
        <item x="0"/>
        <item x="5"/>
        <item h="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6"/>
  </rowFields>
  <rowItems count="5">
    <i>
      <x v="1"/>
    </i>
    <i>
      <x v="2"/>
    </i>
    <i>
      <x v="3"/>
    </i>
    <i>
      <x v="4"/>
    </i>
    <i t="grand">
      <x/>
    </i>
  </rowItems>
  <colFields count="1">
    <field x="-2"/>
  </colFields>
  <col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colItems>
  <dataFields count="32">
    <dataField name="N" fld="0" subtotal="count" baseField="55" baseItem="0"/>
    <dataField name="Average of D1" fld="22" subtotal="average" baseField="55" baseItem="0"/>
    <dataField name="Average of D2" fld="24" subtotal="average" baseField="55" baseItem="0"/>
    <dataField name="Average of D3" fld="26" subtotal="average" baseField="55" baseItem="0"/>
    <dataField name="Average of D4" fld="28" subtotal="average" baseField="0" baseItem="0"/>
    <dataField name="Average of D5" fld="30" subtotal="average" baseField="0" baseItem="0"/>
    <dataField name="Average of D6" fld="32" subtotal="average" baseField="0" baseItem="0"/>
    <dataField name="Average of D7" fld="34" subtotal="average" baseField="0" baseItem="0"/>
    <dataField name="Average of D8" fld="36" subtotal="average" baseField="0" baseItem="0"/>
    <dataField name="Average of D9" fld="38" subtotal="average" baseField="0" baseItem="0"/>
    <dataField name="Average of D10" fld="40" subtotal="average" baseField="0" baseItem="0"/>
    <dataField name="Average of D11" fld="42" subtotal="average" baseField="0" baseItem="0"/>
    <dataField name="Average of D12" fld="44" subtotal="average" baseField="0" baseItem="0"/>
    <dataField name="Average of D13" fld="46" subtotal="average" baseField="0" baseItem="0"/>
    <dataField name="Average of D14" fld="48" subtotal="average" baseField="0" baseItem="0"/>
    <dataField name="Average of D15" fld="50" subtotal="average" baseField="0" baseItem="0"/>
    <dataField name="Average of D16" fld="52" subtotal="average" baseField="0" baseItem="0"/>
    <dataField name="Average of D17" fld="54" subtotal="average" baseField="0" baseItem="0"/>
    <dataField name="Average of D18" fld="56" subtotal="average" baseField="0" baseItem="0"/>
    <dataField name="Average of D19" fld="58" subtotal="average" baseField="0" baseItem="0"/>
    <dataField name="Average of D20" fld="60" subtotal="average" baseField="0" baseItem="0"/>
    <dataField name="Average of D21" fld="62" subtotal="average" baseField="0" baseItem="0"/>
    <dataField name="Average of D22" fld="64" subtotal="average" baseField="0" baseItem="0"/>
    <dataField name="Average of D23" fld="66" subtotal="average" baseField="0" baseItem="0"/>
    <dataField name="Average of D24" fld="68" subtotal="average" baseField="0" baseItem="0"/>
    <dataField name="Average of D25" fld="70" subtotal="average" baseField="0" baseItem="0"/>
    <dataField name="Average of D26" fld="72" subtotal="average" baseField="0" baseItem="0"/>
    <dataField name="Average of D27" fld="74" subtotal="average" baseField="0" baseItem="0"/>
    <dataField name="Average of D28" fld="76" subtotal="average" baseField="0" baseItem="0"/>
    <dataField name="Average of D29" fld="78" subtotal="average" baseField="0" baseItem="0"/>
    <dataField name="Average of D30" fld="80" subtotal="average" baseField="0" baseItem="0"/>
    <dataField name="Average of D Total Pct" fld="82" subtotal="average" baseField="0" baseItem="0" numFmtId="9"/>
  </dataFields>
  <formats count="5">
    <format dxfId="14">
      <pivotArea outline="0" collapsedLevelsAreSubtotals="1" fieldPosition="0"/>
    </format>
    <format dxfId="13">
      <pivotArea outline="0" collapsedLevelsAreSubtotals="1" fieldPosition="0">
        <references count="1">
          <reference field="4294967294" count="1" selected="0">
            <x v="0"/>
          </reference>
        </references>
      </pivotArea>
    </format>
    <format dxfId="12">
      <pivotArea outline="0" collapsedLevelsAreSubtotals="1" fieldPosition="0">
        <references count="1">
          <reference field="4294967294" count="1" selected="0">
            <x v="31"/>
          </reference>
        </references>
      </pivotArea>
    </format>
    <format dxfId="11">
      <pivotArea outline="0" collapsedLevelsAreSubtotals="1" fieldPosition="0">
        <references count="1">
          <reference field="4294967294" count="1" selected="0">
            <x v="31"/>
          </reference>
        </references>
      </pivotArea>
    </format>
    <format dxfId="10">
      <pivotArea dataOnly="0" labelOnly="1" outline="0" fieldPosition="0">
        <references count="1">
          <reference field="4294967294" count="1">
            <x v="31"/>
          </reference>
        </references>
      </pivotArea>
    </format>
  </formats>
  <conditionalFormats count="1">
    <conditionalFormat priority="3">
      <pivotAreas count="1">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86" count="4">
              <x v="1"/>
              <x v="2"/>
              <x v="3"/>
              <x v="4"/>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Experience">
  <location ref="A27:AG33"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7">
        <item h="1" x="1"/>
        <item x="4"/>
        <item x="5"/>
        <item x="2"/>
        <item x="3"/>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9"/>
  </rowFields>
  <rowItems count="6">
    <i>
      <x v="1"/>
    </i>
    <i>
      <x v="2"/>
    </i>
    <i>
      <x v="3"/>
    </i>
    <i>
      <x v="4"/>
    </i>
    <i>
      <x v="5"/>
    </i>
    <i t="grand">
      <x/>
    </i>
  </rowItems>
  <colFields count="1">
    <field x="-2"/>
  </colFields>
  <col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colItems>
  <dataFields count="32">
    <dataField name="N" fld="0" subtotal="count" baseField="55" baseItem="0"/>
    <dataField name="Average of D1" fld="22" subtotal="average" baseField="55" baseItem="0"/>
    <dataField name="Average of D2" fld="24" subtotal="average" baseField="55" baseItem="0"/>
    <dataField name="Average of D3" fld="26" subtotal="average" baseField="55" baseItem="0"/>
    <dataField name="Average of D4" fld="28" subtotal="average" baseField="0" baseItem="0"/>
    <dataField name="Average of D5" fld="30" subtotal="average" baseField="0" baseItem="0"/>
    <dataField name="Average of D6" fld="32" subtotal="average" baseField="0" baseItem="0"/>
    <dataField name="Average of D7" fld="34" subtotal="average" baseField="0" baseItem="0"/>
    <dataField name="Average of D8" fld="36" subtotal="average" baseField="0" baseItem="0"/>
    <dataField name="Average of D9" fld="38" subtotal="average" baseField="0" baseItem="0"/>
    <dataField name="Average of D10" fld="40" subtotal="average" baseField="0" baseItem="0"/>
    <dataField name="Average of D11" fld="42" subtotal="average" baseField="0" baseItem="0"/>
    <dataField name="Average of D12" fld="44" subtotal="average" baseField="0" baseItem="0"/>
    <dataField name="Average of D13" fld="46" subtotal="average" baseField="0" baseItem="0"/>
    <dataField name="Average of D14" fld="48" subtotal="average" baseField="0" baseItem="0"/>
    <dataField name="Average of D15" fld="50" subtotal="average" baseField="0" baseItem="0"/>
    <dataField name="Average of D16" fld="52" subtotal="average" baseField="0" baseItem="0"/>
    <dataField name="Average of D17" fld="54" subtotal="average" baseField="0" baseItem="0"/>
    <dataField name="Average of D18" fld="56" subtotal="average" baseField="0" baseItem="0"/>
    <dataField name="Average of D19" fld="58" subtotal="average" baseField="0" baseItem="0"/>
    <dataField name="Average of D20" fld="60" subtotal="average" baseField="0" baseItem="0"/>
    <dataField name="Average of D21" fld="62" subtotal="average" baseField="0" baseItem="0"/>
    <dataField name="Average of D22" fld="64" subtotal="average" baseField="0" baseItem="0"/>
    <dataField name="Average of D23" fld="66" subtotal="average" baseField="0" baseItem="0"/>
    <dataField name="Average of D24" fld="68" subtotal="average" baseField="0" baseItem="0"/>
    <dataField name="Average of D25" fld="70" subtotal="average" baseField="0" baseItem="0"/>
    <dataField name="Average of D26" fld="72" subtotal="average" baseField="0" baseItem="0"/>
    <dataField name="Average of D27" fld="74" subtotal="average" baseField="0" baseItem="0"/>
    <dataField name="Average of D28" fld="76" subtotal="average" baseField="0" baseItem="0"/>
    <dataField name="Average of D29" fld="78" subtotal="average" baseField="0" baseItem="0"/>
    <dataField name="Average of D30" fld="80" subtotal="average" baseField="0" baseItem="0"/>
    <dataField name="Average of D Total Pct" fld="82" subtotal="average" baseField="0" baseItem="0" numFmtId="9"/>
  </dataFields>
  <formats count="5">
    <format dxfId="19">
      <pivotArea outline="0" collapsedLevelsAreSubtotals="1" fieldPosition="0"/>
    </format>
    <format dxfId="18">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31"/>
          </reference>
        </references>
      </pivotArea>
    </format>
    <format dxfId="16">
      <pivotArea outline="0" collapsedLevelsAreSubtotals="1" fieldPosition="0">
        <references count="1">
          <reference field="4294967294" count="1" selected="0">
            <x v="31"/>
          </reference>
        </references>
      </pivotArea>
    </format>
    <format dxfId="15">
      <pivotArea dataOnly="0" labelOnly="1" outline="0" fieldPosition="0">
        <references count="1">
          <reference field="4294967294" count="1">
            <x v="31"/>
          </reference>
        </references>
      </pivotArea>
    </format>
  </formats>
  <conditionalFormats count="1">
    <conditionalFormat priority="5">
      <pivotAreas count="1">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89" count="5">
              <x v="1"/>
              <x v="2"/>
              <x v="3"/>
              <x v="4"/>
              <x v="5"/>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0.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Party Affiliation">
  <location ref="A20:AG25" firstHeaderRow="0" firstDataRow="1" firstDataCol="1"/>
  <pivotFields count="98">
    <pivotField dataField="1" numFmtId="1" showAll="0">
      <extLst>
        <ext xmlns:x14="http://schemas.microsoft.com/office/spreadsheetml/2009/9/main" uri="{2946ED86-A175-432a-8AC1-64E0C546D7DE}">
          <x14:pivotField fillDownLabels="1"/>
        </ext>
      </extLst>
    </pivotField>
    <pivotField showAll="0">
      <items count="14">
        <item x="5"/>
        <item x="8"/>
        <item x="0"/>
        <item x="6"/>
        <item x="9"/>
        <item x="4"/>
        <item x="1"/>
        <item x="12"/>
        <item x="10"/>
        <item x="11"/>
        <item x="3"/>
        <item x="2"/>
        <item x="7"/>
        <item t="default"/>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6">
        <item x="0"/>
        <item x="1"/>
        <item x="2"/>
        <item x="3"/>
        <item x="4"/>
        <item x="5"/>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1"/>
        <item x="4"/>
        <item x="2"/>
        <item x="0"/>
        <item x="5"/>
        <item x="3"/>
        <item t="default"/>
      </items>
      <extLst>
        <ext xmlns:x14="http://schemas.microsoft.com/office/spreadsheetml/2009/9/main" uri="{2946ED86-A175-432a-8AC1-64E0C546D7DE}">
          <x14:pivotField fillDownLabels="1"/>
        </ext>
      </extLst>
    </pivotField>
    <pivotField axis="axisRow" showAll="0">
      <items count="6">
        <item h="1" x="1"/>
        <item x="0"/>
        <item x="3"/>
        <item x="4"/>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showAll="0" defaultSubtotal="0">
      <items count="5">
        <item x="4"/>
        <item x="3"/>
        <item x="2"/>
        <item x="0"/>
        <item x="1"/>
      </items>
      <extLst>
        <ext xmlns:x14="http://schemas.microsoft.com/office/spreadsheetml/2009/9/main" uri="{2946ED86-A175-432a-8AC1-64E0C546D7DE}">
          <x14:pivotField fillDownLabels="1"/>
        </ext>
      </extLst>
    </pivotField>
    <pivotField name="Agg. Workplace" showAll="0">
      <items count="4">
        <item n="Private Sector" x="2"/>
        <item x="0"/>
        <item n="Congress" x="1"/>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87"/>
  </rowFields>
  <rowItems count="5">
    <i>
      <x v="1"/>
    </i>
    <i>
      <x v="2"/>
    </i>
    <i>
      <x v="3"/>
    </i>
    <i>
      <x v="4"/>
    </i>
    <i t="grand">
      <x/>
    </i>
  </rowItems>
  <colFields count="1">
    <field x="-2"/>
  </colFields>
  <col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colItems>
  <dataFields count="32">
    <dataField name="N" fld="0" subtotal="count" baseField="55" baseItem="0"/>
    <dataField name="Average of D1" fld="22" subtotal="average" baseField="55" baseItem="0"/>
    <dataField name="Average of D2" fld="24" subtotal="average" baseField="55" baseItem="0"/>
    <dataField name="Average of D3" fld="26" subtotal="average" baseField="55" baseItem="0"/>
    <dataField name="Average of D4" fld="28" subtotal="average" baseField="0" baseItem="0"/>
    <dataField name="Average of D5" fld="30" subtotal="average" baseField="0" baseItem="0"/>
    <dataField name="Average of D6" fld="32" subtotal="average" baseField="0" baseItem="0"/>
    <dataField name="Average of D7" fld="34" subtotal="average" baseField="0" baseItem="0"/>
    <dataField name="Average of D8" fld="36" subtotal="average" baseField="0" baseItem="0"/>
    <dataField name="Average of D9" fld="38" subtotal="average" baseField="0" baseItem="0"/>
    <dataField name="Average of D10" fld="40" subtotal="average" baseField="0" baseItem="0"/>
    <dataField name="Average of D11" fld="42" subtotal="average" baseField="0" baseItem="0"/>
    <dataField name="Average of D12" fld="44" subtotal="average" baseField="0" baseItem="0"/>
    <dataField name="Average of D13" fld="46" subtotal="average" baseField="0" baseItem="0"/>
    <dataField name="Average of D14" fld="48" subtotal="average" baseField="0" baseItem="0"/>
    <dataField name="Average of D15" fld="50" subtotal="average" baseField="0" baseItem="0"/>
    <dataField name="Average of D16" fld="52" subtotal="average" baseField="0" baseItem="0"/>
    <dataField name="Average of D17" fld="54" subtotal="average" baseField="0" baseItem="0"/>
    <dataField name="Average of D18" fld="56" subtotal="average" baseField="0" baseItem="0"/>
    <dataField name="Average of D19" fld="58" subtotal="average" baseField="0" baseItem="0"/>
    <dataField name="Average of D20" fld="60" subtotal="average" baseField="0" baseItem="0"/>
    <dataField name="Average of D21" fld="62" subtotal="average" baseField="0" baseItem="0"/>
    <dataField name="Average of D22" fld="64" subtotal="average" baseField="0" baseItem="0"/>
    <dataField name="Average of D23" fld="66" subtotal="average" baseField="0" baseItem="0"/>
    <dataField name="Average of D24" fld="68" subtotal="average" baseField="0" baseItem="0"/>
    <dataField name="Average of D25" fld="70" subtotal="average" baseField="0" baseItem="0"/>
    <dataField name="Average of D26" fld="72" subtotal="average" baseField="0" baseItem="0"/>
    <dataField name="Average of D27" fld="74" subtotal="average" baseField="0" baseItem="0"/>
    <dataField name="Average of D28" fld="76" subtotal="average" baseField="0" baseItem="0"/>
    <dataField name="Average of D29" fld="78" subtotal="average" baseField="0" baseItem="0"/>
    <dataField name="Average of D30" fld="80" subtotal="average" baseField="0" baseItem="0"/>
    <dataField name="Average of D Total Pct" fld="82" subtotal="average" baseField="0" baseItem="0" numFmtId="9"/>
  </dataFields>
  <formats count="5">
    <format dxfId="24">
      <pivotArea outline="0" collapsedLevelsAreSubtotals="1" fieldPosition="0"/>
    </format>
    <format dxfId="23">
      <pivotArea outline="0" collapsedLevelsAreSubtotals="1" fieldPosition="0">
        <references count="1">
          <reference field="4294967294" count="1" selected="0">
            <x v="0"/>
          </reference>
        </references>
      </pivotArea>
    </format>
    <format dxfId="22">
      <pivotArea outline="0" collapsedLevelsAreSubtotals="1" fieldPosition="0">
        <references count="1">
          <reference field="4294967294" count="1" selected="0">
            <x v="31"/>
          </reference>
        </references>
      </pivotArea>
    </format>
    <format dxfId="21">
      <pivotArea outline="0" collapsedLevelsAreSubtotals="1" fieldPosition="0">
        <references count="1">
          <reference field="4294967294" count="1" selected="0">
            <x v="31"/>
          </reference>
        </references>
      </pivotArea>
    </format>
    <format dxfId="20">
      <pivotArea dataOnly="0" labelOnly="1" outline="0" fieldPosition="0">
        <references count="1">
          <reference field="4294967294" count="1">
            <x v="31"/>
          </reference>
        </references>
      </pivotArea>
    </format>
  </formats>
  <conditionalFormats count="1">
    <conditionalFormat priority="7">
      <pivotAreas count="1">
        <pivotArea type="data" collapsedLevelsAreSubtotals="1" fieldPosition="0">
          <references count="2">
            <reference field="4294967294" count="30" selected="0">
              <x v="1"/>
              <x v="2"/>
              <x v="3"/>
              <x v="4"/>
              <x v="5"/>
              <x v="6"/>
              <x v="7"/>
              <x v="8"/>
              <x v="9"/>
              <x v="10"/>
              <x v="11"/>
              <x v="12"/>
              <x v="13"/>
              <x v="14"/>
              <x v="15"/>
              <x v="16"/>
              <x v="17"/>
              <x v="18"/>
              <x v="19"/>
              <x v="20"/>
              <x v="21"/>
              <x v="22"/>
              <x v="23"/>
              <x v="24"/>
              <x v="25"/>
              <x v="26"/>
              <x v="27"/>
              <x v="28"/>
              <x v="29"/>
              <x v="30"/>
            </reference>
            <reference field="87" count="5">
              <x v="0"/>
              <x v="1"/>
              <x v="2"/>
              <x v="3"/>
              <x v="4"/>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10" name="Index by Workplace"/>
    <pivotTable tabId="10" name="PivotTable2"/>
    <pivotTable tabId="10" name="PivotTable3"/>
    <pivotTable tabId="10" name="PivotTable4"/>
    <pivotTable tabId="10" name="PivotTable5"/>
  </pivotTables>
  <data>
    <tabular pivotCacheId="2">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1" sourceName="Brand">
  <pivotTables>
    <pivotTable tabId="29" name="Index by Workplace"/>
    <pivotTable tabId="29" name="PivotTable10"/>
    <pivotTable tabId="29" name="PivotTable7"/>
    <pivotTable tabId="29" name="PivotTable8"/>
    <pivotTable tabId="29" name="PivotTable9"/>
  </pivotTables>
  <data>
    <tabular pivotCacheId="2">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d" cache="Slicer_Brand" caption="Bran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rand 1" cache="Slicer_Brand1" caption="Bran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4.bin"/><Relationship Id="rId5" Type="http://schemas.openxmlformats.org/officeDocument/2006/relationships/pivotTable" Target="../pivotTables/pivotTable5.xml"/><Relationship Id="rId10" Type="http://schemas.openxmlformats.org/officeDocument/2006/relationships/comments" Target="../comments4.xml"/><Relationship Id="rId4" Type="http://schemas.openxmlformats.org/officeDocument/2006/relationships/pivotTable" Target="../pivotTables/pivotTable4.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pivotTable" Target="../pivotTables/pivotTable8.xml"/><Relationship Id="rId7"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rinterSettings" Target="../printerSettings/printerSettings5.bin"/><Relationship Id="rId5" Type="http://schemas.openxmlformats.org/officeDocument/2006/relationships/pivotTable" Target="../pivotTables/pivotTable10.xml"/><Relationship Id="rId10" Type="http://schemas.openxmlformats.org/officeDocument/2006/relationships/comments" Target="../comments5.xml"/><Relationship Id="rId4" Type="http://schemas.openxmlformats.org/officeDocument/2006/relationships/pivotTable" Target="../pivotTables/pivotTable9.xml"/><Relationship Id="rId9" Type="http://schemas.microsoft.com/office/2007/relationships/slicer" Target="../slicers/slicer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F31"/>
  <sheetViews>
    <sheetView tabSelected="1" workbookViewId="0">
      <selection activeCell="F20" sqref="F20"/>
    </sheetView>
  </sheetViews>
  <sheetFormatPr defaultRowHeight="15" x14ac:dyDescent="0.25"/>
  <cols>
    <col min="1" max="1" width="8.7109375" bestFit="1" customWidth="1"/>
    <col min="2" max="2" width="18.140625" bestFit="1" customWidth="1"/>
    <col min="3" max="3" width="17.5703125" bestFit="1" customWidth="1"/>
    <col min="4" max="4" width="18.28515625" bestFit="1" customWidth="1"/>
    <col min="5" max="5" width="17" style="65" bestFit="1" customWidth="1"/>
    <col min="6" max="6" width="147.85546875" bestFit="1" customWidth="1"/>
  </cols>
  <sheetData>
    <row r="1" spans="1:6" x14ac:dyDescent="0.25">
      <c r="A1" s="32" t="s">
        <v>269</v>
      </c>
      <c r="B1" s="32" t="s">
        <v>270</v>
      </c>
      <c r="C1" s="32" t="s">
        <v>271</v>
      </c>
      <c r="D1" s="32" t="s">
        <v>272</v>
      </c>
      <c r="E1" s="32" t="s">
        <v>256</v>
      </c>
      <c r="F1" s="32" t="s">
        <v>278</v>
      </c>
    </row>
    <row r="2" spans="1:6" x14ac:dyDescent="0.25">
      <c r="A2" s="35">
        <v>6</v>
      </c>
      <c r="B2" s="65">
        <v>3</v>
      </c>
      <c r="C2" s="65">
        <v>2</v>
      </c>
      <c r="D2" s="33">
        <f t="shared" ref="D2:D31" si="0">B2+C2</f>
        <v>5</v>
      </c>
      <c r="E2" s="10">
        <v>0.37328767123287671</v>
      </c>
      <c r="F2" t="s">
        <v>165</v>
      </c>
    </row>
    <row r="3" spans="1:6" x14ac:dyDescent="0.25">
      <c r="A3" s="35">
        <v>5</v>
      </c>
      <c r="B3" s="65">
        <v>4</v>
      </c>
      <c r="C3" s="65">
        <v>10</v>
      </c>
      <c r="D3" s="33">
        <f t="shared" si="0"/>
        <v>14</v>
      </c>
      <c r="E3" s="10">
        <v>0.37671232876712329</v>
      </c>
      <c r="F3" s="36" t="s">
        <v>164</v>
      </c>
    </row>
    <row r="4" spans="1:6" x14ac:dyDescent="0.25">
      <c r="A4" s="35">
        <v>17</v>
      </c>
      <c r="B4" s="65">
        <v>13</v>
      </c>
      <c r="C4" s="65">
        <v>1</v>
      </c>
      <c r="D4" s="33">
        <f t="shared" si="0"/>
        <v>14</v>
      </c>
      <c r="E4" s="10">
        <v>0.3184931506849315</v>
      </c>
      <c r="F4" t="s">
        <v>176</v>
      </c>
    </row>
    <row r="5" spans="1:6" ht="15" customHeight="1" x14ac:dyDescent="0.25">
      <c r="A5" s="35">
        <v>3</v>
      </c>
      <c r="B5" s="65">
        <v>14</v>
      </c>
      <c r="C5" s="65">
        <v>5</v>
      </c>
      <c r="D5" s="33">
        <f t="shared" si="0"/>
        <v>19</v>
      </c>
      <c r="E5" s="10">
        <v>0.42123287671232879</v>
      </c>
      <c r="F5" s="65" t="s">
        <v>162</v>
      </c>
    </row>
    <row r="6" spans="1:6" x14ac:dyDescent="0.25">
      <c r="A6" s="35">
        <v>21</v>
      </c>
      <c r="B6" s="65">
        <v>6</v>
      </c>
      <c r="C6" s="65">
        <v>13</v>
      </c>
      <c r="D6" s="33">
        <f t="shared" si="0"/>
        <v>19</v>
      </c>
      <c r="E6" s="10">
        <v>0.34931506849315069</v>
      </c>
      <c r="F6" s="42" t="s">
        <v>180</v>
      </c>
    </row>
    <row r="7" spans="1:6" x14ac:dyDescent="0.25">
      <c r="A7" s="35">
        <v>10</v>
      </c>
      <c r="B7" s="65">
        <v>17</v>
      </c>
      <c r="C7" s="65">
        <v>4</v>
      </c>
      <c r="D7" s="33">
        <f t="shared" si="0"/>
        <v>21</v>
      </c>
      <c r="E7" s="10">
        <v>0.28082191780821919</v>
      </c>
      <c r="F7" s="27" t="s">
        <v>169</v>
      </c>
    </row>
    <row r="8" spans="1:6" x14ac:dyDescent="0.25">
      <c r="A8" s="35">
        <v>19</v>
      </c>
      <c r="B8" s="65">
        <v>2</v>
      </c>
      <c r="C8" s="65">
        <v>19</v>
      </c>
      <c r="D8" s="33">
        <f t="shared" si="0"/>
        <v>21</v>
      </c>
      <c r="E8" s="10">
        <v>0.30136986301369861</v>
      </c>
      <c r="F8" s="42" t="s">
        <v>178</v>
      </c>
    </row>
    <row r="9" spans="1:6" x14ac:dyDescent="0.25">
      <c r="A9" s="35">
        <v>18</v>
      </c>
      <c r="B9" s="65">
        <v>1</v>
      </c>
      <c r="C9" s="65">
        <v>21</v>
      </c>
      <c r="D9" s="33">
        <f t="shared" si="0"/>
        <v>22</v>
      </c>
      <c r="E9" s="10">
        <v>0.30136986301369861</v>
      </c>
      <c r="F9" t="s">
        <v>177</v>
      </c>
    </row>
    <row r="10" spans="1:6" x14ac:dyDescent="0.25">
      <c r="A10" s="35">
        <v>16</v>
      </c>
      <c r="B10" s="65">
        <v>8</v>
      </c>
      <c r="C10" s="65">
        <v>17</v>
      </c>
      <c r="D10" s="33">
        <f t="shared" si="0"/>
        <v>25</v>
      </c>
      <c r="E10" s="10">
        <v>0.38013698630136988</v>
      </c>
      <c r="F10" t="s">
        <v>175</v>
      </c>
    </row>
    <row r="11" spans="1:6" x14ac:dyDescent="0.25">
      <c r="A11" s="35">
        <v>9</v>
      </c>
      <c r="B11" s="65">
        <v>21</v>
      </c>
      <c r="C11" s="65">
        <v>8</v>
      </c>
      <c r="D11" s="33">
        <f t="shared" si="0"/>
        <v>29</v>
      </c>
      <c r="E11" s="10">
        <v>0.24315068493150685</v>
      </c>
      <c r="F11" s="65" t="s">
        <v>168</v>
      </c>
    </row>
    <row r="12" spans="1:6" x14ac:dyDescent="0.25">
      <c r="A12" s="35">
        <v>12</v>
      </c>
      <c r="B12" s="65">
        <v>11</v>
      </c>
      <c r="C12" s="65">
        <v>18</v>
      </c>
      <c r="D12" s="33">
        <f t="shared" si="0"/>
        <v>29</v>
      </c>
      <c r="E12" s="10">
        <v>0.25</v>
      </c>
      <c r="F12" t="s">
        <v>171</v>
      </c>
    </row>
    <row r="13" spans="1:6" x14ac:dyDescent="0.25">
      <c r="A13" s="35">
        <v>20</v>
      </c>
      <c r="B13" s="65">
        <v>23</v>
      </c>
      <c r="C13" s="65">
        <v>6</v>
      </c>
      <c r="D13" s="33">
        <f t="shared" si="0"/>
        <v>29</v>
      </c>
      <c r="E13" s="10">
        <v>0.19863013698630136</v>
      </c>
      <c r="F13" t="s">
        <v>179</v>
      </c>
    </row>
    <row r="14" spans="1:6" x14ac:dyDescent="0.25">
      <c r="A14" s="35">
        <v>25</v>
      </c>
      <c r="B14" s="65">
        <v>10</v>
      </c>
      <c r="C14" s="65">
        <v>20</v>
      </c>
      <c r="D14" s="33">
        <f t="shared" si="0"/>
        <v>30</v>
      </c>
      <c r="E14" s="10">
        <v>0.20205479452054795</v>
      </c>
      <c r="F14" t="s">
        <v>184</v>
      </c>
    </row>
    <row r="15" spans="1:6" x14ac:dyDescent="0.25">
      <c r="A15" s="35">
        <v>11</v>
      </c>
      <c r="B15" s="65">
        <v>15</v>
      </c>
      <c r="C15" s="65">
        <v>16</v>
      </c>
      <c r="D15" s="33">
        <f t="shared" si="0"/>
        <v>31</v>
      </c>
      <c r="E15" s="10">
        <v>0.29452054794520549</v>
      </c>
      <c r="F15" t="s">
        <v>170</v>
      </c>
    </row>
    <row r="16" spans="1:6" x14ac:dyDescent="0.25">
      <c r="A16" s="35">
        <v>30</v>
      </c>
      <c r="B16" s="65">
        <v>28</v>
      </c>
      <c r="C16" s="65">
        <v>3</v>
      </c>
      <c r="D16" s="33">
        <f t="shared" si="0"/>
        <v>31</v>
      </c>
      <c r="E16" s="10">
        <v>0.29452054794520549</v>
      </c>
      <c r="F16" t="s">
        <v>189</v>
      </c>
    </row>
    <row r="17" spans="1:6" x14ac:dyDescent="0.25">
      <c r="A17" s="35">
        <v>13</v>
      </c>
      <c r="B17" s="65">
        <v>7</v>
      </c>
      <c r="C17" s="65">
        <v>25</v>
      </c>
      <c r="D17" s="33">
        <f t="shared" si="0"/>
        <v>32</v>
      </c>
      <c r="E17" s="10">
        <v>0.28424657534246578</v>
      </c>
      <c r="F17" t="s">
        <v>172</v>
      </c>
    </row>
    <row r="18" spans="1:6" x14ac:dyDescent="0.25">
      <c r="A18" s="35">
        <v>26</v>
      </c>
      <c r="B18" s="65">
        <v>22</v>
      </c>
      <c r="C18" s="65">
        <v>11</v>
      </c>
      <c r="D18" s="33">
        <f t="shared" si="0"/>
        <v>33</v>
      </c>
      <c r="E18" s="10">
        <v>0.30136986301369861</v>
      </c>
      <c r="F18" t="s">
        <v>185</v>
      </c>
    </row>
    <row r="19" spans="1:6" x14ac:dyDescent="0.25">
      <c r="A19" s="35">
        <v>14</v>
      </c>
      <c r="B19" s="65">
        <v>5</v>
      </c>
      <c r="C19" s="65">
        <v>29</v>
      </c>
      <c r="D19" s="33">
        <f t="shared" si="0"/>
        <v>34</v>
      </c>
      <c r="E19" s="10">
        <v>0.2636986301369863</v>
      </c>
      <c r="F19" t="s">
        <v>173</v>
      </c>
    </row>
    <row r="20" spans="1:6" x14ac:dyDescent="0.25">
      <c r="A20" s="35">
        <v>22</v>
      </c>
      <c r="B20" s="65">
        <v>20</v>
      </c>
      <c r="C20" s="65">
        <v>15</v>
      </c>
      <c r="D20" s="33">
        <f t="shared" si="0"/>
        <v>35</v>
      </c>
      <c r="E20" s="10">
        <v>0.25684931506849318</v>
      </c>
      <c r="F20" t="s">
        <v>181</v>
      </c>
    </row>
    <row r="21" spans="1:6" x14ac:dyDescent="0.25">
      <c r="A21" s="35">
        <v>2</v>
      </c>
      <c r="B21" s="65">
        <v>9</v>
      </c>
      <c r="C21" s="65">
        <v>27</v>
      </c>
      <c r="D21" s="33">
        <f t="shared" si="0"/>
        <v>36</v>
      </c>
      <c r="E21" s="10">
        <v>0.27054794520547948</v>
      </c>
      <c r="F21" t="s">
        <v>161</v>
      </c>
    </row>
    <row r="22" spans="1:6" x14ac:dyDescent="0.25">
      <c r="A22" s="35">
        <v>27</v>
      </c>
      <c r="B22" s="65">
        <v>29</v>
      </c>
      <c r="C22" s="65">
        <v>7</v>
      </c>
      <c r="D22" s="33">
        <f t="shared" si="0"/>
        <v>36</v>
      </c>
      <c r="E22" s="10">
        <v>0.28082191780821919</v>
      </c>
      <c r="F22" t="s">
        <v>186</v>
      </c>
    </row>
    <row r="23" spans="1:6" x14ac:dyDescent="0.25">
      <c r="A23" s="35">
        <v>24</v>
      </c>
      <c r="B23" s="65">
        <v>12</v>
      </c>
      <c r="C23" s="65">
        <v>26</v>
      </c>
      <c r="D23" s="33">
        <f t="shared" si="0"/>
        <v>38</v>
      </c>
      <c r="E23" s="10">
        <v>0.25</v>
      </c>
      <c r="F23" t="s">
        <v>183</v>
      </c>
    </row>
    <row r="24" spans="1:6" x14ac:dyDescent="0.25">
      <c r="A24" s="35">
        <v>1</v>
      </c>
      <c r="B24" s="65">
        <v>30</v>
      </c>
      <c r="C24" s="65">
        <v>9</v>
      </c>
      <c r="D24" s="33">
        <f t="shared" si="0"/>
        <v>39</v>
      </c>
      <c r="E24" s="10">
        <v>0.2773972602739726</v>
      </c>
      <c r="F24" t="s">
        <v>160</v>
      </c>
    </row>
    <row r="25" spans="1:6" x14ac:dyDescent="0.25">
      <c r="A25" s="35">
        <v>28</v>
      </c>
      <c r="B25" s="65">
        <v>27</v>
      </c>
      <c r="C25" s="65">
        <v>12</v>
      </c>
      <c r="D25" s="33">
        <f t="shared" si="0"/>
        <v>39</v>
      </c>
      <c r="E25" s="10">
        <v>0.22602739726027396</v>
      </c>
      <c r="F25" t="s">
        <v>187</v>
      </c>
    </row>
    <row r="26" spans="1:6" x14ac:dyDescent="0.25">
      <c r="A26" s="35">
        <v>4</v>
      </c>
      <c r="B26" s="65">
        <v>26</v>
      </c>
      <c r="C26" s="65">
        <v>14</v>
      </c>
      <c r="D26" s="33">
        <f t="shared" si="0"/>
        <v>40</v>
      </c>
      <c r="E26" s="10">
        <v>0.23287671232876711</v>
      </c>
      <c r="F26" t="s">
        <v>163</v>
      </c>
    </row>
    <row r="27" spans="1:6" x14ac:dyDescent="0.25">
      <c r="A27" s="35">
        <v>23</v>
      </c>
      <c r="B27" s="65">
        <v>18</v>
      </c>
      <c r="C27" s="65">
        <v>24</v>
      </c>
      <c r="D27" s="33">
        <f t="shared" si="0"/>
        <v>42</v>
      </c>
      <c r="E27" s="10">
        <v>0.11301369863013698</v>
      </c>
      <c r="F27" t="s">
        <v>182</v>
      </c>
    </row>
    <row r="28" spans="1:6" x14ac:dyDescent="0.25">
      <c r="A28" s="35">
        <v>8</v>
      </c>
      <c r="B28" s="65">
        <v>16</v>
      </c>
      <c r="C28" s="65">
        <v>28</v>
      </c>
      <c r="D28" s="33">
        <f t="shared" si="0"/>
        <v>44</v>
      </c>
      <c r="E28" s="10">
        <v>0.30821917808219179</v>
      </c>
      <c r="F28" t="s">
        <v>167</v>
      </c>
    </row>
    <row r="29" spans="1:6" x14ac:dyDescent="0.25">
      <c r="A29" s="35">
        <v>15</v>
      </c>
      <c r="B29" s="65">
        <v>25</v>
      </c>
      <c r="C29" s="65">
        <v>22</v>
      </c>
      <c r="D29" s="33">
        <f t="shared" si="0"/>
        <v>47</v>
      </c>
      <c r="E29" s="10">
        <v>0.25684931506849318</v>
      </c>
      <c r="F29" t="s">
        <v>174</v>
      </c>
    </row>
    <row r="30" spans="1:6" x14ac:dyDescent="0.25">
      <c r="A30" s="35">
        <v>29</v>
      </c>
      <c r="B30" s="65">
        <v>24</v>
      </c>
      <c r="C30" s="65">
        <v>23</v>
      </c>
      <c r="D30" s="33">
        <f t="shared" si="0"/>
        <v>47</v>
      </c>
      <c r="E30" s="10">
        <v>0.2363013698630137</v>
      </c>
      <c r="F30" t="s">
        <v>188</v>
      </c>
    </row>
    <row r="31" spans="1:6" x14ac:dyDescent="0.25">
      <c r="A31" s="35">
        <v>7</v>
      </c>
      <c r="B31" s="65">
        <v>19</v>
      </c>
      <c r="C31" s="65">
        <v>30</v>
      </c>
      <c r="D31" s="33">
        <f t="shared" si="0"/>
        <v>49</v>
      </c>
      <c r="E31" s="10">
        <v>0.22945205479452055</v>
      </c>
      <c r="F31" t="s">
        <v>166</v>
      </c>
    </row>
  </sheetData>
  <autoFilter ref="A1:F31">
    <sortState ref="A2:F31">
      <sortCondition ref="D1:D31"/>
    </sortState>
  </autoFilter>
  <pageMargins left="0.7" right="0.7" top="0.75" bottom="0.75" header="0.3" footer="0.3"/>
  <pageSetup scale="53"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E41"/>
  <sheetViews>
    <sheetView zoomScaleNormal="100" workbookViewId="0">
      <selection activeCell="K14" sqref="A14:K14"/>
    </sheetView>
  </sheetViews>
  <sheetFormatPr defaultRowHeight="15" x14ac:dyDescent="0.25"/>
  <cols>
    <col min="12" max="12" width="14.42578125" customWidth="1"/>
    <col min="14" max="52" width="0" hidden="1" customWidth="1"/>
    <col min="53" max="53" width="9.140625" customWidth="1"/>
    <col min="54" max="56" width="9.140625" hidden="1" customWidth="1"/>
    <col min="57" max="57" width="0" hidden="1" customWidth="1"/>
  </cols>
  <sheetData>
    <row r="1" spans="1:57" x14ac:dyDescent="0.25">
      <c r="A1" s="63"/>
      <c r="B1" s="6" t="s">
        <v>66</v>
      </c>
      <c r="C1" s="5" t="s">
        <v>91</v>
      </c>
      <c r="D1" s="62" t="s">
        <v>5</v>
      </c>
      <c r="E1" s="5" t="s">
        <v>266</v>
      </c>
      <c r="F1" s="6" t="s">
        <v>48</v>
      </c>
      <c r="G1" s="5" t="s">
        <v>55</v>
      </c>
      <c r="H1" s="62" t="s">
        <v>136</v>
      </c>
      <c r="I1" s="5" t="s">
        <v>267</v>
      </c>
      <c r="J1" s="7" t="s">
        <v>300</v>
      </c>
      <c r="K1" s="7" t="s">
        <v>268</v>
      </c>
      <c r="L1" s="83"/>
      <c r="N1" s="15" t="s">
        <v>223</v>
      </c>
      <c r="O1" s="45" t="s">
        <v>293</v>
      </c>
      <c r="P1" s="44" t="s">
        <v>294</v>
      </c>
      <c r="Q1" s="44" t="s">
        <v>295</v>
      </c>
      <c r="R1" s="44" t="s">
        <v>296</v>
      </c>
      <c r="S1" s="44" t="s">
        <v>297</v>
      </c>
      <c r="T1" s="44" t="s">
        <v>298</v>
      </c>
      <c r="U1" s="56" t="s">
        <v>299</v>
      </c>
      <c r="V1" s="16" t="s">
        <v>254</v>
      </c>
      <c r="W1" s="17" t="s">
        <v>228</v>
      </c>
      <c r="X1" s="15" t="s">
        <v>225</v>
      </c>
      <c r="Y1" s="15" t="s">
        <v>226</v>
      </c>
      <c r="Z1" s="15" t="s">
        <v>227</v>
      </c>
      <c r="AA1" s="15" t="s">
        <v>228</v>
      </c>
      <c r="AB1" s="15" t="s">
        <v>229</v>
      </c>
      <c r="AC1" s="15" t="s">
        <v>230</v>
      </c>
      <c r="AD1" s="15" t="s">
        <v>231</v>
      </c>
      <c r="AE1" s="15" t="s">
        <v>232</v>
      </c>
      <c r="AF1" s="15" t="s">
        <v>416</v>
      </c>
      <c r="AG1" s="15" t="s">
        <v>417</v>
      </c>
      <c r="AH1" s="15" t="s">
        <v>418</v>
      </c>
      <c r="AI1" s="15" t="s">
        <v>419</v>
      </c>
      <c r="AJ1" s="15" t="s">
        <v>420</v>
      </c>
      <c r="AK1" s="15" t="s">
        <v>421</v>
      </c>
      <c r="AL1" s="15" t="s">
        <v>422</v>
      </c>
      <c r="AM1" s="28" t="s">
        <v>423</v>
      </c>
      <c r="AN1" s="15" t="s">
        <v>424</v>
      </c>
      <c r="AO1" s="15" t="s">
        <v>425</v>
      </c>
      <c r="AP1" s="15" t="s">
        <v>243</v>
      </c>
      <c r="AQ1" s="15" t="s">
        <v>244</v>
      </c>
      <c r="AR1" s="15" t="s">
        <v>245</v>
      </c>
      <c r="AS1" s="15" t="s">
        <v>246</v>
      </c>
      <c r="AT1" s="15" t="s">
        <v>247</v>
      </c>
      <c r="AU1" s="15" t="s">
        <v>248</v>
      </c>
      <c r="AV1" s="15" t="s">
        <v>249</v>
      </c>
      <c r="AW1" s="15" t="s">
        <v>250</v>
      </c>
      <c r="AX1" s="15" t="s">
        <v>251</v>
      </c>
      <c r="AY1" s="15" t="s">
        <v>252</v>
      </c>
      <c r="AZ1" s="28" t="s">
        <v>253</v>
      </c>
      <c r="BB1" s="80" t="s">
        <v>361</v>
      </c>
      <c r="BC1" s="80" t="s">
        <v>269</v>
      </c>
      <c r="BD1" s="80" t="s">
        <v>426</v>
      </c>
      <c r="BE1" s="80" t="s">
        <v>152</v>
      </c>
    </row>
    <row r="2" spans="1:57" x14ac:dyDescent="0.25">
      <c r="A2" s="27" t="s">
        <v>294</v>
      </c>
      <c r="B2" s="20">
        <v>6.227414075286414</v>
      </c>
      <c r="C2" s="30">
        <v>7.333112578910451</v>
      </c>
      <c r="D2" s="50">
        <v>6.2638875517473762</v>
      </c>
      <c r="E2" s="28">
        <v>6.6081380686480804</v>
      </c>
      <c r="F2" s="20">
        <v>6.9497252747252745</v>
      </c>
      <c r="G2" s="30">
        <v>4.7750601713680565</v>
      </c>
      <c r="H2" s="50">
        <v>5.3689747109445118</v>
      </c>
      <c r="I2" s="28">
        <v>5.697920052345947</v>
      </c>
      <c r="J2" s="61">
        <v>6.1530290604970137</v>
      </c>
      <c r="K2" s="60">
        <v>0.91021801630213339</v>
      </c>
      <c r="L2" s="65"/>
      <c r="N2" s="18" t="s">
        <v>66</v>
      </c>
      <c r="O2" s="20">
        <f>AVERAGEIFS(I1_W,Brand,$N2)</f>
        <v>6.1194214818718953</v>
      </c>
      <c r="P2" s="30">
        <f>AVERAGEIFS(I2_W,Brand,$N2)</f>
        <v>6.227414075286414</v>
      </c>
      <c r="Q2" s="30">
        <f>AVERAGEIFS(I3_W,Brand,$N2)</f>
        <v>5.3898159449637992</v>
      </c>
      <c r="R2" s="30">
        <f>AVERAGEIFS(I4_W,Brand,$N2)</f>
        <v>5.2590141196704483</v>
      </c>
      <c r="S2" s="30">
        <f>AVERAGEIFS(I5_W,Brand,$N2)</f>
        <v>4.710948292601735</v>
      </c>
      <c r="T2" s="30">
        <f>AVERAGEIFS(I6_W,Brand,$N2)</f>
        <v>5.4181613914394298</v>
      </c>
      <c r="U2" s="18">
        <f>AVERAGEIFS(I7_W,Brand,$N2)</f>
        <v>4.7281588948375832</v>
      </c>
      <c r="V2" s="73">
        <f>AVERAGEIFS(I_Total,Brand,$N2)</f>
        <v>40.372881355932201</v>
      </c>
      <c r="W2" s="19">
        <f>IFERROR(AVERAGEIFS(D5_W,Brand,$N2),"")</f>
        <v>6.2666215535691805</v>
      </c>
      <c r="X2" s="18">
        <f>IFERROR(AVERAGEIFS(D2_W,Brand,$N2),"")</f>
        <v>6.7339275972254704</v>
      </c>
      <c r="Y2" s="18">
        <f>IFERROR(AVERAGEIFS(D3_W,Brand,$N2),"")</f>
        <v>7.4249683226862366</v>
      </c>
      <c r="Z2" s="18">
        <f>IFERROR(AVERAGEIFS(D4_W,Brand,$N2),"")</f>
        <v>6.9366498454264418</v>
      </c>
      <c r="AA2" s="18">
        <f>IFERROR(AVERAGEIFS(D5_W,Brand,$N2),"")</f>
        <v>6.2666215535691805</v>
      </c>
      <c r="AB2" s="18">
        <f>IFERROR(AVERAGEIFS(D6_W,Brand,$N2),"")</f>
        <v>6.1078348100908624</v>
      </c>
      <c r="AC2" s="18">
        <f>IFERROR(AVERAGEIFS(D7_W,Brand,$N2),"")</f>
        <v>7.030438975917698</v>
      </c>
      <c r="AD2" s="18">
        <f>IFERROR(AVERAGEIFS(D8_W,Brand,$N2),"")</f>
        <v>7.0996999454446268</v>
      </c>
      <c r="AE2" s="18">
        <f>IFERROR(AVERAGEIFS(D9_W,Brand,$N2),"")</f>
        <v>5.8493180578286958</v>
      </c>
      <c r="AF2" s="18">
        <f>IFERROR(AVERAGEIFS(D10_W,Brand,$N2),"")</f>
        <v>6.0712057786730451</v>
      </c>
      <c r="AG2" s="18">
        <f>IFERROR(AVERAGEIFS(D11_W,Brand,$N2),"")</f>
        <v>5.8048297242855336</v>
      </c>
      <c r="AH2" s="18">
        <f>IFERROR(AVERAGEIFS(D12_W,Brand,$N2),"")</f>
        <v>5.4077927391757168</v>
      </c>
      <c r="AI2" s="18">
        <f>IFERROR(AVERAGEIFS(D13_W,Brand,$N2),"")</f>
        <v>6.0004553613853542</v>
      </c>
      <c r="AJ2" s="18">
        <f>IFERROR(AVERAGEIFS(D14_W,Brand,$N2),"")</f>
        <v>5.3007705946535735</v>
      </c>
      <c r="AK2" s="18">
        <f>IFERROR(AVERAGEIFS(D15_W,Brand,$N2),"")</f>
        <v>7.581767897193429</v>
      </c>
      <c r="AL2" s="18">
        <f>IFERROR(AVERAGEIFS(D16_W,Brand,$N2),"")</f>
        <v>6.3478450627386804</v>
      </c>
      <c r="AM2" s="18">
        <f>IFERROR(AVERAGEIFS(D17_W,Brand,$N2),"")</f>
        <v>7.3358622620380736</v>
      </c>
      <c r="AN2" s="18">
        <f>IFERROR(AVERAGEIFS(D18_W,Brand,$N2),"")</f>
        <v>6.3159627837472421</v>
      </c>
      <c r="AO2" s="18">
        <f>IFERROR(AVERAGEIFS(D19_W,Brand,$N2),"")</f>
        <v>5.9679939741109953</v>
      </c>
      <c r="AP2" s="18">
        <f>IFERROR(AVERAGEIFS(D20_W,Brand,$N2),"")</f>
        <v>5.9814452430086105</v>
      </c>
      <c r="AQ2" s="18">
        <f>IFERROR(AVERAGEIFS(D21_W,Brand,$N2),"")</f>
        <v>4.9941770662847791</v>
      </c>
      <c r="AR2" s="18">
        <f>IFERROR(AVERAGEIFS(D22_W,Brand,$N2),"")</f>
        <v>6.202178805237315</v>
      </c>
      <c r="AS2" s="18">
        <f>IFERROR(AVERAGEIFS(D23_W,Brand,$N2),"")</f>
        <v>6.151541907141012</v>
      </c>
      <c r="AT2" s="18">
        <f>IFERROR(AVERAGEIFS(D24_W,Brand,$N2),"")</f>
        <v>7.532612179487181</v>
      </c>
      <c r="AU2" s="18">
        <f>IFERROR(AVERAGEIFS(D25_W,Brand,$N2),"")</f>
        <v>7.9254340710168654</v>
      </c>
      <c r="AV2" s="18">
        <f>IFERROR(AVERAGEIFS(D26_W,Brand,$N2),"")</f>
        <v>6.6461523848491932</v>
      </c>
      <c r="AW2" s="18">
        <f>IFERROR(AVERAGEIFS(D27_W,Brand,$N2),"")</f>
        <v>5.7790609656301148</v>
      </c>
      <c r="AX2" s="18">
        <f>IFERROR(AVERAGEIFS(D28_W,Brand,$N2),"")</f>
        <v>7.0086456628477904</v>
      </c>
      <c r="AY2" s="18">
        <f>IFERROR(AVERAGEIFS(D29_W,Brand,$N2),"")</f>
        <v>6.0415848336061098</v>
      </c>
      <c r="AZ2" s="18">
        <f>IFERROR(AVERAGEIFS(D30_W,Brand,$N2),"")</f>
        <v>7.6482852254128852</v>
      </c>
      <c r="BB2" s="65">
        <v>27</v>
      </c>
      <c r="BC2" s="65">
        <v>1</v>
      </c>
      <c r="BD2" s="14">
        <v>0.21574932205456054</v>
      </c>
      <c r="BE2" s="10">
        <v>0.37328767123287671</v>
      </c>
    </row>
    <row r="3" spans="1:57" x14ac:dyDescent="0.25">
      <c r="A3" s="65" t="s">
        <v>296</v>
      </c>
      <c r="B3" s="20">
        <v>5.2590141196704483</v>
      </c>
      <c r="C3" s="30">
        <v>5.3826484685527216</v>
      </c>
      <c r="D3" s="50">
        <v>4.4376841243862524</v>
      </c>
      <c r="E3" s="15">
        <v>5.0264489042031402</v>
      </c>
      <c r="F3" s="20">
        <v>6.0628887070376418</v>
      </c>
      <c r="G3" s="30">
        <v>3.9663016270337921</v>
      </c>
      <c r="H3" s="50">
        <v>3.6193284409482076</v>
      </c>
      <c r="I3" s="15">
        <v>4.5495062583398802</v>
      </c>
      <c r="J3" s="61">
        <v>4.7879775812715106</v>
      </c>
      <c r="K3" s="60">
        <v>0.47694264586325996</v>
      </c>
      <c r="L3" s="65"/>
      <c r="N3" s="14" t="s">
        <v>91</v>
      </c>
      <c r="O3" s="20">
        <f>AVERAGEIFS(I1_W,Brand,$N3)</f>
        <v>6.4641039279869057</v>
      </c>
      <c r="P3" s="30">
        <f>AVERAGEIFS(I2_W,Brand,$N3)</f>
        <v>7.333112578910451</v>
      </c>
      <c r="Q3" s="30">
        <f>AVERAGEIFS(I3_W,Brand,$N3)</f>
        <v>4.6467763619359337</v>
      </c>
      <c r="R3" s="30">
        <f>AVERAGEIFS(I4_W,Brand,$N3)</f>
        <v>5.3826484685527216</v>
      </c>
      <c r="S3" s="30">
        <f>AVERAGEIFS(I5_W,Brand,$N3)</f>
        <v>4.9716805003507121</v>
      </c>
      <c r="T3" s="30">
        <f>AVERAGEIFS(I6_W,Brand,$N3)</f>
        <v>5.6467599953238237</v>
      </c>
      <c r="U3" s="30">
        <f>AVERAGEIFS(I7_W,Brand,$N3)</f>
        <v>4.1025052606967485</v>
      </c>
      <c r="V3" s="17">
        <f>AVERAGEIFS(I_Total,Brand,$N3)</f>
        <v>38.028571428571432</v>
      </c>
      <c r="W3" s="20">
        <f>IFERROR(AVERAGEIFS(D5_W,Brand,$N3),"")</f>
        <v>5.4443064648117838</v>
      </c>
      <c r="X3" s="14">
        <f>IFERROR(AVERAGEIFS(D2_W,Brand,$N3),"")</f>
        <v>5.3018691414968009</v>
      </c>
      <c r="Y3" s="14">
        <f>IFERROR(AVERAGEIFS(D3_W,Brand,$N3),"")</f>
        <v>6.3035541586073496</v>
      </c>
      <c r="Z3" s="14">
        <f>IFERROR(AVERAGEIFS(D4_W,Brand,$N3),"")</f>
        <v>6.8863498897032676</v>
      </c>
      <c r="AA3" s="14">
        <f>IFERROR(AVERAGEIFS(D5_W,Brand,$N3),"")</f>
        <v>5.4443064648117838</v>
      </c>
      <c r="AB3" s="14">
        <f>IFERROR(AVERAGEIFS(D6_W,Brand,$N3),"")</f>
        <v>6.0149062067229</v>
      </c>
      <c r="AC3" s="14">
        <f>IFERROR(AVERAGEIFS(D7_W,Brand,$N3),"")</f>
        <v>6.49802093203549</v>
      </c>
      <c r="AD3" s="14">
        <f>IFERROR(AVERAGEIFS(D8_W,Brand,$N3),"")</f>
        <v>5.9006825621187327</v>
      </c>
      <c r="AE3" s="14">
        <f>IFERROR(AVERAGEIFS(D9_W,Brand,$N3),"")</f>
        <v>5.815476075864062</v>
      </c>
      <c r="AF3" s="14">
        <f>IFERROR(AVERAGEIFS(D10_W,Brand,$N3),"")</f>
        <v>6.3178049855218443</v>
      </c>
      <c r="AG3" s="14">
        <f>IFERROR(AVERAGEIFS(D11_W,Brand,$N3),"")</f>
        <v>6.349991105102113</v>
      </c>
      <c r="AH3" s="14">
        <f>IFERROR(AVERAGEIFS(D12_W,Brand,$N3),"")</f>
        <v>6.1773949809056186</v>
      </c>
      <c r="AI3" s="14">
        <f>IFERROR(AVERAGEIFS(D13_W,Brand,$N3),"")</f>
        <v>6.8226487608136521</v>
      </c>
      <c r="AJ3" s="14">
        <f>IFERROR(AVERAGEIFS(D14_W,Brand,$N3),"")</f>
        <v>6.695621931260229</v>
      </c>
      <c r="AK3" s="14">
        <f>IFERROR(AVERAGEIFS(D15_W,Brand,$N3),"")</f>
        <v>7.141049509001637</v>
      </c>
      <c r="AL3" s="14">
        <f>IFERROR(AVERAGEIFS(D16_W,Brand,$N3),"")</f>
        <v>7.0086312343871144</v>
      </c>
      <c r="AM3" s="30">
        <f>IFERROR(AVERAGEIFS(D17_W,Brand,$N3),"")</f>
        <v>6.6643255993068262</v>
      </c>
      <c r="AN3" s="14">
        <f>IFERROR(AVERAGEIFS(D18_W,Brand,$N3),"")</f>
        <v>5.7322504091653022</v>
      </c>
      <c r="AO3" s="14">
        <f>IFERROR(AVERAGEIFS(D19_W,Brand,$N3),"")</f>
        <v>6.2677965371694384</v>
      </c>
      <c r="AP3" s="14">
        <f>IFERROR(AVERAGEIFS(D20_W,Brand,$N3),"")</f>
        <v>5.4657665030005456</v>
      </c>
      <c r="AQ3" s="14">
        <f>IFERROR(AVERAGEIFS(D21_W,Brand,$N3),"")</f>
        <v>4.9638144435351874</v>
      </c>
      <c r="AR3" s="14">
        <f>IFERROR(AVERAGEIFS(D22_W,Brand,$N3),"")</f>
        <v>6.1724222585924711</v>
      </c>
      <c r="AS3" s="14">
        <f>IFERROR(AVERAGEIFS(D23_W,Brand,$N3),"")</f>
        <v>6.053452725670402</v>
      </c>
      <c r="AT3" s="14">
        <f>IFERROR(AVERAGEIFS(D24_W,Brand,$N3),"")</f>
        <v>6.4521864770867428</v>
      </c>
      <c r="AU3" s="14">
        <f>IFERROR(AVERAGEIFS(D25_W,Brand,$N3),"")</f>
        <v>6.6734836815249832</v>
      </c>
      <c r="AV3" s="14">
        <f>IFERROR(AVERAGEIFS(D26_W,Brand,$N3),"")</f>
        <v>6.6931169303509721</v>
      </c>
      <c r="AW3" s="14">
        <f>IFERROR(AVERAGEIFS(D27_W,Brand,$N3),"")</f>
        <v>6.1929078014184391</v>
      </c>
      <c r="AX3" s="14">
        <f>IFERROR(AVERAGEIFS(D28_W,Brand,$N3),"")</f>
        <v>6.2599324877250409</v>
      </c>
      <c r="AY3" s="14">
        <f>IFERROR(AVERAGEIFS(D29_W,Brand,$N3),"")</f>
        <v>6.6872585924713599</v>
      </c>
      <c r="AZ3" s="30">
        <f>IFERROR(AVERAGEIFS(D30_W,Brand,$N3),"")</f>
        <v>6.8324289075286417</v>
      </c>
      <c r="BB3" s="65">
        <v>28</v>
      </c>
      <c r="BC3" s="65">
        <v>2</v>
      </c>
      <c r="BD3" s="14">
        <v>-0.63071004236716188</v>
      </c>
      <c r="BE3" s="10">
        <v>0.37671232876712329</v>
      </c>
    </row>
    <row r="4" spans="1:57" x14ac:dyDescent="0.25">
      <c r="A4" t="s">
        <v>297</v>
      </c>
      <c r="B4" s="20">
        <v>4.710948292601735</v>
      </c>
      <c r="C4" s="30">
        <v>4.9716805003507121</v>
      </c>
      <c r="D4" s="50">
        <v>4.6090882834312117</v>
      </c>
      <c r="E4" s="15">
        <v>4.7639056921278859</v>
      </c>
      <c r="F4" s="20">
        <v>5.7764223365287179</v>
      </c>
      <c r="G4" s="30">
        <v>3.7326826802734181</v>
      </c>
      <c r="H4" s="50">
        <v>3.8309672139802542</v>
      </c>
      <c r="I4" s="15">
        <v>4.4466907435941296</v>
      </c>
      <c r="J4" s="61">
        <v>4.6052982178610078</v>
      </c>
      <c r="K4" s="60">
        <v>0.31721494853375631</v>
      </c>
      <c r="L4" s="65"/>
      <c r="N4" s="21" t="s">
        <v>5</v>
      </c>
      <c r="O4" s="20">
        <f>AVERAGEIFS(I1_W,Brand,$N4)</f>
        <v>4.9624362183498603</v>
      </c>
      <c r="P4" s="30">
        <f>AVERAGEIFS(I2_W,Brand,$N4)</f>
        <v>6.2638875517473762</v>
      </c>
      <c r="Q4" s="30">
        <f>AVERAGEIFS(I3_W,Brand,$N4)</f>
        <v>4.0625493405218052</v>
      </c>
      <c r="R4" s="30">
        <f>AVERAGEIFS(I4_W,Brand,$N4)</f>
        <v>4.4376841243862524</v>
      </c>
      <c r="S4" s="30">
        <f>AVERAGEIFS(I5_W,Brand,$N4)</f>
        <v>4.6090882834312117</v>
      </c>
      <c r="T4" s="30">
        <f>AVERAGEIFS(I6_W,Brand,$N4)</f>
        <v>4.4043130836622701</v>
      </c>
      <c r="U4" s="21">
        <f>AVERAGEIFS(I7_W,Brand,$N4)</f>
        <v>3.8470491961105231</v>
      </c>
      <c r="V4" s="64">
        <f>AVERAGEIFS(I_Total,Brand,$N4)</f>
        <v>36.647058823529413</v>
      </c>
      <c r="W4" s="22">
        <f>IFERROR(AVERAGEIFS(D5_W,Brand,$N4),"")</f>
        <v>5.428856382978724</v>
      </c>
      <c r="X4" s="21">
        <f>IFERROR(AVERAGEIFS(D2_W,Brand,$N4),"")</f>
        <v>6.0289361702127655</v>
      </c>
      <c r="Y4" s="21">
        <f>IFERROR(AVERAGEIFS(D3_W,Brand,$N4),"")</f>
        <v>6.0289361702127655</v>
      </c>
      <c r="Z4" s="21">
        <f>IFERROR(AVERAGEIFS(D4_W,Brand,$N4),"")</f>
        <v>3.4499999999999997</v>
      </c>
      <c r="AA4" s="21">
        <f>IFERROR(AVERAGEIFS(D5_W,Brand,$N4),"")</f>
        <v>5.428856382978724</v>
      </c>
      <c r="AB4" s="21" t="str">
        <f>IFERROR(AVERAGEIFS(D6_W,Brand,$N4),"")</f>
        <v/>
      </c>
      <c r="AC4" s="21">
        <f>IFERROR(AVERAGEIFS(D7_W,Brand,$N4),"")</f>
        <v>4.0249999999999995</v>
      </c>
      <c r="AD4" s="21" t="str">
        <f>IFERROR(AVERAGEIFS(D8_W,Brand,$N4),"")</f>
        <v/>
      </c>
      <c r="AE4" s="21" t="str">
        <f>IFERROR(AVERAGEIFS(D9_W,Brand,$N4),"")</f>
        <v/>
      </c>
      <c r="AF4" s="21">
        <f>IFERROR(AVERAGEIFS(D10_W,Brand,$N4),"")</f>
        <v>5.1749999999999998</v>
      </c>
      <c r="AG4" s="21">
        <f>IFERROR(AVERAGEIFS(D11_W,Brand,$N4),"")</f>
        <v>5.3666666666666671</v>
      </c>
      <c r="AH4" s="21">
        <f>IFERROR(AVERAGEIFS(D12_W,Brand,$N4),"")</f>
        <v>4.8874999999999993</v>
      </c>
      <c r="AI4" s="21">
        <f>IFERROR(AVERAGEIFS(D13_W,Brand,$N4),"")</f>
        <v>5.1749999999999998</v>
      </c>
      <c r="AJ4" s="21">
        <f>IFERROR(AVERAGEIFS(D14_W,Brand,$N4),"")</f>
        <v>4.3125</v>
      </c>
      <c r="AK4" s="21" t="str">
        <f>IFERROR(AVERAGEIFS(D15_W,Brand,$N4),"")</f>
        <v/>
      </c>
      <c r="AL4" s="21">
        <f>IFERROR(AVERAGEIFS(D16_W,Brand,$N4),"")</f>
        <v>5.1749999999999998</v>
      </c>
      <c r="AM4" s="21" t="str">
        <f>IFERROR(AVERAGEIFS(D17_W,Brand,$N4),"")</f>
        <v/>
      </c>
      <c r="AN4" s="21">
        <f>IFERROR(AVERAGEIFS(D18_W,Brand,$N4),"")</f>
        <v>4.5999999999999996</v>
      </c>
      <c r="AO4" s="21">
        <f>IFERROR(AVERAGEIFS(D19_W,Brand,$N4),"")</f>
        <v>4.5999999999999996</v>
      </c>
      <c r="AP4" s="21">
        <f>IFERROR(AVERAGEIFS(D20_W,Brand,$N4),"")</f>
        <v>4.5999999999999996</v>
      </c>
      <c r="AQ4" s="21">
        <f>IFERROR(AVERAGEIFS(D21_W,Brand,$N4),"")</f>
        <v>4.5999999999999996</v>
      </c>
      <c r="AR4" s="21">
        <f>IFERROR(AVERAGEIFS(D22_W,Brand,$N4),"")</f>
        <v>5.1749999999999998</v>
      </c>
      <c r="AS4" s="21">
        <f>IFERROR(AVERAGEIFS(D23_W,Brand,$N4),"")</f>
        <v>5.1749999999999998</v>
      </c>
      <c r="AT4" s="21">
        <f>IFERROR(AVERAGEIFS(D24_W,Brand,$N4),"")</f>
        <v>5.1749999999999998</v>
      </c>
      <c r="AU4" s="21">
        <f>IFERROR(AVERAGEIFS(D25_W,Brand,$N4),"")</f>
        <v>5.75</v>
      </c>
      <c r="AV4" s="21">
        <f>IFERROR(AVERAGEIFS(D26_W,Brand,$N4),"")</f>
        <v>4.8874999999999993</v>
      </c>
      <c r="AW4" s="21">
        <f>IFERROR(AVERAGEIFS(D27_W,Brand,$N4),"")</f>
        <v>4.5999999999999996</v>
      </c>
      <c r="AX4" s="21">
        <f>IFERROR(AVERAGEIFS(D28_W,Brand,$N4),"")</f>
        <v>4.5999999999999996</v>
      </c>
      <c r="AY4" s="21">
        <f>IFERROR(AVERAGEIFS(D29_W,Brand,$N4),"")</f>
        <v>4.5999999999999996</v>
      </c>
      <c r="AZ4" s="21" t="str">
        <f>IFERROR(AVERAGEIFS(D30_W,Brand,$N4),"")</f>
        <v/>
      </c>
      <c r="BB4" s="65">
        <v>25</v>
      </c>
      <c r="BC4" s="65">
        <v>3</v>
      </c>
      <c r="BD4" s="14">
        <v>0.37591171011555335</v>
      </c>
      <c r="BE4" s="10">
        <v>0.3184931506849315</v>
      </c>
    </row>
    <row r="5" spans="1:57" x14ac:dyDescent="0.25">
      <c r="A5" t="s">
        <v>293</v>
      </c>
      <c r="B5" s="20">
        <v>6.1194214818718953</v>
      </c>
      <c r="C5" s="30">
        <v>6.4641039279869057</v>
      </c>
      <c r="D5" s="50">
        <v>4.9624362183498603</v>
      </c>
      <c r="E5" s="15">
        <v>5.8486538760695543</v>
      </c>
      <c r="F5" s="20">
        <v>7.4253682487725037</v>
      </c>
      <c r="G5" s="30">
        <v>5.2122123808606915</v>
      </c>
      <c r="H5" s="50">
        <v>4.7963425901483552</v>
      </c>
      <c r="I5" s="15">
        <v>5.8113077399271837</v>
      </c>
      <c r="J5" s="61">
        <v>5.8299808079983695</v>
      </c>
      <c r="K5" s="60">
        <v>3.734613614237059E-2</v>
      </c>
      <c r="L5" s="65"/>
      <c r="N5" s="24" t="s">
        <v>266</v>
      </c>
      <c r="O5" s="25">
        <f t="shared" ref="O5:V5" si="0">AVERAGE(O2:O4)</f>
        <v>5.8486538760695543</v>
      </c>
      <c r="P5" s="24">
        <f t="shared" si="0"/>
        <v>6.6081380686480804</v>
      </c>
      <c r="Q5" s="24">
        <f t="shared" si="0"/>
        <v>4.699713882473846</v>
      </c>
      <c r="R5" s="24">
        <f t="shared" si="0"/>
        <v>5.0264489042031402</v>
      </c>
      <c r="S5" s="24">
        <f t="shared" si="0"/>
        <v>4.7639056921278859</v>
      </c>
      <c r="T5" s="24">
        <f t="shared" si="0"/>
        <v>5.1564114901418412</v>
      </c>
      <c r="U5" s="24">
        <f t="shared" si="0"/>
        <v>4.2259044505482857</v>
      </c>
      <c r="V5" s="25">
        <f t="shared" si="0"/>
        <v>38.349503869344346</v>
      </c>
      <c r="W5" s="25">
        <f t="shared" ref="W5:AZ5" si="1">AVERAGE(W2:W4)</f>
        <v>5.7132614671198967</v>
      </c>
      <c r="X5" s="24">
        <f t="shared" si="1"/>
        <v>6.0215776363116795</v>
      </c>
      <c r="Y5" s="24">
        <f t="shared" si="1"/>
        <v>6.5858195505021166</v>
      </c>
      <c r="Z5" s="24">
        <f t="shared" si="1"/>
        <v>5.7576665783765693</v>
      </c>
      <c r="AA5" s="24">
        <f t="shared" si="1"/>
        <v>5.7132614671198967</v>
      </c>
      <c r="AB5" s="24">
        <f t="shared" si="1"/>
        <v>6.0613705084068812</v>
      </c>
      <c r="AC5" s="24">
        <f t="shared" si="1"/>
        <v>5.8511533026510625</v>
      </c>
      <c r="AD5" s="24">
        <f t="shared" si="1"/>
        <v>6.5001912537816793</v>
      </c>
      <c r="AE5" s="24">
        <f t="shared" si="1"/>
        <v>5.8323970668463794</v>
      </c>
      <c r="AF5" s="24">
        <f t="shared" si="1"/>
        <v>5.8546702547316301</v>
      </c>
      <c r="AG5" s="24">
        <f t="shared" si="1"/>
        <v>5.840495832018104</v>
      </c>
      <c r="AH5" s="24">
        <f t="shared" si="1"/>
        <v>5.4908959066937788</v>
      </c>
      <c r="AI5" s="24">
        <f t="shared" si="1"/>
        <v>5.9993680407330023</v>
      </c>
      <c r="AJ5" s="24">
        <f t="shared" si="1"/>
        <v>5.4362975086379342</v>
      </c>
      <c r="AK5" s="24">
        <f t="shared" si="1"/>
        <v>7.361408703097533</v>
      </c>
      <c r="AL5" s="24">
        <f t="shared" si="1"/>
        <v>6.1771587657085982</v>
      </c>
      <c r="AM5" s="24">
        <f t="shared" si="1"/>
        <v>7.0000939306724499</v>
      </c>
      <c r="AN5" s="24">
        <f t="shared" si="1"/>
        <v>5.549404397637514</v>
      </c>
      <c r="AO5" s="24">
        <f t="shared" si="1"/>
        <v>5.6119301704268123</v>
      </c>
      <c r="AP5" s="24">
        <f t="shared" si="1"/>
        <v>5.3490705820030513</v>
      </c>
      <c r="AQ5" s="24">
        <f t="shared" si="1"/>
        <v>4.8526638366066548</v>
      </c>
      <c r="AR5" s="24">
        <f t="shared" si="1"/>
        <v>5.8498670212765953</v>
      </c>
      <c r="AS5" s="24">
        <f t="shared" si="1"/>
        <v>5.7933315442704716</v>
      </c>
      <c r="AT5" s="24">
        <f t="shared" si="1"/>
        <v>6.3865995521913073</v>
      </c>
      <c r="AU5" s="24">
        <f t="shared" si="1"/>
        <v>6.7829725841806159</v>
      </c>
      <c r="AV5" s="24">
        <f t="shared" si="1"/>
        <v>6.0755897717333882</v>
      </c>
      <c r="AW5" s="24">
        <f t="shared" si="1"/>
        <v>5.5239895890161845</v>
      </c>
      <c r="AX5" s="24">
        <f t="shared" si="1"/>
        <v>5.9561927168576103</v>
      </c>
      <c r="AY5" s="24">
        <f t="shared" si="1"/>
        <v>5.7762811420258231</v>
      </c>
      <c r="AZ5" s="24">
        <f t="shared" si="1"/>
        <v>7.2403570664707635</v>
      </c>
      <c r="BB5" s="65">
        <v>30</v>
      </c>
      <c r="BC5" s="65">
        <v>4</v>
      </c>
      <c r="BD5" s="14">
        <v>-2.2128343014097496E-2</v>
      </c>
      <c r="BE5" s="10">
        <v>0.42123287671232879</v>
      </c>
    </row>
    <row r="6" spans="1:57" x14ac:dyDescent="0.25">
      <c r="A6" t="s">
        <v>295</v>
      </c>
      <c r="B6" s="20">
        <v>5.3898159449637992</v>
      </c>
      <c r="C6" s="30">
        <v>4.6467763619359337</v>
      </c>
      <c r="D6" s="50">
        <v>4.0625493405218052</v>
      </c>
      <c r="E6" s="15">
        <v>4.699713882473846</v>
      </c>
      <c r="F6" s="20">
        <v>6.6275621541578982</v>
      </c>
      <c r="G6" s="30">
        <v>5.3413545778376816</v>
      </c>
      <c r="H6" s="50">
        <v>3.4653080618763523</v>
      </c>
      <c r="I6" s="15">
        <v>5.144741597957311</v>
      </c>
      <c r="J6" s="61">
        <v>4.922227740215579</v>
      </c>
      <c r="K6" s="60">
        <v>-0.44502771548346498</v>
      </c>
      <c r="L6" s="65"/>
      <c r="N6" s="30" t="s">
        <v>48</v>
      </c>
      <c r="O6" s="19">
        <f>AVERAGEIFS(I1_W,Brand,$N6)</f>
        <v>7.4253682487725037</v>
      </c>
      <c r="P6" s="30">
        <f>AVERAGEIFS(I2_W,Brand,$N6)</f>
        <v>6.9497252747252745</v>
      </c>
      <c r="Q6" s="30">
        <f>AVERAGEIFS(I3_W,Brand,$N6)</f>
        <v>6.6275621541578982</v>
      </c>
      <c r="R6" s="30">
        <f>AVERAGEIFS(I4_W,Brand,$N6)</f>
        <v>6.0628887070376418</v>
      </c>
      <c r="S6" s="30">
        <f>AVERAGEIFS(I5_W,Brand,$N6)</f>
        <v>5.7764223365287179</v>
      </c>
      <c r="T6" s="30">
        <f>AVERAGEIFS(I6_W,Brand,$N6)</f>
        <v>7.9128789650066222</v>
      </c>
      <c r="U6" s="18">
        <f>AVERAGEIFS(I7_W,Brand,$N6)</f>
        <v>6.4178357103889017</v>
      </c>
      <c r="V6" s="17">
        <f>AVERAGEIFS(I_Total,Brand,$N6)</f>
        <v>17.928571428571427</v>
      </c>
      <c r="W6" s="19">
        <f>IFERROR(AVERAGEIFS(D5_W,Brand,$N6),"")</f>
        <v>7.7872967812329517</v>
      </c>
      <c r="X6" s="18">
        <f>IFERROR(AVERAGEIFS(D2_W,Brand,$N6),"")</f>
        <v>8.5349076455459443</v>
      </c>
      <c r="Y6" s="18">
        <f>IFERROR(AVERAGEIFS(D3_W,Brand,$N6),"")</f>
        <v>8.6749649286883326</v>
      </c>
      <c r="Z6" s="18">
        <f>IFERROR(AVERAGEIFS(D4_W,Brand,$N6),"")</f>
        <v>8.6575777414075308</v>
      </c>
      <c r="AA6" s="18">
        <f>IFERROR(AVERAGEIFS(D5_W,Brand,$N6),"")</f>
        <v>7.7872967812329517</v>
      </c>
      <c r="AB6" s="18">
        <f>IFERROR(AVERAGEIFS(D6_W,Brand,$N6),"")</f>
        <v>7.703549509001637</v>
      </c>
      <c r="AC6" s="18">
        <f>IFERROR(AVERAGEIFS(D7_W,Brand,$N6),"")</f>
        <v>9.1980513502454997</v>
      </c>
      <c r="AD6" s="18">
        <f>IFERROR(AVERAGEIFS(D8_W,Brand,$N6),"")</f>
        <v>9.4736731353752646</v>
      </c>
      <c r="AE6" s="18">
        <f>IFERROR(AVERAGEIFS(D9_W,Brand,$N6),"")</f>
        <v>8.6647013093289686</v>
      </c>
      <c r="AF6" s="18">
        <f>IFERROR(AVERAGEIFS(D10_W,Brand,$N6),"")</f>
        <v>7.4533807283142384</v>
      </c>
      <c r="AG6" s="18">
        <f>IFERROR(AVERAGEIFS(D11_W,Brand,$N6),"")</f>
        <v>8.410850319892873</v>
      </c>
      <c r="AH6" s="18">
        <f>IFERROR(AVERAGEIFS(D12_W,Brand,$N6),"")</f>
        <v>7.6792436287117143</v>
      </c>
      <c r="AI6" s="18">
        <f>IFERROR(AVERAGEIFS(D13_W,Brand,$N6),"")</f>
        <v>8.8557364975450081</v>
      </c>
      <c r="AJ6" s="18">
        <f>IFERROR(AVERAGEIFS(D14_W,Brand,$N6),"")</f>
        <v>8.7699502182214939</v>
      </c>
      <c r="AK6" s="18">
        <f>IFERROR(AVERAGEIFS(D15_W,Brand,$N6),"")</f>
        <v>9.9645881069285327</v>
      </c>
      <c r="AL6" s="18">
        <f>IFERROR(AVERAGEIFS(D16_W,Brand,$N6),"")</f>
        <v>8.8033142389525381</v>
      </c>
      <c r="AM6" s="18">
        <f>IFERROR(AVERAGEIFS(D17_W,Brand,$N6),"")</f>
        <v>9.9796393050484689</v>
      </c>
      <c r="AN6" s="18">
        <f>IFERROR(AVERAGEIFS(D18_W,Brand,$N6),"")</f>
        <v>8.2592471358428821</v>
      </c>
      <c r="AO6" s="18">
        <f>IFERROR(AVERAGEIFS(D19_W,Brand,$N6),"")</f>
        <v>8.5237861429350801</v>
      </c>
      <c r="AP6" s="18">
        <f>IFERROR(AVERAGEIFS(D20_W,Brand,$N6),"")</f>
        <v>7.184889210625709</v>
      </c>
      <c r="AQ6" s="18">
        <f>IFERROR(AVERAGEIFS(D21_W,Brand,$N6),"")</f>
        <v>7.5394183557849681</v>
      </c>
      <c r="AR6" s="18">
        <f>IFERROR(AVERAGEIFS(D22_W,Brand,$N6),"")</f>
        <v>8.3413899929857376</v>
      </c>
      <c r="AS6" s="18">
        <f>IFERROR(AVERAGEIFS(D23_W,Brand,$N6),"")</f>
        <v>8.3474557357536092</v>
      </c>
      <c r="AT6" s="18">
        <f>IFERROR(AVERAGEIFS(D24_W,Brand,$N6),"")</f>
        <v>9.5655346426623016</v>
      </c>
      <c r="AU6" s="18">
        <f>IFERROR(AVERAGEIFS(D25_W,Brand,$N6),"")</f>
        <v>10.026126568466994</v>
      </c>
      <c r="AV6" s="18">
        <f>IFERROR(AVERAGEIFS(D26_W,Brand,$N6),"")</f>
        <v>7.3237392594108019</v>
      </c>
      <c r="AW6" s="18">
        <f>IFERROR(AVERAGEIFS(D27_W,Brand,$N6),"")</f>
        <v>7.8609247135842892</v>
      </c>
      <c r="AX6" s="18">
        <f>IFERROR(AVERAGEIFS(D28_W,Brand,$N6),"")</f>
        <v>8.7270949263502455</v>
      </c>
      <c r="AY6" s="18">
        <f>IFERROR(AVERAGEIFS(D29_W,Brand,$N6),"")</f>
        <v>8.9016339334424437</v>
      </c>
      <c r="AZ6" s="18">
        <f>IFERROR(AVERAGEIFS(D30_W,Brand,$N6),"")</f>
        <v>8.9118709083469732</v>
      </c>
      <c r="BB6" s="65">
        <v>26</v>
      </c>
      <c r="BC6" s="65">
        <v>5</v>
      </c>
      <c r="BD6" s="14">
        <v>0.21574932205456054</v>
      </c>
      <c r="BE6" s="10">
        <v>0.34931506849315069</v>
      </c>
    </row>
    <row r="7" spans="1:57" x14ac:dyDescent="0.25">
      <c r="A7" s="27" t="s">
        <v>298</v>
      </c>
      <c r="B7" s="20">
        <v>5.4181613914394298</v>
      </c>
      <c r="C7" s="30">
        <v>5.6467599953238237</v>
      </c>
      <c r="D7" s="50">
        <v>4.4043130836622701</v>
      </c>
      <c r="E7" s="28">
        <v>5.1564114901418412</v>
      </c>
      <c r="F7" s="20">
        <v>7.9128789650066222</v>
      </c>
      <c r="G7" s="30">
        <v>5.3079835371136994</v>
      </c>
      <c r="H7" s="50">
        <v>4.2645055699276693</v>
      </c>
      <c r="I7" s="28">
        <v>5.8284560240159964</v>
      </c>
      <c r="J7" s="61">
        <v>5.4924337570789188</v>
      </c>
      <c r="K7" s="60">
        <v>-0.67204453387415519</v>
      </c>
      <c r="L7" s="65"/>
      <c r="N7" s="14" t="s">
        <v>55</v>
      </c>
      <c r="O7" s="20">
        <f>AVERAGEIFS(I1_W,Brand,$N7)</f>
        <v>5.2122123808606915</v>
      </c>
      <c r="P7" s="30">
        <f>AVERAGEIFS(I2_W,Brand,$N7)</f>
        <v>4.7750601713680565</v>
      </c>
      <c r="Q7" s="30">
        <f>AVERAGEIFS(I3_W,Brand,$N7)</f>
        <v>5.3413545778376816</v>
      </c>
      <c r="R7" s="30">
        <f>AVERAGEIFS(I4_W,Brand,$N7)</f>
        <v>3.9663016270337921</v>
      </c>
      <c r="S7" s="30">
        <f>AVERAGEIFS(I5_W,Brand,$N7)</f>
        <v>3.7326826802734181</v>
      </c>
      <c r="T7" s="30">
        <f>AVERAGEIFS(I6_W,Brand,$N7)</f>
        <v>5.3079835371136994</v>
      </c>
      <c r="U7" s="30">
        <f>AVERAGEIFS(I7_W,Brand,$N7)</f>
        <v>4.6679599499374209</v>
      </c>
      <c r="V7" s="17">
        <f>AVERAGEIFS(I_Total,Brand,$N7)</f>
        <v>18.205882352941178</v>
      </c>
      <c r="W7" s="20">
        <f>IFERROR(AVERAGEIFS(D5_W,Brand,$N7),"")</f>
        <v>5.5306751227495905</v>
      </c>
      <c r="X7" s="14">
        <f>IFERROR(AVERAGEIFS(D2_W,Brand,$N7),"")</f>
        <v>6.7398390616475723</v>
      </c>
      <c r="Y7" s="14">
        <f>IFERROR(AVERAGEIFS(D3_W,Brand,$N7),"")</f>
        <v>5.6517921440261869</v>
      </c>
      <c r="Z7" s="14">
        <f>IFERROR(AVERAGEIFS(D4_W,Brand,$N7),"")</f>
        <v>4.75347790507365</v>
      </c>
      <c r="AA7" s="14">
        <f>IFERROR(AVERAGEIFS(D5_W,Brand,$N7),"")</f>
        <v>5.5306751227495905</v>
      </c>
      <c r="AB7" s="14">
        <f>IFERROR(AVERAGEIFS(D6_W,Brand,$N7),"")</f>
        <v>6.0323690671031098</v>
      </c>
      <c r="AC7" s="14">
        <f>IFERROR(AVERAGEIFS(D7_W,Brand,$N7),"")</f>
        <v>7.2366112020367348</v>
      </c>
      <c r="AD7" s="14">
        <f>IFERROR(AVERAGEIFS(D8_W,Brand,$N7),"")</f>
        <v>7.1516957628659759</v>
      </c>
      <c r="AE7" s="14">
        <f>IFERROR(AVERAGEIFS(D9_W,Brand,$N7),"")</f>
        <v>3.8716789416257504</v>
      </c>
      <c r="AF7" s="14">
        <f>IFERROR(AVERAGEIFS(D10_W,Brand,$N7),"")</f>
        <v>4.82575354609929</v>
      </c>
      <c r="AG7" s="14">
        <f>IFERROR(AVERAGEIFS(D11_W,Brand,$N7),"")</f>
        <v>5.3932555919258043</v>
      </c>
      <c r="AH7" s="14">
        <f>IFERROR(AVERAGEIFS(D12_W,Brand,$N7),"")</f>
        <v>5.1180945486591964</v>
      </c>
      <c r="AI7" s="14">
        <f>IFERROR(AVERAGEIFS(D13_W,Brand,$N7),"")</f>
        <v>6.2988372885979267</v>
      </c>
      <c r="AJ7" s="14">
        <f>IFERROR(AVERAGEIFS(D14_W,Brand,$N7),"")</f>
        <v>5.2040061002826965</v>
      </c>
      <c r="AK7" s="14">
        <f>IFERROR(AVERAGEIFS(D15_W,Brand,$N7),"")</f>
        <v>8.3937858019639933</v>
      </c>
      <c r="AL7" s="14">
        <f>IFERROR(AVERAGEIFS(D16_W,Brand,$N7),"")</f>
        <v>6.0697371112929623</v>
      </c>
      <c r="AM7" s="30">
        <f>IFERROR(AVERAGEIFS(D17_W,Brand,$N7),"")</f>
        <v>5.532712765957446</v>
      </c>
      <c r="AN7" s="14">
        <f>IFERROR(AVERAGEIFS(D18_W,Brand,$N7),"")</f>
        <v>5.5807948036006554</v>
      </c>
      <c r="AO7" s="14">
        <f>IFERROR(AVERAGEIFS(D19_W,Brand,$N7),"")</f>
        <v>5.609592653209674</v>
      </c>
      <c r="AP7" s="14">
        <f>IFERROR(AVERAGEIFS(D20_W,Brand,$N7),"")</f>
        <v>4.6555953355155477</v>
      </c>
      <c r="AQ7" s="14">
        <f>IFERROR(AVERAGEIFS(D21_W,Brand,$N7),"")</f>
        <v>4.3217734393266305</v>
      </c>
      <c r="AR7" s="14">
        <f>IFERROR(AVERAGEIFS(D22_W,Brand,$N7),"")</f>
        <v>5.854112111292963</v>
      </c>
      <c r="AS7" s="14">
        <f>IFERROR(AVERAGEIFS(D23_W,Brand,$N7),"")</f>
        <v>6.8871171381809688</v>
      </c>
      <c r="AT7" s="14">
        <f>IFERROR(AVERAGEIFS(D24_W,Brand,$N7),"")</f>
        <v>7.2122522276777596</v>
      </c>
      <c r="AU7" s="14">
        <f>IFERROR(AVERAGEIFS(D25_W,Brand,$N7),"")</f>
        <v>6.9296767594108033</v>
      </c>
      <c r="AV7" s="14">
        <f>IFERROR(AVERAGEIFS(D26_W,Brand,$N7),"")</f>
        <v>5.6751807146753954</v>
      </c>
      <c r="AW7" s="14">
        <f>IFERROR(AVERAGEIFS(D27_W,Brand,$N7),"")</f>
        <v>4.44815875613748</v>
      </c>
      <c r="AX7" s="14">
        <f>IFERROR(AVERAGEIFS(D28_W,Brand,$N7),"")</f>
        <v>5.4794445581014735</v>
      </c>
      <c r="AY7" s="14">
        <f>IFERROR(AVERAGEIFS(D29_W,Brand,$N7),"")</f>
        <v>5.7348301963993453</v>
      </c>
      <c r="AZ7" s="30">
        <f>IFERROR(AVERAGEIFS(D30_W,Brand,$N7),"")</f>
        <v>7.5205810147299514</v>
      </c>
      <c r="BB7" s="65">
        <v>16</v>
      </c>
      <c r="BC7" s="65">
        <v>6</v>
      </c>
      <c r="BD7" s="14">
        <v>0.49796662028736183</v>
      </c>
      <c r="BE7" s="10">
        <v>0.28082191780821919</v>
      </c>
    </row>
    <row r="8" spans="1:57" x14ac:dyDescent="0.25">
      <c r="A8" s="66" t="s">
        <v>299</v>
      </c>
      <c r="B8" s="67">
        <v>4.7281588948375832</v>
      </c>
      <c r="C8" s="68">
        <v>4.1025052606967485</v>
      </c>
      <c r="D8" s="69">
        <v>3.8470491961105231</v>
      </c>
      <c r="E8" s="68">
        <v>4.2259044505482857</v>
      </c>
      <c r="F8" s="67">
        <v>6.4178357103889017</v>
      </c>
      <c r="G8" s="68">
        <v>4.6679599499374209</v>
      </c>
      <c r="H8" s="69">
        <v>3.6657185470672085</v>
      </c>
      <c r="I8" s="68">
        <v>4.9171714024645103</v>
      </c>
      <c r="J8" s="70">
        <v>4.571537926506398</v>
      </c>
      <c r="K8" s="70">
        <v>-0.69126695191622467</v>
      </c>
      <c r="L8" s="65"/>
      <c r="N8" s="21" t="s">
        <v>136</v>
      </c>
      <c r="O8" s="22">
        <f>AVERAGEIFS(I1_W,Brand,$N8)</f>
        <v>4.7963425901483552</v>
      </c>
      <c r="P8" s="30">
        <f>AVERAGEIFS(I2_W,Brand,$N8)</f>
        <v>5.3689747109445118</v>
      </c>
      <c r="Q8" s="30">
        <f>AVERAGEIFS(I3_W,Brand,$N8)</f>
        <v>3.4653080618763523</v>
      </c>
      <c r="R8" s="30">
        <f>AVERAGEIFS(I4_W,Brand,$N8)</f>
        <v>3.6193284409482076</v>
      </c>
      <c r="S8" s="30">
        <f>AVERAGEIFS(I5_W,Brand,$N8)</f>
        <v>3.8309672139802542</v>
      </c>
      <c r="T8" s="30">
        <f>AVERAGEIFS(I6_W,Brand,$N8)</f>
        <v>4.2645055699276693</v>
      </c>
      <c r="U8" s="21">
        <f>AVERAGEIFS(I7_W,Brand,$N8)</f>
        <v>3.6657185470672085</v>
      </c>
      <c r="V8" s="64">
        <f>AVERAGEIFS(I_Total,Brand,$N8)</f>
        <v>15.085714285714285</v>
      </c>
      <c r="W8" s="22">
        <f>IFERROR(AVERAGEIFS(D5_W,Brand,$N8),"")</f>
        <v>3.1745645312134676</v>
      </c>
      <c r="X8" s="21">
        <f>IFERROR(AVERAGEIFS(D2_W,Brand,$N8),"")</f>
        <v>4.6821163288430068</v>
      </c>
      <c r="Y8" s="21">
        <f>IFERROR(AVERAGEIFS(D3_W,Brand,$N8),"")</f>
        <v>4.3029664484451722</v>
      </c>
      <c r="Z8" s="21">
        <f>IFERROR(AVERAGEIFS(D4_W,Brand,$N8),"")</f>
        <v>3.9283291176908195</v>
      </c>
      <c r="AA8" s="21">
        <f>IFERROR(AVERAGEIFS(D5_W,Brand,$N8),"")</f>
        <v>3.1745645312134676</v>
      </c>
      <c r="AB8" s="21">
        <f>IFERROR(AVERAGEIFS(D6_W,Brand,$N8),"")</f>
        <v>2.9542930882538085</v>
      </c>
      <c r="AC8" s="21">
        <f>IFERROR(AVERAGEIFS(D7_W,Brand,$N8),"")</f>
        <v>4.7423486088379709</v>
      </c>
      <c r="AD8" s="21">
        <f>IFERROR(AVERAGEIFS(D8_W,Brand,$N8),"")</f>
        <v>4.9773680441898529</v>
      </c>
      <c r="AE8" s="21">
        <f>IFERROR(AVERAGEIFS(D9_W,Brand,$N8),"")</f>
        <v>4.1768821603927995</v>
      </c>
      <c r="AF8" s="21">
        <f>IFERROR(AVERAGEIFS(D10_W,Brand,$N8),"")</f>
        <v>4.0953783804847639</v>
      </c>
      <c r="AG8" s="21">
        <f>IFERROR(AVERAGEIFS(D11_W,Brand,$N8),"")</f>
        <v>4.3226287896500661</v>
      </c>
      <c r="AH8" s="21">
        <f>IFERROR(AVERAGEIFS(D12_W,Brand,$N8),"")</f>
        <v>4.4323994314755799</v>
      </c>
      <c r="AI8" s="21">
        <f>IFERROR(AVERAGEIFS(D13_W,Brand,$N8),"")</f>
        <v>4.4281580122005657</v>
      </c>
      <c r="AJ8" s="21">
        <f>IFERROR(AVERAGEIFS(D14_W,Brand,$N8),"")</f>
        <v>4.4445392169205595</v>
      </c>
      <c r="AK8" s="21">
        <f>IFERROR(AVERAGEIFS(D15_W,Brand,$N8),"")</f>
        <v>4.9757194489907244</v>
      </c>
      <c r="AL8" s="21">
        <f>IFERROR(AVERAGEIFS(D16_W,Brand,$N8),"")</f>
        <v>4.2922109805088526</v>
      </c>
      <c r="AM8" s="21">
        <f>IFERROR(AVERAGEIFS(D17_W,Brand,$N8),"")</f>
        <v>3.2533469721767587</v>
      </c>
      <c r="AN8" s="21">
        <f>IFERROR(AVERAGEIFS(D18_W,Brand,$N8),"")</f>
        <v>3.8498158756137486</v>
      </c>
      <c r="AO8" s="21">
        <f>IFERROR(AVERAGEIFS(D19_W,Brand,$N8),"")</f>
        <v>3.5221869885433712</v>
      </c>
      <c r="AP8" s="21">
        <f>IFERROR(AVERAGEIFS(D20_W,Brand,$N8),"")</f>
        <v>3.0883239101324209</v>
      </c>
      <c r="AQ8" s="21">
        <f>IFERROR(AVERAGEIFS(D21_W,Brand,$N8),"")</f>
        <v>2.4424490403213808</v>
      </c>
      <c r="AR8" s="21">
        <f>IFERROR(AVERAGEIFS(D22_W,Brand,$N8),"")</f>
        <v>3.7424933904066475</v>
      </c>
      <c r="AS8" s="21">
        <f>IFERROR(AVERAGEIFS(D23_W,Brand,$N8),"")</f>
        <v>3.5075052606967501</v>
      </c>
      <c r="AT8" s="21">
        <f>IFERROR(AVERAGEIFS(D24_W,Brand,$N8),"")</f>
        <v>4.0923131478450632</v>
      </c>
      <c r="AU8" s="21">
        <f>IFERROR(AVERAGEIFS(D25_W,Brand,$N8),"")</f>
        <v>4.4187909165302779</v>
      </c>
      <c r="AV8" s="21">
        <f>IFERROR(AVERAGEIFS(D26_W,Brand,$N8),"")</f>
        <v>4.8229577314452428</v>
      </c>
      <c r="AW8" s="21">
        <f>IFERROR(AVERAGEIFS(D27_W,Brand,$N8),"")</f>
        <v>3.2952782324058916</v>
      </c>
      <c r="AX8" s="21">
        <f>IFERROR(AVERAGEIFS(D28_W,Brand,$N8),"")</f>
        <v>3.2830441898527005</v>
      </c>
      <c r="AY8" s="21">
        <f>IFERROR(AVERAGEIFS(D29_W,Brand,$N8),"")</f>
        <v>3.9546999454446259</v>
      </c>
      <c r="AZ8" s="21">
        <f>IFERROR(AVERAGEIFS(D30_W,Brand,$N8),"")</f>
        <v>3.823851189726803</v>
      </c>
      <c r="BB8" s="65">
        <v>21</v>
      </c>
      <c r="BC8" s="65">
        <v>7</v>
      </c>
      <c r="BD8" s="14">
        <v>-1.207850417722339</v>
      </c>
      <c r="BE8" s="10">
        <v>0.30136986301369861</v>
      </c>
    </row>
    <row r="9" spans="1:57" x14ac:dyDescent="0.25">
      <c r="A9" s="71" t="s">
        <v>427</v>
      </c>
      <c r="B9" s="25">
        <v>40.372881355932201</v>
      </c>
      <c r="C9" s="24">
        <v>38.028571428571432</v>
      </c>
      <c r="D9" s="72">
        <v>36.647058823529413</v>
      </c>
      <c r="E9" s="24">
        <v>38.349503869344346</v>
      </c>
      <c r="F9" s="25">
        <v>17.928571428571427</v>
      </c>
      <c r="G9" s="24">
        <v>18.205882352941178</v>
      </c>
      <c r="H9" s="72">
        <v>15.085714285714285</v>
      </c>
      <c r="I9" s="24">
        <v>17.073389355742297</v>
      </c>
      <c r="J9" s="29">
        <v>27.71144661254332</v>
      </c>
      <c r="K9" s="29">
        <v>21.27611451360205</v>
      </c>
      <c r="N9" s="24" t="s">
        <v>267</v>
      </c>
      <c r="O9" s="25">
        <f>AVERAGE(O6:O8)</f>
        <v>5.8113077399271837</v>
      </c>
      <c r="P9" s="24">
        <f>AVERAGE(P6:P8)</f>
        <v>5.697920052345947</v>
      </c>
      <c r="Q9" s="24">
        <f>AVERAGE(Q6:Q8)</f>
        <v>5.144741597957311</v>
      </c>
      <c r="R9" s="24">
        <f>AVERAGE(R6:R8)</f>
        <v>4.5495062583398802</v>
      </c>
      <c r="S9" s="24">
        <f>AVERAGE(S6:S8)</f>
        <v>4.4466907435941296</v>
      </c>
      <c r="T9" s="24">
        <f>AVERAGE(T6:T8)</f>
        <v>5.8284560240159964</v>
      </c>
      <c r="U9" s="24">
        <f>AVERAGE(U6:U8)</f>
        <v>4.9171714024645103</v>
      </c>
      <c r="V9" s="25">
        <f>AVERAGE(V6:V8)</f>
        <v>17.073389355742297</v>
      </c>
      <c r="W9" s="25">
        <f>AVERAGE(W6:W8)</f>
        <v>5.4975121450653361</v>
      </c>
      <c r="X9" s="24">
        <f>AVERAGE(X6:X8)</f>
        <v>6.6522876786788414</v>
      </c>
      <c r="Y9" s="24">
        <f>AVERAGE(Y6:Y8)</f>
        <v>6.2099078403865633</v>
      </c>
      <c r="Z9" s="24">
        <f>AVERAGE(Z6:Z8)</f>
        <v>5.7797949213906668</v>
      </c>
      <c r="AA9" s="24">
        <f>AVERAGE(AA6:AA8)</f>
        <v>5.4975121450653361</v>
      </c>
      <c r="AB9" s="24">
        <f>AVERAGE(AB6:AB8)</f>
        <v>5.5634038881195194</v>
      </c>
      <c r="AC9" s="24">
        <f>AVERAGE(AC6:AC8)</f>
        <v>7.0590037203734015</v>
      </c>
      <c r="AD9" s="24">
        <f>AVERAGE(AD6:AD8)</f>
        <v>7.2009123141436975</v>
      </c>
      <c r="AE9" s="24">
        <f>AVERAGE(AE6:AE8)</f>
        <v>5.5710874704491724</v>
      </c>
      <c r="AF9" s="24">
        <f>AVERAGE(AF6:AF8)</f>
        <v>5.4581708849660977</v>
      </c>
      <c r="AG9" s="24">
        <f>AVERAGE(AG6:AG8)</f>
        <v>6.0422449004895808</v>
      </c>
      <c r="AH9" s="24">
        <f>AVERAGE(AH6:AH8)</f>
        <v>5.7432458696154969</v>
      </c>
      <c r="AI9" s="24">
        <f>AVERAGE(AI6:AI8)</f>
        <v>6.5275772661145011</v>
      </c>
      <c r="AJ9" s="24">
        <f>AVERAGE(AJ6:AJ8)</f>
        <v>6.1394985118082497</v>
      </c>
      <c r="AK9" s="24">
        <f>AVERAGE(AK6:AK8)</f>
        <v>7.7780311192944156</v>
      </c>
      <c r="AL9" s="24">
        <f>AVERAGE(AL6:AL8)</f>
        <v>6.3884207769181174</v>
      </c>
      <c r="AM9" s="24">
        <f>AVERAGE(AM6:AM8)</f>
        <v>6.2552330143942241</v>
      </c>
      <c r="AN9" s="24">
        <f>AVERAGE(AN6:AN8)</f>
        <v>5.8966192716857622</v>
      </c>
      <c r="AO9" s="24">
        <f>AVERAGE(AO6:AO8)</f>
        <v>5.8851885948960421</v>
      </c>
      <c r="AP9" s="24">
        <f>AVERAGE(AP6:AP8)</f>
        <v>4.9762694854245595</v>
      </c>
      <c r="AQ9" s="24">
        <f>AVERAGE(AQ6:AQ8)</f>
        <v>4.7678802784776595</v>
      </c>
      <c r="AR9" s="24">
        <f>AVERAGE(AR6:AR8)</f>
        <v>5.9793318315617832</v>
      </c>
      <c r="AS9" s="24">
        <f>AVERAGE(AS6:AS8)</f>
        <v>6.2473593782104428</v>
      </c>
      <c r="AT9" s="24">
        <f>AVERAGE(AT6:AT8)</f>
        <v>6.956700006061709</v>
      </c>
      <c r="AU9" s="24">
        <f>AVERAGE(AU6:AU8)</f>
        <v>7.1248647481360239</v>
      </c>
      <c r="AV9" s="24">
        <f>AVERAGE(AV6:AV8)</f>
        <v>5.9406259018438137</v>
      </c>
      <c r="AW9" s="24">
        <f>AVERAGE(AW6:AW8)</f>
        <v>5.2014539007092209</v>
      </c>
      <c r="AX9" s="24">
        <f>AVERAGE(AX6:AX8)</f>
        <v>5.8298612247681403</v>
      </c>
      <c r="AY9" s="24">
        <f>AVERAGE(AY6:AY8)</f>
        <v>6.1970546917621379</v>
      </c>
      <c r="AZ9" s="24">
        <f>AVERAGE(AZ6:AZ8)</f>
        <v>6.7521010376012427</v>
      </c>
      <c r="BB9" s="65">
        <v>22</v>
      </c>
      <c r="BC9" s="65">
        <v>8</v>
      </c>
      <c r="BD9" s="14">
        <v>-0.7007210603620182</v>
      </c>
      <c r="BE9" s="10">
        <v>0.30136986301369861</v>
      </c>
    </row>
    <row r="10" spans="1:57" s="65" customFormat="1" x14ac:dyDescent="0.25">
      <c r="A10" s="85"/>
      <c r="B10" s="28"/>
      <c r="C10" s="28"/>
      <c r="D10" s="28"/>
      <c r="E10" s="28"/>
      <c r="F10" s="28"/>
      <c r="G10" s="28"/>
      <c r="H10" s="28"/>
      <c r="I10" s="28"/>
      <c r="J10" s="28"/>
      <c r="K10" s="28"/>
      <c r="L10" s="85"/>
      <c r="N10" s="24"/>
      <c r="O10" s="25"/>
      <c r="P10" s="28"/>
      <c r="Q10" s="28"/>
      <c r="R10" s="28"/>
      <c r="S10" s="28"/>
      <c r="T10" s="28"/>
      <c r="U10" s="28"/>
      <c r="V10" s="25"/>
      <c r="W10" s="25"/>
      <c r="X10" s="28"/>
      <c r="Y10" s="28"/>
      <c r="Z10" s="28"/>
      <c r="AA10" s="28"/>
      <c r="AB10" s="28"/>
      <c r="AC10" s="28"/>
      <c r="AD10" s="24"/>
      <c r="AE10" s="28"/>
      <c r="AF10" s="28"/>
      <c r="AG10" s="28"/>
      <c r="AH10" s="28"/>
      <c r="AI10" s="28"/>
      <c r="AJ10" s="28"/>
      <c r="AK10" s="24"/>
      <c r="AL10" s="28"/>
      <c r="AM10" s="28"/>
      <c r="AN10" s="28"/>
      <c r="AO10" s="28"/>
      <c r="AP10" s="28"/>
      <c r="AQ10" s="28"/>
      <c r="AR10" s="24"/>
      <c r="AS10" s="28"/>
      <c r="AT10" s="28"/>
      <c r="AU10" s="28"/>
      <c r="AV10" s="28"/>
      <c r="AW10" s="28"/>
      <c r="AX10" s="28"/>
      <c r="AY10" s="24"/>
      <c r="AZ10" s="28"/>
      <c r="BD10" s="14"/>
      <c r="BE10" s="10"/>
    </row>
    <row r="11" spans="1:57" s="65" customFormat="1" x14ac:dyDescent="0.25">
      <c r="A11" s="87"/>
      <c r="B11" s="88" t="s">
        <v>66</v>
      </c>
      <c r="C11" s="71" t="s">
        <v>91</v>
      </c>
      <c r="D11" s="89" t="s">
        <v>5</v>
      </c>
      <c r="E11" s="71" t="s">
        <v>266</v>
      </c>
      <c r="F11" s="88" t="s">
        <v>48</v>
      </c>
      <c r="G11" s="71" t="s">
        <v>55</v>
      </c>
      <c r="H11" s="89" t="s">
        <v>136</v>
      </c>
      <c r="I11" s="71" t="s">
        <v>267</v>
      </c>
      <c r="J11" s="84" t="s">
        <v>300</v>
      </c>
      <c r="K11" s="84" t="s">
        <v>268</v>
      </c>
      <c r="L11" s="84" t="s">
        <v>256</v>
      </c>
      <c r="N11" s="24"/>
      <c r="O11" s="25"/>
      <c r="P11" s="28"/>
      <c r="Q11" s="28"/>
      <c r="R11" s="28"/>
      <c r="S11" s="28"/>
      <c r="T11" s="28"/>
      <c r="U11" s="28"/>
      <c r="V11" s="25"/>
      <c r="W11" s="25"/>
      <c r="X11" s="28"/>
      <c r="Y11" s="28"/>
      <c r="Z11" s="28"/>
      <c r="AA11" s="28"/>
      <c r="AB11" s="28"/>
      <c r="AC11" s="28"/>
      <c r="AD11" s="24"/>
      <c r="AE11" s="28"/>
      <c r="AF11" s="28"/>
      <c r="AG11" s="28"/>
      <c r="AH11" s="28"/>
      <c r="AI11" s="28"/>
      <c r="AJ11" s="28"/>
      <c r="AK11" s="24"/>
      <c r="AL11" s="28"/>
      <c r="AM11" s="28"/>
      <c r="AN11" s="28"/>
      <c r="AO11" s="28"/>
      <c r="AP11" s="28"/>
      <c r="AQ11" s="28"/>
      <c r="AR11" s="24"/>
      <c r="AS11" s="28"/>
      <c r="AT11" s="28"/>
      <c r="AU11" s="28"/>
      <c r="AV11" s="28"/>
      <c r="AW11" s="28"/>
      <c r="AX11" s="28"/>
      <c r="AY11" s="24"/>
      <c r="AZ11" s="28"/>
      <c r="BD11" s="14"/>
      <c r="BE11" s="10"/>
    </row>
    <row r="12" spans="1:57" x14ac:dyDescent="0.25">
      <c r="A12" t="s">
        <v>240</v>
      </c>
      <c r="B12" s="20">
        <v>7.3358622620380736</v>
      </c>
      <c r="C12" s="30">
        <v>6.6643255993068262</v>
      </c>
      <c r="D12" s="50" t="s">
        <v>96</v>
      </c>
      <c r="E12" s="15">
        <v>7.0000939306724499</v>
      </c>
      <c r="F12" s="20">
        <v>9.9796393050484689</v>
      </c>
      <c r="G12" s="30">
        <v>5.532712765957446</v>
      </c>
      <c r="H12" s="50">
        <v>3.2533469721767587</v>
      </c>
      <c r="I12" s="15">
        <v>6.2552330143942241</v>
      </c>
      <c r="J12" s="61">
        <v>6.627663472533337</v>
      </c>
      <c r="K12" s="60">
        <v>0.74486091627822582</v>
      </c>
      <c r="L12" s="10">
        <v>0.30136986301369861</v>
      </c>
      <c r="N12" s="24" t="s">
        <v>300</v>
      </c>
      <c r="O12" s="46">
        <f>AVERAGE(O5,O9)</f>
        <v>5.8299808079983695</v>
      </c>
      <c r="P12" s="76">
        <f>AVERAGE(P5,P9)</f>
        <v>6.1530290604970137</v>
      </c>
      <c r="Q12" s="76">
        <f>AVERAGE(Q5,Q9)</f>
        <v>4.922227740215579</v>
      </c>
      <c r="R12" s="76">
        <f>AVERAGE(R5,R9)</f>
        <v>4.7879775812715106</v>
      </c>
      <c r="S12" s="76">
        <f>AVERAGE(S5,S9)</f>
        <v>4.6052982178610078</v>
      </c>
      <c r="T12" s="76">
        <f>AVERAGE(T5,T9)</f>
        <v>5.4924337570789188</v>
      </c>
      <c r="U12" s="76">
        <f>AVERAGE(U5,U9)</f>
        <v>4.571537926506398</v>
      </c>
      <c r="V12" s="46">
        <f>AVERAGE(V5,V9)</f>
        <v>27.71144661254332</v>
      </c>
      <c r="W12" s="46">
        <f>AVERAGE(W5,W9)</f>
        <v>5.605386806092616</v>
      </c>
      <c r="X12" s="76">
        <f>AVERAGE(X5,X9)</f>
        <v>6.3369326574952609</v>
      </c>
      <c r="Y12" s="76">
        <f>AVERAGE(Y5,Y9)</f>
        <v>6.3978636954443395</v>
      </c>
      <c r="Z12" s="76">
        <f>AVERAGE(Z5,Z9)</f>
        <v>5.768730749883618</v>
      </c>
      <c r="AA12" s="76">
        <f>AVERAGE(AA5,AA9)</f>
        <v>5.605386806092616</v>
      </c>
      <c r="AB12" s="76">
        <f>AVERAGE(AB5,AB9)</f>
        <v>5.8123871982632007</v>
      </c>
      <c r="AC12" s="76">
        <f>AVERAGE(AC5,AC9)</f>
        <v>6.455078511512232</v>
      </c>
      <c r="AD12" s="46">
        <f>AVERAGE(AD5,AD9)</f>
        <v>6.8505517839626879</v>
      </c>
      <c r="AE12" s="76">
        <f>AVERAGE(AE5,AE9)</f>
        <v>5.7017422686477754</v>
      </c>
      <c r="AF12" s="76">
        <f>AVERAGE(AF5,AF9)</f>
        <v>5.6564205698488639</v>
      </c>
      <c r="AG12" s="76">
        <f>AVERAGE(AG5,AG9)</f>
        <v>5.9413703662538424</v>
      </c>
      <c r="AH12" s="76">
        <f>AVERAGE(AH5,AH9)</f>
        <v>5.6170708881546378</v>
      </c>
      <c r="AI12" s="76">
        <f>AVERAGE(AI5,AI9)</f>
        <v>6.2634726534237517</v>
      </c>
      <c r="AJ12" s="76">
        <f>AVERAGE(AJ5,AJ9)</f>
        <v>5.7878980102230919</v>
      </c>
      <c r="AK12" s="46">
        <f>AVERAGE(AK5,AK9)</f>
        <v>7.5697199111959748</v>
      </c>
      <c r="AL12" s="76">
        <f>AVERAGE(AL5,AL9)</f>
        <v>6.2827897713133574</v>
      </c>
      <c r="AM12" s="76">
        <f>AVERAGE(AM5,AM9)</f>
        <v>6.627663472533337</v>
      </c>
      <c r="AN12" s="76">
        <f>AVERAGE(AN5,AN9)</f>
        <v>5.7230118346616381</v>
      </c>
      <c r="AO12" s="76">
        <f>AVERAGE(AO5,AO9)</f>
        <v>5.7485593826614272</v>
      </c>
      <c r="AP12" s="76">
        <f>AVERAGE(AP5,AP9)</f>
        <v>5.1626700337138054</v>
      </c>
      <c r="AQ12" s="76">
        <f>AVERAGE(AQ5,AQ9)</f>
        <v>4.8102720575421571</v>
      </c>
      <c r="AR12" s="46">
        <f>AVERAGE(AR5,AR9)</f>
        <v>5.9145994264191888</v>
      </c>
      <c r="AS12" s="76">
        <f>AVERAGE(AS5,AS9)</f>
        <v>6.0203454612404572</v>
      </c>
      <c r="AT12" s="76">
        <f>AVERAGE(AT5,AT9)</f>
        <v>6.6716497791265077</v>
      </c>
      <c r="AU12" s="76">
        <f>AVERAGE(AU5,AU9)</f>
        <v>6.9539186661583194</v>
      </c>
      <c r="AV12" s="76">
        <f>AVERAGE(AV5,AV9)</f>
        <v>6.0081078367886009</v>
      </c>
      <c r="AW12" s="76">
        <f>AVERAGE(AW5,AW9)</f>
        <v>5.3627217448627027</v>
      </c>
      <c r="AX12" s="76">
        <f>AVERAGE(AX5,AX9)</f>
        <v>5.8930269708128753</v>
      </c>
      <c r="AY12" s="46">
        <f>AVERAGE(AY5,AY9)</f>
        <v>5.98666791689398</v>
      </c>
      <c r="AZ12" s="76">
        <f>AVERAGE(AZ5,AZ9)</f>
        <v>6.9962290520360035</v>
      </c>
      <c r="BB12" s="65">
        <v>29</v>
      </c>
      <c r="BC12" s="65">
        <v>9</v>
      </c>
      <c r="BD12" s="14">
        <v>0.26130959639720697</v>
      </c>
      <c r="BE12" s="10">
        <v>0.38013698630136988</v>
      </c>
    </row>
    <row r="13" spans="1:57" x14ac:dyDescent="0.25">
      <c r="A13" t="s">
        <v>229</v>
      </c>
      <c r="B13" s="20">
        <v>6.1078348100908624</v>
      </c>
      <c r="C13" s="30">
        <v>6.0149062067229</v>
      </c>
      <c r="D13" s="50" t="s">
        <v>96</v>
      </c>
      <c r="E13" s="15">
        <v>6.0613705084068812</v>
      </c>
      <c r="F13" s="20">
        <v>7.703549509001637</v>
      </c>
      <c r="G13" s="30">
        <v>6.0323690671031098</v>
      </c>
      <c r="H13" s="50">
        <v>2.9542930882538085</v>
      </c>
      <c r="I13" s="15">
        <v>5.5634038881195194</v>
      </c>
      <c r="J13" s="61">
        <v>5.8123871982632007</v>
      </c>
      <c r="K13" s="60">
        <v>0.49796662028736183</v>
      </c>
      <c r="L13" s="10">
        <v>0.28082191780821919</v>
      </c>
      <c r="N13" s="77" t="s">
        <v>268</v>
      </c>
      <c r="O13" s="78">
        <f>O5-O9</f>
        <v>3.734613614237059E-2</v>
      </c>
      <c r="P13" s="78">
        <f>P5-P9</f>
        <v>0.91021801630213339</v>
      </c>
      <c r="Q13" s="78">
        <f>Q5-Q9</f>
        <v>-0.44502771548346498</v>
      </c>
      <c r="R13" s="78">
        <f>R5-R9</f>
        <v>0.47694264586325996</v>
      </c>
      <c r="S13" s="78">
        <f>S5-S9</f>
        <v>0.31721494853375631</v>
      </c>
      <c r="T13" s="78">
        <f>T5-T9</f>
        <v>-0.67204453387415519</v>
      </c>
      <c r="U13" s="78">
        <f>U5-U9</f>
        <v>-0.69126695191622467</v>
      </c>
      <c r="V13" s="79">
        <f>V5-V9</f>
        <v>21.27611451360205</v>
      </c>
      <c r="W13" s="78">
        <f>W5-W9</f>
        <v>0.21574932205456054</v>
      </c>
      <c r="X13" s="78">
        <f>X5-X9</f>
        <v>-0.63071004236716188</v>
      </c>
      <c r="Y13" s="78">
        <f>Y5-Y9</f>
        <v>0.37591171011555335</v>
      </c>
      <c r="Z13" s="78">
        <f>Z5-Z9</f>
        <v>-2.2128343014097496E-2</v>
      </c>
      <c r="AA13" s="78">
        <f>AA5-AA9</f>
        <v>0.21574932205456054</v>
      </c>
      <c r="AB13" s="78">
        <f>AB5-AB9</f>
        <v>0.49796662028736183</v>
      </c>
      <c r="AC13" s="78">
        <f>AC5-AC9</f>
        <v>-1.207850417722339</v>
      </c>
      <c r="AD13" s="78">
        <f>AD5-AD9</f>
        <v>-0.7007210603620182</v>
      </c>
      <c r="AE13" s="78">
        <f>AE5-AE9</f>
        <v>0.26130959639720697</v>
      </c>
      <c r="AF13" s="78">
        <f>AF5-AF9</f>
        <v>0.39649936976553235</v>
      </c>
      <c r="AG13" s="78">
        <f>AG5-AG9</f>
        <v>-0.20174906847147689</v>
      </c>
      <c r="AH13" s="78">
        <f>AH5-AH9</f>
        <v>-0.25234996292171807</v>
      </c>
      <c r="AI13" s="78">
        <f>AI5-AI9</f>
        <v>-0.52820922538149873</v>
      </c>
      <c r="AJ13" s="78">
        <f>AJ5-AJ9</f>
        <v>-0.70320100317031553</v>
      </c>
      <c r="AK13" s="78">
        <f>AK5-AK9</f>
        <v>-0.41662241619688256</v>
      </c>
      <c r="AL13" s="78">
        <f>AL5-AL9</f>
        <v>-0.21126201120951915</v>
      </c>
      <c r="AM13" s="78">
        <f>AM5-AM9</f>
        <v>0.74486091627822582</v>
      </c>
      <c r="AN13" s="78">
        <f>AN5-AN9</f>
        <v>-0.34721487404824813</v>
      </c>
      <c r="AO13" s="78">
        <f>AO5-AO9</f>
        <v>-0.27325842446922977</v>
      </c>
      <c r="AP13" s="78">
        <f>AP5-AP9</f>
        <v>0.37280109657849181</v>
      </c>
      <c r="AQ13" s="78">
        <f>AQ5-AQ9</f>
        <v>8.4783558128995296E-2</v>
      </c>
      <c r="AR13" s="78">
        <f>AR5-AR9</f>
        <v>-0.12946481028518786</v>
      </c>
      <c r="AS13" s="78">
        <f>AS5-AS9</f>
        <v>-0.45402783393997126</v>
      </c>
      <c r="AT13" s="78">
        <f>AT5-AT9</f>
        <v>-0.57010045387040176</v>
      </c>
      <c r="AU13" s="78">
        <f>AU5-AU9</f>
        <v>-0.341892163955408</v>
      </c>
      <c r="AV13" s="78">
        <f>AV5-AV9</f>
        <v>0.13496386988957454</v>
      </c>
      <c r="AW13" s="78">
        <f>AW5-AW9</f>
        <v>0.32253568830696366</v>
      </c>
      <c r="AX13" s="78">
        <f>AX5-AX9</f>
        <v>0.12633149208947003</v>
      </c>
      <c r="AY13" s="78">
        <f>AY5-AY9</f>
        <v>-0.42077354973631476</v>
      </c>
      <c r="AZ13" s="78">
        <f>AZ5-AZ9</f>
        <v>0.4882560288695208</v>
      </c>
      <c r="BB13" s="65">
        <v>8</v>
      </c>
      <c r="BC13" s="65">
        <v>10</v>
      </c>
      <c r="BD13" s="14">
        <v>0.39649936976553235</v>
      </c>
      <c r="BE13" s="10">
        <v>0.24315068493150685</v>
      </c>
    </row>
    <row r="14" spans="1:57" x14ac:dyDescent="0.25">
      <c r="A14" s="65" t="s">
        <v>253</v>
      </c>
      <c r="B14" s="20">
        <v>7.6482852254128852</v>
      </c>
      <c r="C14" s="30">
        <v>6.8324289075286417</v>
      </c>
      <c r="D14" s="50" t="s">
        <v>96</v>
      </c>
      <c r="E14" s="15">
        <v>7.2403570664707635</v>
      </c>
      <c r="F14" s="20">
        <v>8.9118709083469732</v>
      </c>
      <c r="G14" s="30">
        <v>7.5205810147299514</v>
      </c>
      <c r="H14" s="50">
        <v>3.823851189726803</v>
      </c>
      <c r="I14" s="15">
        <v>6.7521010376012427</v>
      </c>
      <c r="J14" s="61">
        <v>6.9962290520360035</v>
      </c>
      <c r="K14" s="60">
        <v>0.4882560288695208</v>
      </c>
      <c r="L14" s="10">
        <v>0.22945205479452055</v>
      </c>
      <c r="N14" s="82" t="s">
        <v>256</v>
      </c>
      <c r="O14" s="82"/>
      <c r="P14" s="43"/>
      <c r="Q14" s="43"/>
      <c r="R14" s="43"/>
      <c r="S14" s="43"/>
      <c r="T14" s="43"/>
      <c r="U14" s="43"/>
      <c r="V14" s="43"/>
      <c r="W14" s="59">
        <v>0.37328767123287671</v>
      </c>
      <c r="X14" s="59">
        <v>0.37671232876712329</v>
      </c>
      <c r="Y14" s="59">
        <v>0.3184931506849315</v>
      </c>
      <c r="Z14" s="59">
        <v>0.42123287671232879</v>
      </c>
      <c r="AA14" s="59">
        <v>0.34931506849315069</v>
      </c>
      <c r="AB14" s="59">
        <v>0.28082191780821919</v>
      </c>
      <c r="AC14" s="59">
        <v>0.30136986301369861</v>
      </c>
      <c r="AD14" s="59">
        <v>0.30136986301369861</v>
      </c>
      <c r="AE14" s="59">
        <v>0.38013698630136988</v>
      </c>
      <c r="AF14" s="59">
        <v>0.24315068493150685</v>
      </c>
      <c r="AG14" s="59">
        <v>0.25</v>
      </c>
      <c r="AH14" s="59">
        <v>0.19863013698630136</v>
      </c>
      <c r="AI14" s="59">
        <v>0.20205479452054795</v>
      </c>
      <c r="AJ14" s="59">
        <v>0.29452054794520549</v>
      </c>
      <c r="AK14" s="59">
        <v>0.29452054794520549</v>
      </c>
      <c r="AL14" s="59">
        <v>0.28424657534246578</v>
      </c>
      <c r="AM14" s="59">
        <v>0.30136986301369861</v>
      </c>
      <c r="AN14" s="59">
        <v>0.2636986301369863</v>
      </c>
      <c r="AO14" s="59">
        <v>0.25684931506849318</v>
      </c>
      <c r="AP14" s="59">
        <v>0.27054794520547948</v>
      </c>
      <c r="AQ14" s="59">
        <v>0.28082191780821919</v>
      </c>
      <c r="AR14" s="59">
        <v>0.25</v>
      </c>
      <c r="AS14" s="59">
        <v>0.2773972602739726</v>
      </c>
      <c r="AT14" s="59">
        <v>0.22602739726027396</v>
      </c>
      <c r="AU14" s="59">
        <v>0.23287671232876711</v>
      </c>
      <c r="AV14" s="59">
        <v>0.11301369863013698</v>
      </c>
      <c r="AW14" s="59">
        <v>0.30821917808219179</v>
      </c>
      <c r="AX14" s="59">
        <v>0.25684931506849318</v>
      </c>
      <c r="AY14" s="59">
        <v>0.2363013698630137</v>
      </c>
      <c r="AZ14" s="59">
        <v>0.22945205479452055</v>
      </c>
      <c r="BB14" s="65">
        <v>9</v>
      </c>
      <c r="BC14" s="65">
        <v>11</v>
      </c>
      <c r="BD14" s="14">
        <v>-0.20174906847147689</v>
      </c>
      <c r="BE14" s="10">
        <v>0.25</v>
      </c>
    </row>
    <row r="15" spans="1:57" x14ac:dyDescent="0.25">
      <c r="A15" t="s">
        <v>233</v>
      </c>
      <c r="B15" s="20">
        <v>6.0712057786730451</v>
      </c>
      <c r="C15" s="30">
        <v>6.3178049855218443</v>
      </c>
      <c r="D15" s="50">
        <v>5.1749999999999998</v>
      </c>
      <c r="E15" s="15">
        <v>5.8546702547316301</v>
      </c>
      <c r="F15" s="20">
        <v>7.4533807283142384</v>
      </c>
      <c r="G15" s="30">
        <v>4.82575354609929</v>
      </c>
      <c r="H15" s="50">
        <v>4.0953783804847639</v>
      </c>
      <c r="I15" s="15">
        <v>5.4581708849660977</v>
      </c>
      <c r="J15" s="61">
        <v>5.6564205698488639</v>
      </c>
      <c r="K15" s="60">
        <v>0.39649936976553235</v>
      </c>
      <c r="L15" s="10">
        <v>0.24315068493150685</v>
      </c>
      <c r="BB15" s="65">
        <v>2</v>
      </c>
      <c r="BC15" s="65">
        <v>12</v>
      </c>
      <c r="BD15" s="14">
        <v>-0.25234996292171807</v>
      </c>
      <c r="BE15" s="10">
        <v>0.19863013698630136</v>
      </c>
    </row>
    <row r="16" spans="1:57" x14ac:dyDescent="0.25">
      <c r="A16" s="27" t="s">
        <v>226</v>
      </c>
      <c r="B16" s="20">
        <v>7.4249683226862366</v>
      </c>
      <c r="C16" s="30">
        <v>6.3035541586073496</v>
      </c>
      <c r="D16" s="50">
        <v>6.0289361702127655</v>
      </c>
      <c r="E16" s="28">
        <v>6.5858195505021166</v>
      </c>
      <c r="F16" s="20">
        <v>8.6749649286883326</v>
      </c>
      <c r="G16" s="30">
        <v>5.6517921440261869</v>
      </c>
      <c r="H16" s="50">
        <v>4.3029664484451722</v>
      </c>
      <c r="I16" s="28">
        <v>6.2099078403865633</v>
      </c>
      <c r="J16" s="61">
        <v>6.3978636954443395</v>
      </c>
      <c r="K16" s="60">
        <v>0.37591171011555335</v>
      </c>
      <c r="L16" s="10">
        <v>0.3184931506849315</v>
      </c>
      <c r="BB16" s="65">
        <v>3</v>
      </c>
      <c r="BC16" s="65">
        <v>13</v>
      </c>
      <c r="BD16" s="14">
        <v>-0.52820922538149873</v>
      </c>
      <c r="BE16" s="10">
        <v>0.20205479452054795</v>
      </c>
    </row>
    <row r="17" spans="1:57" x14ac:dyDescent="0.25">
      <c r="A17" s="65" t="s">
        <v>243</v>
      </c>
      <c r="B17" s="20">
        <v>5.9814452430086105</v>
      </c>
      <c r="C17" s="30">
        <v>5.4657665030005456</v>
      </c>
      <c r="D17" s="50">
        <v>4.5999999999999996</v>
      </c>
      <c r="E17" s="15">
        <v>5.3490705820030513</v>
      </c>
      <c r="F17" s="20">
        <v>7.184889210625709</v>
      </c>
      <c r="G17" s="30">
        <v>4.6555953355155477</v>
      </c>
      <c r="H17" s="50">
        <v>3.0883239101324209</v>
      </c>
      <c r="I17" s="15">
        <v>4.9762694854245595</v>
      </c>
      <c r="J17" s="61">
        <v>5.1626700337138054</v>
      </c>
      <c r="K17" s="60">
        <v>0.37280109657849181</v>
      </c>
      <c r="L17" s="10">
        <v>0.27054794520547948</v>
      </c>
      <c r="BB17" s="65">
        <v>19</v>
      </c>
      <c r="BC17" s="65">
        <v>14</v>
      </c>
      <c r="BD17" s="14">
        <v>-0.70320100317031553</v>
      </c>
      <c r="BE17" s="10">
        <v>0.29452054794520549</v>
      </c>
    </row>
    <row r="18" spans="1:57" x14ac:dyDescent="0.25">
      <c r="A18" s="27" t="s">
        <v>250</v>
      </c>
      <c r="B18" s="20">
        <v>5.7790609656301148</v>
      </c>
      <c r="C18" s="30">
        <v>6.1929078014184391</v>
      </c>
      <c r="D18" s="50">
        <v>4.5999999999999996</v>
      </c>
      <c r="E18" s="28">
        <v>5.5239895890161845</v>
      </c>
      <c r="F18" s="20">
        <v>7.8609247135842892</v>
      </c>
      <c r="G18" s="30">
        <v>4.44815875613748</v>
      </c>
      <c r="H18" s="50">
        <v>3.2952782324058916</v>
      </c>
      <c r="I18" s="28">
        <v>5.2014539007092209</v>
      </c>
      <c r="J18" s="61">
        <v>5.3627217448627027</v>
      </c>
      <c r="K18" s="60">
        <v>0.32253568830696366</v>
      </c>
      <c r="L18" s="10">
        <v>0.30821917808219179</v>
      </c>
      <c r="BB18" s="65">
        <v>20</v>
      </c>
      <c r="BC18" s="65">
        <v>15</v>
      </c>
      <c r="BD18" s="14">
        <v>-0.41662241619688256</v>
      </c>
      <c r="BE18" s="10">
        <v>0.29452054794520549</v>
      </c>
    </row>
    <row r="19" spans="1:57" x14ac:dyDescent="0.25">
      <c r="A19" s="65" t="s">
        <v>232</v>
      </c>
      <c r="B19" s="20">
        <v>5.8493180578286958</v>
      </c>
      <c r="C19" s="30">
        <v>5.815476075864062</v>
      </c>
      <c r="D19" s="50" t="s">
        <v>96</v>
      </c>
      <c r="E19" s="15">
        <v>5.8323970668463794</v>
      </c>
      <c r="F19" s="20">
        <v>8.6647013093289686</v>
      </c>
      <c r="G19" s="30">
        <v>3.8716789416257504</v>
      </c>
      <c r="H19" s="50">
        <v>4.1768821603927995</v>
      </c>
      <c r="I19" s="15">
        <v>5.5710874704491724</v>
      </c>
      <c r="J19" s="61">
        <v>5.7017422686477754</v>
      </c>
      <c r="K19" s="60">
        <v>0.26130959639720697</v>
      </c>
      <c r="L19" s="10">
        <v>0.38013698630136988</v>
      </c>
      <c r="BB19" s="65">
        <v>18</v>
      </c>
      <c r="BC19" s="65">
        <v>16</v>
      </c>
      <c r="BD19" s="14">
        <v>-0.21126201120951915</v>
      </c>
      <c r="BE19" s="10">
        <v>0.28424657534246578</v>
      </c>
    </row>
    <row r="20" spans="1:57" x14ac:dyDescent="0.25">
      <c r="A20" t="s">
        <v>224</v>
      </c>
      <c r="B20" s="20">
        <v>6.2666215535691805</v>
      </c>
      <c r="C20" s="30">
        <v>5.4443064648117838</v>
      </c>
      <c r="D20" s="50">
        <v>5.428856382978724</v>
      </c>
      <c r="E20" s="15">
        <v>5.7132614671198967</v>
      </c>
      <c r="F20" s="20">
        <v>7.7872967812329517</v>
      </c>
      <c r="G20" s="30">
        <v>5.5306751227495905</v>
      </c>
      <c r="H20" s="50">
        <v>3.1745645312134676</v>
      </c>
      <c r="I20" s="15">
        <v>5.4975121450653361</v>
      </c>
      <c r="J20" s="61">
        <v>5.605386806092616</v>
      </c>
      <c r="K20" s="60">
        <v>0.21574932205456054</v>
      </c>
      <c r="L20" s="10">
        <v>0.37328767123287671</v>
      </c>
      <c r="BB20" s="65">
        <v>23</v>
      </c>
      <c r="BC20" s="65">
        <v>17</v>
      </c>
      <c r="BD20" s="14">
        <v>0.74486091627822582</v>
      </c>
      <c r="BE20" s="10">
        <v>0.30136986301369861</v>
      </c>
    </row>
    <row r="21" spans="1:57" x14ac:dyDescent="0.25">
      <c r="A21" t="s">
        <v>228</v>
      </c>
      <c r="B21" s="20">
        <v>6.2666215535691805</v>
      </c>
      <c r="C21" s="30">
        <v>5.4443064648117838</v>
      </c>
      <c r="D21" s="50">
        <v>5.428856382978724</v>
      </c>
      <c r="E21" s="15">
        <v>5.7132614671198967</v>
      </c>
      <c r="F21" s="20">
        <v>7.7872967812329517</v>
      </c>
      <c r="G21" s="30">
        <v>5.5306751227495905</v>
      </c>
      <c r="H21" s="50">
        <v>3.1745645312134676</v>
      </c>
      <c r="I21" s="15">
        <v>5.4975121450653361</v>
      </c>
      <c r="J21" s="61">
        <v>5.605386806092616</v>
      </c>
      <c r="K21" s="60">
        <v>0.21574932205456054</v>
      </c>
      <c r="L21" s="10">
        <v>0.34931506849315069</v>
      </c>
      <c r="BB21" s="65">
        <v>13</v>
      </c>
      <c r="BC21" s="65">
        <v>18</v>
      </c>
      <c r="BD21" s="14">
        <v>-0.34721487404824813</v>
      </c>
      <c r="BE21" s="10">
        <v>0.2636986301369863</v>
      </c>
    </row>
    <row r="22" spans="1:57" x14ac:dyDescent="0.25">
      <c r="A22" t="s">
        <v>249</v>
      </c>
      <c r="B22" s="20">
        <v>6.6461523848491932</v>
      </c>
      <c r="C22" s="30">
        <v>6.6931169303509721</v>
      </c>
      <c r="D22" s="50">
        <v>4.8874999999999993</v>
      </c>
      <c r="E22" s="15">
        <v>6.0755897717333882</v>
      </c>
      <c r="F22" s="20">
        <v>7.3237392594108019</v>
      </c>
      <c r="G22" s="30">
        <v>5.6751807146753954</v>
      </c>
      <c r="H22" s="50">
        <v>4.8229577314452428</v>
      </c>
      <c r="I22" s="15">
        <v>5.9406259018438137</v>
      </c>
      <c r="J22" s="61">
        <v>6.0081078367886009</v>
      </c>
      <c r="K22" s="60">
        <v>0.13496386988957454</v>
      </c>
      <c r="L22" s="10">
        <v>0.11301369863013698</v>
      </c>
      <c r="BB22" s="65">
        <v>11</v>
      </c>
      <c r="BC22" s="65">
        <v>19</v>
      </c>
      <c r="BD22" s="14">
        <v>-0.27325842446922977</v>
      </c>
      <c r="BE22" s="10">
        <v>0.25684931506849318</v>
      </c>
    </row>
    <row r="23" spans="1:57" x14ac:dyDescent="0.25">
      <c r="A23" t="s">
        <v>251</v>
      </c>
      <c r="B23" s="20">
        <v>7.0086456628477904</v>
      </c>
      <c r="C23" s="30">
        <v>6.2599324877250409</v>
      </c>
      <c r="D23" s="50">
        <v>4.5999999999999996</v>
      </c>
      <c r="E23" s="15">
        <v>5.9561927168576103</v>
      </c>
      <c r="F23" s="20">
        <v>8.7270949263502455</v>
      </c>
      <c r="G23" s="30">
        <v>5.4794445581014735</v>
      </c>
      <c r="H23" s="50">
        <v>3.2830441898527005</v>
      </c>
      <c r="I23" s="15">
        <v>5.8298612247681403</v>
      </c>
      <c r="J23" s="61">
        <v>5.8930269708128753</v>
      </c>
      <c r="K23" s="60">
        <v>0.12633149208947003</v>
      </c>
      <c r="L23" s="10">
        <v>0.25684931506849318</v>
      </c>
      <c r="BB23" s="65">
        <v>14</v>
      </c>
      <c r="BC23" s="65">
        <v>20</v>
      </c>
      <c r="BD23" s="14">
        <v>0.37280109657849181</v>
      </c>
      <c r="BE23" s="10">
        <v>0.27054794520547948</v>
      </c>
    </row>
    <row r="24" spans="1:57" x14ac:dyDescent="0.25">
      <c r="A24" t="s">
        <v>244</v>
      </c>
      <c r="B24" s="20">
        <v>4.9941770662847791</v>
      </c>
      <c r="C24" s="30">
        <v>4.9638144435351874</v>
      </c>
      <c r="D24" s="50">
        <v>4.5999999999999996</v>
      </c>
      <c r="E24" s="15">
        <v>4.8526638366066548</v>
      </c>
      <c r="F24" s="20">
        <v>7.5394183557849681</v>
      </c>
      <c r="G24" s="30">
        <v>4.3217734393266305</v>
      </c>
      <c r="H24" s="50">
        <v>2.4424490403213808</v>
      </c>
      <c r="I24" s="15">
        <v>4.7678802784776595</v>
      </c>
      <c r="J24" s="61">
        <v>4.8102720575421571</v>
      </c>
      <c r="K24" s="60">
        <v>8.4783558128995296E-2</v>
      </c>
      <c r="L24" s="10">
        <v>0.28082191780821919</v>
      </c>
      <c r="BB24" s="65">
        <v>17</v>
      </c>
      <c r="BC24" s="65">
        <v>21</v>
      </c>
      <c r="BD24" s="14">
        <v>8.4783558128995296E-2</v>
      </c>
      <c r="BE24" s="10">
        <v>0.28082191780821919</v>
      </c>
    </row>
    <row r="25" spans="1:57" x14ac:dyDescent="0.25">
      <c r="A25" t="s">
        <v>227</v>
      </c>
      <c r="B25" s="20">
        <v>6.9366498454264418</v>
      </c>
      <c r="C25" s="30">
        <v>6.8863498897032676</v>
      </c>
      <c r="D25" s="50">
        <v>3.4499999999999997</v>
      </c>
      <c r="E25" s="15">
        <v>5.7576665783765693</v>
      </c>
      <c r="F25" s="20">
        <v>8.6575777414075308</v>
      </c>
      <c r="G25" s="30">
        <v>4.75347790507365</v>
      </c>
      <c r="H25" s="50">
        <v>3.9283291176908195</v>
      </c>
      <c r="I25" s="15">
        <v>5.7797949213906668</v>
      </c>
      <c r="J25" s="61">
        <v>5.768730749883618</v>
      </c>
      <c r="K25" s="60">
        <v>-2.2128343014097496E-2</v>
      </c>
      <c r="L25" s="10">
        <v>0.42123287671232879</v>
      </c>
      <c r="BB25" s="65">
        <v>10</v>
      </c>
      <c r="BC25" s="65">
        <v>22</v>
      </c>
      <c r="BD25" s="14">
        <v>-0.12946481028518786</v>
      </c>
      <c r="BE25" s="10">
        <v>0.25</v>
      </c>
    </row>
    <row r="26" spans="1:57" x14ac:dyDescent="0.25">
      <c r="A26" t="s">
        <v>245</v>
      </c>
      <c r="B26" s="20">
        <v>6.202178805237315</v>
      </c>
      <c r="C26" s="30">
        <v>6.1724222585924711</v>
      </c>
      <c r="D26" s="50">
        <v>5.1749999999999998</v>
      </c>
      <c r="E26" s="15">
        <v>5.8498670212765953</v>
      </c>
      <c r="F26" s="20">
        <v>8.3413899929857376</v>
      </c>
      <c r="G26" s="30">
        <v>5.854112111292963</v>
      </c>
      <c r="H26" s="50">
        <v>3.7424933904066475</v>
      </c>
      <c r="I26" s="15">
        <v>5.9793318315617832</v>
      </c>
      <c r="J26" s="61">
        <v>5.9145994264191888</v>
      </c>
      <c r="K26" s="60">
        <v>-0.12946481028518786</v>
      </c>
      <c r="L26" s="10">
        <v>0.25</v>
      </c>
      <c r="BB26" s="65">
        <v>15</v>
      </c>
      <c r="BC26" s="65">
        <v>23</v>
      </c>
      <c r="BD26" s="14">
        <v>-0.45402783393997126</v>
      </c>
      <c r="BE26" s="10">
        <v>0.2773972602739726</v>
      </c>
    </row>
    <row r="27" spans="1:57" x14ac:dyDescent="0.25">
      <c r="A27" t="s">
        <v>234</v>
      </c>
      <c r="B27" s="20">
        <v>5.8048297242855336</v>
      </c>
      <c r="C27" s="30">
        <v>6.349991105102113</v>
      </c>
      <c r="D27" s="50">
        <v>5.3666666666666671</v>
      </c>
      <c r="E27" s="15">
        <v>5.840495832018104</v>
      </c>
      <c r="F27" s="20">
        <v>8.410850319892873</v>
      </c>
      <c r="G27" s="30">
        <v>5.3932555919258043</v>
      </c>
      <c r="H27" s="50">
        <v>4.3226287896500661</v>
      </c>
      <c r="I27" s="15">
        <v>6.0422449004895808</v>
      </c>
      <c r="J27" s="61">
        <v>5.9413703662538424</v>
      </c>
      <c r="K27" s="60">
        <v>-0.20174906847147689</v>
      </c>
      <c r="L27" s="10">
        <v>0.25</v>
      </c>
      <c r="BB27" s="65">
        <v>4</v>
      </c>
      <c r="BC27" s="65">
        <v>24</v>
      </c>
      <c r="BD27" s="14">
        <v>-0.57010045387040176</v>
      </c>
      <c r="BE27" s="10">
        <v>0.22602739726027396</v>
      </c>
    </row>
    <row r="28" spans="1:57" x14ac:dyDescent="0.25">
      <c r="A28" t="s">
        <v>239</v>
      </c>
      <c r="B28" s="20">
        <v>6.3478450627386804</v>
      </c>
      <c r="C28" s="30">
        <v>7.0086312343871144</v>
      </c>
      <c r="D28" s="50">
        <v>5.1749999999999998</v>
      </c>
      <c r="E28" s="15">
        <v>6.1771587657085982</v>
      </c>
      <c r="F28" s="20">
        <v>8.8033142389525381</v>
      </c>
      <c r="G28" s="30">
        <v>6.0697371112929623</v>
      </c>
      <c r="H28" s="50">
        <v>4.2922109805088526</v>
      </c>
      <c r="I28" s="15">
        <v>6.3884207769181174</v>
      </c>
      <c r="J28" s="61">
        <v>6.2827897713133574</v>
      </c>
      <c r="K28" s="60">
        <v>-0.21126201120951915</v>
      </c>
      <c r="L28" s="10">
        <v>0.28424657534246578</v>
      </c>
      <c r="BB28" s="65">
        <v>6</v>
      </c>
      <c r="BC28" s="65">
        <v>25</v>
      </c>
      <c r="BD28" s="14">
        <v>-0.341892163955408</v>
      </c>
      <c r="BE28" s="10">
        <v>0.23287671232876711</v>
      </c>
    </row>
    <row r="29" spans="1:57" x14ac:dyDescent="0.25">
      <c r="A29" t="s">
        <v>235</v>
      </c>
      <c r="B29" s="20">
        <v>5.4077927391757168</v>
      </c>
      <c r="C29" s="30">
        <v>6.1773949809056186</v>
      </c>
      <c r="D29" s="50">
        <v>4.8874999999999993</v>
      </c>
      <c r="E29" s="15">
        <v>5.4908959066937788</v>
      </c>
      <c r="F29" s="20">
        <v>7.6792436287117143</v>
      </c>
      <c r="G29" s="30">
        <v>5.1180945486591964</v>
      </c>
      <c r="H29" s="50">
        <v>4.4323994314755799</v>
      </c>
      <c r="I29" s="15">
        <v>5.7432458696154969</v>
      </c>
      <c r="J29" s="61">
        <v>5.6170708881546378</v>
      </c>
      <c r="K29" s="60">
        <v>-0.25234996292171807</v>
      </c>
      <c r="L29" s="10">
        <v>0.19863013698630136</v>
      </c>
      <c r="BB29" s="65">
        <v>1</v>
      </c>
      <c r="BC29" s="65">
        <v>26</v>
      </c>
      <c r="BD29" s="14">
        <v>0.13496386988957454</v>
      </c>
      <c r="BE29" s="10">
        <v>0.11301369863013698</v>
      </c>
    </row>
    <row r="30" spans="1:57" x14ac:dyDescent="0.25">
      <c r="A30" t="s">
        <v>242</v>
      </c>
      <c r="B30" s="20">
        <v>5.9679939741109953</v>
      </c>
      <c r="C30" s="30">
        <v>6.2677965371694384</v>
      </c>
      <c r="D30" s="50">
        <v>4.5999999999999996</v>
      </c>
      <c r="E30" s="15">
        <v>5.6119301704268123</v>
      </c>
      <c r="F30" s="20">
        <v>8.5237861429350801</v>
      </c>
      <c r="G30" s="30">
        <v>5.609592653209674</v>
      </c>
      <c r="H30" s="50">
        <v>3.5221869885433712</v>
      </c>
      <c r="I30" s="15">
        <v>5.8851885948960421</v>
      </c>
      <c r="J30" s="61">
        <v>5.7485593826614272</v>
      </c>
      <c r="K30" s="60">
        <v>-0.27325842446922977</v>
      </c>
      <c r="L30" s="10">
        <v>0.25684931506849318</v>
      </c>
      <c r="BB30" s="65">
        <v>24</v>
      </c>
      <c r="BC30" s="65">
        <v>27</v>
      </c>
      <c r="BD30" s="14">
        <v>0.32253568830696366</v>
      </c>
      <c r="BE30" s="10">
        <v>0.30821917808219179</v>
      </c>
    </row>
    <row r="31" spans="1:57" x14ac:dyDescent="0.25">
      <c r="A31" t="s">
        <v>248</v>
      </c>
      <c r="B31" s="20">
        <v>7.9254340710168654</v>
      </c>
      <c r="C31" s="30">
        <v>6.6734836815249832</v>
      </c>
      <c r="D31" s="50">
        <v>5.75</v>
      </c>
      <c r="E31" s="15">
        <v>6.7829725841806159</v>
      </c>
      <c r="F31" s="20">
        <v>10.026126568466994</v>
      </c>
      <c r="G31" s="30">
        <v>6.9296767594108033</v>
      </c>
      <c r="H31" s="50">
        <v>4.4187909165302779</v>
      </c>
      <c r="I31" s="15">
        <v>7.1248647481360239</v>
      </c>
      <c r="J31" s="61">
        <v>6.9539186661583194</v>
      </c>
      <c r="K31" s="60">
        <v>-0.341892163955408</v>
      </c>
      <c r="L31" s="10">
        <v>0.23287671232876711</v>
      </c>
      <c r="BB31" s="65">
        <v>12</v>
      </c>
      <c r="BC31" s="65">
        <v>28</v>
      </c>
      <c r="BD31" s="14">
        <v>0.12633149208947003</v>
      </c>
      <c r="BE31" s="10">
        <v>0.25684931506849318</v>
      </c>
    </row>
    <row r="32" spans="1:57" x14ac:dyDescent="0.25">
      <c r="A32" s="65" t="s">
        <v>241</v>
      </c>
      <c r="B32" s="20">
        <v>6.3159627837472421</v>
      </c>
      <c r="C32" s="30">
        <v>5.7322504091653022</v>
      </c>
      <c r="D32" s="50">
        <v>4.5999999999999996</v>
      </c>
      <c r="E32" s="15">
        <v>5.549404397637514</v>
      </c>
      <c r="F32" s="20">
        <v>8.2592471358428821</v>
      </c>
      <c r="G32" s="30">
        <v>5.5807948036006554</v>
      </c>
      <c r="H32" s="50">
        <v>3.8498158756137486</v>
      </c>
      <c r="I32" s="15">
        <v>5.8966192716857622</v>
      </c>
      <c r="J32" s="61">
        <v>5.7230118346616381</v>
      </c>
      <c r="K32" s="60">
        <v>-0.34721487404824813</v>
      </c>
      <c r="L32" s="10">
        <v>0.2636986301369863</v>
      </c>
      <c r="BB32" s="65">
        <v>7</v>
      </c>
      <c r="BC32" s="65">
        <v>29</v>
      </c>
      <c r="BD32" s="14">
        <v>-0.42077354973631476</v>
      </c>
      <c r="BE32" s="10">
        <v>0.2363013698630137</v>
      </c>
    </row>
    <row r="33" spans="1:57" x14ac:dyDescent="0.25">
      <c r="A33" t="s">
        <v>238</v>
      </c>
      <c r="B33" s="20">
        <v>7.581767897193429</v>
      </c>
      <c r="C33" s="30">
        <v>7.141049509001637</v>
      </c>
      <c r="D33" s="50" t="s">
        <v>96</v>
      </c>
      <c r="E33" s="15">
        <v>7.361408703097533</v>
      </c>
      <c r="F33" s="20">
        <v>9.9645881069285327</v>
      </c>
      <c r="G33" s="30">
        <v>8.3937858019639933</v>
      </c>
      <c r="H33" s="50">
        <v>4.9757194489907244</v>
      </c>
      <c r="I33" s="15">
        <v>7.7780311192944156</v>
      </c>
      <c r="J33" s="61">
        <v>7.5697199111959748</v>
      </c>
      <c r="K33" s="60">
        <v>-0.41662241619688256</v>
      </c>
      <c r="L33" s="10">
        <v>0.29452054794520549</v>
      </c>
      <c r="BB33" s="65">
        <v>5</v>
      </c>
      <c r="BC33" s="65">
        <v>30</v>
      </c>
      <c r="BD33" s="14">
        <v>0.4882560288695208</v>
      </c>
      <c r="BE33" s="10">
        <v>0.22945205479452055</v>
      </c>
    </row>
    <row r="34" spans="1:57" x14ac:dyDescent="0.25">
      <c r="A34" s="65" t="s">
        <v>252</v>
      </c>
      <c r="B34" s="20">
        <v>6.0415848336061098</v>
      </c>
      <c r="C34" s="30">
        <v>6.6872585924713599</v>
      </c>
      <c r="D34" s="50">
        <v>4.5999999999999996</v>
      </c>
      <c r="E34" s="15">
        <v>5.7762811420258231</v>
      </c>
      <c r="F34" s="20">
        <v>8.9016339334424437</v>
      </c>
      <c r="G34" s="30">
        <v>5.7348301963993453</v>
      </c>
      <c r="H34" s="50">
        <v>3.9546999454446259</v>
      </c>
      <c r="I34" s="15">
        <v>6.1970546917621379</v>
      </c>
      <c r="J34" s="61">
        <v>5.98666791689398</v>
      </c>
      <c r="K34" s="60">
        <v>-0.42077354973631476</v>
      </c>
      <c r="L34" s="10">
        <v>0.2363013698630137</v>
      </c>
    </row>
    <row r="35" spans="1:57" x14ac:dyDescent="0.25">
      <c r="A35" s="65" t="s">
        <v>246</v>
      </c>
      <c r="B35" s="20">
        <v>6.151541907141012</v>
      </c>
      <c r="C35" s="30">
        <v>6.053452725670402</v>
      </c>
      <c r="D35" s="50">
        <v>5.1749999999999998</v>
      </c>
      <c r="E35" s="15">
        <v>5.7933315442704716</v>
      </c>
      <c r="F35" s="20">
        <v>8.3474557357536092</v>
      </c>
      <c r="G35" s="30">
        <v>6.8871171381809688</v>
      </c>
      <c r="H35" s="50">
        <v>3.5075052606967501</v>
      </c>
      <c r="I35" s="15">
        <v>6.2473593782104428</v>
      </c>
      <c r="J35" s="61">
        <v>6.0203454612404572</v>
      </c>
      <c r="K35" s="60">
        <v>-0.45402783393997126</v>
      </c>
      <c r="L35" s="10">
        <v>0.2773972602739726</v>
      </c>
    </row>
    <row r="36" spans="1:57" x14ac:dyDescent="0.25">
      <c r="A36" s="65" t="s">
        <v>236</v>
      </c>
      <c r="B36" s="20">
        <v>6.0004553613853542</v>
      </c>
      <c r="C36" s="30">
        <v>6.8226487608136521</v>
      </c>
      <c r="D36" s="50">
        <v>5.1749999999999998</v>
      </c>
      <c r="E36" s="15">
        <v>5.9993680407330023</v>
      </c>
      <c r="F36" s="20">
        <v>8.8557364975450081</v>
      </c>
      <c r="G36" s="30">
        <v>6.2988372885979267</v>
      </c>
      <c r="H36" s="50">
        <v>4.4281580122005657</v>
      </c>
      <c r="I36" s="15">
        <v>6.5275772661145011</v>
      </c>
      <c r="J36" s="61">
        <v>6.2634726534237517</v>
      </c>
      <c r="K36" s="60">
        <v>-0.52820922538149873</v>
      </c>
      <c r="L36" s="10">
        <v>0.20205479452054795</v>
      </c>
    </row>
    <row r="37" spans="1:57" x14ac:dyDescent="0.25">
      <c r="A37" t="s">
        <v>247</v>
      </c>
      <c r="B37" s="20">
        <v>7.532612179487181</v>
      </c>
      <c r="C37" s="30">
        <v>6.4521864770867428</v>
      </c>
      <c r="D37" s="50">
        <v>5.1749999999999998</v>
      </c>
      <c r="E37" s="15">
        <v>6.3865995521913073</v>
      </c>
      <c r="F37" s="20">
        <v>9.5655346426623016</v>
      </c>
      <c r="G37" s="30">
        <v>7.2122522276777596</v>
      </c>
      <c r="H37" s="50">
        <v>4.0923131478450632</v>
      </c>
      <c r="I37" s="15">
        <v>6.956700006061709</v>
      </c>
      <c r="J37" s="61">
        <v>6.6716497791265077</v>
      </c>
      <c r="K37" s="60">
        <v>-0.57010045387040176</v>
      </c>
      <c r="L37" s="10">
        <v>0.22602739726027396</v>
      </c>
    </row>
    <row r="38" spans="1:57" x14ac:dyDescent="0.25">
      <c r="A38" s="65" t="s">
        <v>225</v>
      </c>
      <c r="B38" s="20">
        <v>6.7339275972254704</v>
      </c>
      <c r="C38" s="30">
        <v>5.3018691414968009</v>
      </c>
      <c r="D38" s="50">
        <v>6.0289361702127655</v>
      </c>
      <c r="E38" s="15">
        <v>6.0215776363116795</v>
      </c>
      <c r="F38" s="20">
        <v>8.5349076455459443</v>
      </c>
      <c r="G38" s="30">
        <v>6.7398390616475723</v>
      </c>
      <c r="H38" s="50">
        <v>4.6821163288430068</v>
      </c>
      <c r="I38" s="15">
        <v>6.6522876786788414</v>
      </c>
      <c r="J38" s="61">
        <v>6.3369326574952609</v>
      </c>
      <c r="K38" s="60">
        <v>-0.63071004236716188</v>
      </c>
      <c r="L38" s="10">
        <v>0.37671232876712329</v>
      </c>
    </row>
    <row r="39" spans="1:57" x14ac:dyDescent="0.25">
      <c r="A39" s="65" t="s">
        <v>231</v>
      </c>
      <c r="B39" s="20">
        <v>7.0996999454446268</v>
      </c>
      <c r="C39" s="30">
        <v>5.9006825621187327</v>
      </c>
      <c r="D39" s="50" t="s">
        <v>96</v>
      </c>
      <c r="E39" s="15">
        <v>6.5001912537816793</v>
      </c>
      <c r="F39" s="20">
        <v>9.4736731353752646</v>
      </c>
      <c r="G39" s="30">
        <v>7.1516957628659759</v>
      </c>
      <c r="H39" s="50">
        <v>4.9773680441898529</v>
      </c>
      <c r="I39" s="15">
        <v>7.2009123141436975</v>
      </c>
      <c r="J39" s="61">
        <v>6.8505517839626879</v>
      </c>
      <c r="K39" s="60">
        <v>-0.7007210603620182</v>
      </c>
      <c r="L39" s="10">
        <v>0.30136986301369861</v>
      </c>
    </row>
    <row r="40" spans="1:57" x14ac:dyDescent="0.25">
      <c r="A40" s="65" t="s">
        <v>237</v>
      </c>
      <c r="B40" s="20">
        <v>5.3007705946535735</v>
      </c>
      <c r="C40" s="30">
        <v>6.695621931260229</v>
      </c>
      <c r="D40" s="50">
        <v>4.3125</v>
      </c>
      <c r="E40" s="15">
        <v>5.4362975086379342</v>
      </c>
      <c r="F40" s="20">
        <v>8.7699502182214939</v>
      </c>
      <c r="G40" s="30">
        <v>5.2040061002826965</v>
      </c>
      <c r="H40" s="50">
        <v>4.4445392169205595</v>
      </c>
      <c r="I40" s="15">
        <v>6.1394985118082497</v>
      </c>
      <c r="J40" s="61">
        <v>5.7878980102230919</v>
      </c>
      <c r="K40" s="60">
        <v>-0.70320100317031553</v>
      </c>
      <c r="L40" s="10">
        <v>0.29452054794520549</v>
      </c>
    </row>
    <row r="41" spans="1:57" x14ac:dyDescent="0.25">
      <c r="A41" s="27" t="s">
        <v>230</v>
      </c>
      <c r="B41" s="20">
        <v>7.030438975917698</v>
      </c>
      <c r="C41" s="30">
        <v>6.49802093203549</v>
      </c>
      <c r="D41" s="50">
        <v>4.0249999999999995</v>
      </c>
      <c r="E41" s="28">
        <v>5.8511533026510625</v>
      </c>
      <c r="F41" s="20">
        <v>9.1980513502454997</v>
      </c>
      <c r="G41" s="30">
        <v>7.2366112020367348</v>
      </c>
      <c r="H41" s="50">
        <v>4.7423486088379709</v>
      </c>
      <c r="I41" s="28">
        <v>7.0590037203734015</v>
      </c>
      <c r="J41" s="61">
        <v>6.455078511512232</v>
      </c>
      <c r="K41" s="60">
        <v>-1.207850417722339</v>
      </c>
      <c r="L41" s="86">
        <v>0.30136986301369861</v>
      </c>
    </row>
  </sheetData>
  <sortState ref="A2:L8">
    <sortCondition descending="1" ref="K2"/>
  </sortState>
  <mergeCells count="1">
    <mergeCell ref="N14:O14"/>
  </mergeCells>
  <conditionalFormatting sqref="L12:L41">
    <cfRule type="colorScale" priority="4">
      <colorScale>
        <cfvo type="min"/>
        <cfvo type="percentile" val="50"/>
        <cfvo type="max"/>
        <color rgb="FF63BE7B"/>
        <color rgb="FFFFEB84"/>
        <color rgb="FFF8696B"/>
      </colorScale>
    </cfRule>
  </conditionalFormatting>
  <conditionalFormatting sqref="K9:K10">
    <cfRule type="colorScale" priority="3">
      <colorScale>
        <cfvo type="min"/>
        <cfvo type="percentile" val="50"/>
        <cfvo type="max"/>
        <color rgb="FFF8696B"/>
        <color rgb="FFFFEB84"/>
        <color rgb="FF63BE7B"/>
      </colorScale>
    </cfRule>
  </conditionalFormatting>
  <conditionalFormatting sqref="K12:K41 K2:K8">
    <cfRule type="colorScale" priority="15">
      <colorScale>
        <cfvo type="min"/>
        <cfvo type="percentile" val="50"/>
        <cfvo type="max"/>
        <color rgb="FFF8696B"/>
        <color rgb="FFFFEB84"/>
        <color rgb="FF63BE7B"/>
      </colorScale>
    </cfRule>
  </conditionalFormatting>
  <conditionalFormatting sqref="W14:AZ14">
    <cfRule type="colorScale" priority="2">
      <colorScale>
        <cfvo type="min"/>
        <cfvo type="percentile" val="50"/>
        <cfvo type="max"/>
        <color rgb="FFF8696B"/>
        <color rgb="FFFFEB84"/>
        <color rgb="FF63BE7B"/>
      </colorScale>
    </cfRule>
  </conditionalFormatting>
  <conditionalFormatting sqref="W14:AZ14">
    <cfRule type="colorScale" priority="1">
      <colorScale>
        <cfvo type="min"/>
        <cfvo type="percentile" val="50"/>
        <cfvo type="max"/>
        <color rgb="FF63BE7B"/>
        <color rgb="FFFFEB84"/>
        <color rgb="FFF8696B"/>
      </colorScale>
    </cfRule>
  </conditionalFormatting>
  <pageMargins left="0.7" right="0.7" top="0.75" bottom="0.75" header="0.3" footer="0.3"/>
  <pageSetup scale="88"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M51"/>
  <sheetViews>
    <sheetView topLeftCell="A14" zoomScaleNormal="100" workbookViewId="0">
      <selection activeCell="A14" sqref="A14"/>
    </sheetView>
  </sheetViews>
  <sheetFormatPr defaultRowHeight="15" x14ac:dyDescent="0.25"/>
  <cols>
    <col min="3" max="9" width="9.140625" style="36"/>
    <col min="10" max="10" width="9.140625" customWidth="1"/>
  </cols>
  <sheetData>
    <row r="1" spans="1:39" ht="15" hidden="1" customHeight="1" x14ac:dyDescent="0.25">
      <c r="A1" s="15" t="s">
        <v>223</v>
      </c>
      <c r="B1" s="45" t="s">
        <v>293</v>
      </c>
      <c r="C1" s="44" t="s">
        <v>294</v>
      </c>
      <c r="D1" s="44" t="s">
        <v>295</v>
      </c>
      <c r="E1" s="44" t="s">
        <v>296</v>
      </c>
      <c r="F1" s="44" t="s">
        <v>297</v>
      </c>
      <c r="G1" s="44" t="s">
        <v>298</v>
      </c>
      <c r="H1" s="56" t="s">
        <v>299</v>
      </c>
      <c r="I1" s="16" t="s">
        <v>254</v>
      </c>
      <c r="J1" s="17" t="s">
        <v>228</v>
      </c>
      <c r="K1" s="15" t="s">
        <v>225</v>
      </c>
      <c r="L1" s="15" t="s">
        <v>226</v>
      </c>
      <c r="M1" s="15" t="s">
        <v>227</v>
      </c>
      <c r="N1" s="15" t="s">
        <v>228</v>
      </c>
      <c r="O1" s="15" t="s">
        <v>229</v>
      </c>
      <c r="P1" s="15" t="s">
        <v>230</v>
      </c>
      <c r="Q1" s="15" t="s">
        <v>231</v>
      </c>
      <c r="R1" s="15" t="s">
        <v>232</v>
      </c>
      <c r="S1" s="15" t="s">
        <v>416</v>
      </c>
      <c r="T1" s="15" t="s">
        <v>417</v>
      </c>
      <c r="U1" s="15" t="s">
        <v>418</v>
      </c>
      <c r="V1" s="15" t="s">
        <v>419</v>
      </c>
      <c r="W1" s="15" t="s">
        <v>420</v>
      </c>
      <c r="X1" s="15" t="s">
        <v>421</v>
      </c>
      <c r="Y1" s="15" t="s">
        <v>422</v>
      </c>
      <c r="Z1" s="28" t="s">
        <v>423</v>
      </c>
      <c r="AA1" s="15" t="s">
        <v>424</v>
      </c>
      <c r="AB1" s="15" t="s">
        <v>425</v>
      </c>
      <c r="AC1" s="15" t="s">
        <v>243</v>
      </c>
      <c r="AD1" s="15" t="s">
        <v>244</v>
      </c>
      <c r="AE1" s="15" t="s">
        <v>245</v>
      </c>
      <c r="AF1" s="15" t="s">
        <v>246</v>
      </c>
      <c r="AG1" s="15" t="s">
        <v>247</v>
      </c>
      <c r="AH1" s="15" t="s">
        <v>248</v>
      </c>
      <c r="AI1" s="15" t="s">
        <v>249</v>
      </c>
      <c r="AJ1" s="15" t="s">
        <v>250</v>
      </c>
      <c r="AK1" s="15" t="s">
        <v>251</v>
      </c>
      <c r="AL1" s="15" t="s">
        <v>252</v>
      </c>
      <c r="AM1" s="28" t="s">
        <v>253</v>
      </c>
    </row>
    <row r="2" spans="1:39" ht="15" hidden="1" customHeight="1" x14ac:dyDescent="0.25">
      <c r="A2" s="18" t="s">
        <v>66</v>
      </c>
      <c r="B2" s="20">
        <f>AVERAGEIFS(I1_W,Brand,$A2)</f>
        <v>6.1194214818718953</v>
      </c>
      <c r="C2" s="30">
        <f>AVERAGEIFS(I2_W,Brand,$A2)</f>
        <v>6.227414075286414</v>
      </c>
      <c r="D2" s="30">
        <f>AVERAGEIFS(I3_W,Brand,$A2)</f>
        <v>5.3898159449637992</v>
      </c>
      <c r="E2" s="30">
        <f>AVERAGEIFS(I4_W,Brand,$A2)</f>
        <v>5.2590141196704483</v>
      </c>
      <c r="F2" s="30">
        <f>AVERAGEIFS(I5_W,Brand,$A2)</f>
        <v>4.710948292601735</v>
      </c>
      <c r="G2" s="30">
        <f>AVERAGEIFS(I6_W,Brand,$A2)</f>
        <v>5.4181613914394298</v>
      </c>
      <c r="H2" s="18">
        <f>AVERAGEIFS(I7_W,Brand,$A2)</f>
        <v>4.7281588948375832</v>
      </c>
      <c r="I2" s="73">
        <f>AVERAGEIFS(I_Total,Brand,$A2)</f>
        <v>40.372881355932201</v>
      </c>
      <c r="J2" s="19">
        <f>IFERROR(AVERAGEIFS(D5_W,Brand,$A2),"")</f>
        <v>6.2666215535691805</v>
      </c>
      <c r="K2" s="18">
        <f>IFERROR(AVERAGEIFS(D2_W,Brand,$A2),"")</f>
        <v>6.7339275972254704</v>
      </c>
      <c r="L2" s="18">
        <f>IFERROR(AVERAGEIFS(D3_W,Brand,$A2),"")</f>
        <v>7.4249683226862366</v>
      </c>
      <c r="M2" s="18">
        <f>IFERROR(AVERAGEIFS(D4_W,Brand,$A2),"")</f>
        <v>6.9366498454264418</v>
      </c>
      <c r="N2" s="18">
        <f>IFERROR(AVERAGEIFS(D5_W,Brand,$A2),"")</f>
        <v>6.2666215535691805</v>
      </c>
      <c r="O2" s="18">
        <f>IFERROR(AVERAGEIFS(D6_W,Brand,$A2),"")</f>
        <v>6.1078348100908624</v>
      </c>
      <c r="P2" s="18">
        <f>IFERROR(AVERAGEIFS(D7_W,Brand,$A2),"")</f>
        <v>7.030438975917698</v>
      </c>
      <c r="Q2" s="18">
        <f>IFERROR(AVERAGEIFS(D8_W,Brand,$A2),"")</f>
        <v>7.0996999454446268</v>
      </c>
      <c r="R2" s="18">
        <f>IFERROR(AVERAGEIFS(D9_W,Brand,$A2),"")</f>
        <v>5.8493180578286958</v>
      </c>
      <c r="S2" s="18">
        <f>IFERROR(AVERAGEIFS(D10_W,Brand,$A2),"")</f>
        <v>6.0712057786730451</v>
      </c>
      <c r="T2" s="18">
        <f>IFERROR(AVERAGEIFS(D11_W,Brand,$A2),"")</f>
        <v>5.8048297242855336</v>
      </c>
      <c r="U2" s="18">
        <f>IFERROR(AVERAGEIFS(D12_W,Brand,$A2),"")</f>
        <v>5.4077927391757168</v>
      </c>
      <c r="V2" s="18">
        <f>IFERROR(AVERAGEIFS(D13_W,Brand,$A2),"")</f>
        <v>6.0004553613853542</v>
      </c>
      <c r="W2" s="18">
        <f>IFERROR(AVERAGEIFS(D14_W,Brand,$A2),"")</f>
        <v>5.3007705946535735</v>
      </c>
      <c r="X2" s="18">
        <f>IFERROR(AVERAGEIFS(D15_W,Brand,$A2),"")</f>
        <v>7.581767897193429</v>
      </c>
      <c r="Y2" s="18">
        <f>IFERROR(AVERAGEIFS(D16_W,Brand,$A2),"")</f>
        <v>6.3478450627386804</v>
      </c>
      <c r="Z2" s="18">
        <f>IFERROR(AVERAGEIFS(D17_W,Brand,$A2),"")</f>
        <v>7.3358622620380736</v>
      </c>
      <c r="AA2" s="18">
        <f>IFERROR(AVERAGEIFS(D18_W,Brand,$A2),"")</f>
        <v>6.3159627837472421</v>
      </c>
      <c r="AB2" s="18">
        <f>IFERROR(AVERAGEIFS(D19_W,Brand,$A2),"")</f>
        <v>5.9679939741109953</v>
      </c>
      <c r="AC2" s="18">
        <f>IFERROR(AVERAGEIFS(D20_W,Brand,$A2),"")</f>
        <v>5.9814452430086105</v>
      </c>
      <c r="AD2" s="18">
        <f>IFERROR(AVERAGEIFS(D21_W,Brand,$A2),"")</f>
        <v>4.9941770662847791</v>
      </c>
      <c r="AE2" s="18">
        <f>IFERROR(AVERAGEIFS(D22_W,Brand,$A2),"")</f>
        <v>6.202178805237315</v>
      </c>
      <c r="AF2" s="18">
        <f>IFERROR(AVERAGEIFS(D23_W,Brand,$A2),"")</f>
        <v>6.151541907141012</v>
      </c>
      <c r="AG2" s="18">
        <f>IFERROR(AVERAGEIFS(D24_W,Brand,$A2),"")</f>
        <v>7.532612179487181</v>
      </c>
      <c r="AH2" s="18">
        <f>IFERROR(AVERAGEIFS(D25_W,Brand,$A2),"")</f>
        <v>7.9254340710168654</v>
      </c>
      <c r="AI2" s="18">
        <f>IFERROR(AVERAGEIFS(D26_W,Brand,$A2),"")</f>
        <v>6.6461523848491932</v>
      </c>
      <c r="AJ2" s="18">
        <f>IFERROR(AVERAGEIFS(D27_W,Brand,$A2),"")</f>
        <v>5.7790609656301148</v>
      </c>
      <c r="AK2" s="18">
        <f>IFERROR(AVERAGEIFS(D28_W,Brand,$A2),"")</f>
        <v>7.0086456628477904</v>
      </c>
      <c r="AL2" s="18">
        <f>IFERROR(AVERAGEIFS(D29_W,Brand,$A2),"")</f>
        <v>6.0415848336061098</v>
      </c>
      <c r="AM2" s="18">
        <f>IFERROR(AVERAGEIFS(D30_W,Brand,$A2),"")</f>
        <v>7.6482852254128852</v>
      </c>
    </row>
    <row r="3" spans="1:39" ht="15" hidden="1" customHeight="1" x14ac:dyDescent="0.25">
      <c r="A3" s="14" t="s">
        <v>91</v>
      </c>
      <c r="B3" s="20">
        <f>AVERAGEIFS(I1_W,Brand,$A3)</f>
        <v>6.4641039279869057</v>
      </c>
      <c r="C3" s="30">
        <f>AVERAGEIFS(I2_W,Brand,$A3)</f>
        <v>7.333112578910451</v>
      </c>
      <c r="D3" s="30">
        <f>AVERAGEIFS(I3_W,Brand,$A3)</f>
        <v>4.6467763619359337</v>
      </c>
      <c r="E3" s="30">
        <f>AVERAGEIFS(I4_W,Brand,$A3)</f>
        <v>5.3826484685527216</v>
      </c>
      <c r="F3" s="30">
        <f>AVERAGEIFS(I5_W,Brand,$A3)</f>
        <v>4.9716805003507121</v>
      </c>
      <c r="G3" s="30">
        <f>AVERAGEIFS(I6_W,Brand,$A3)</f>
        <v>5.6467599953238237</v>
      </c>
      <c r="H3" s="30">
        <f>AVERAGEIFS(I7_W,Brand,$A3)</f>
        <v>4.1025052606967485</v>
      </c>
      <c r="I3" s="17">
        <f>AVERAGEIFS(I_Total,Brand,$A3)</f>
        <v>38.028571428571432</v>
      </c>
      <c r="J3" s="20">
        <f>IFERROR(AVERAGEIFS(D5_W,Brand,$A3),"")</f>
        <v>5.4443064648117838</v>
      </c>
      <c r="K3" s="14">
        <f>IFERROR(AVERAGEIFS(D2_W,Brand,$A3),"")</f>
        <v>5.3018691414968009</v>
      </c>
      <c r="L3" s="14">
        <f>IFERROR(AVERAGEIFS(D3_W,Brand,$A3),"")</f>
        <v>6.3035541586073496</v>
      </c>
      <c r="M3" s="14">
        <f>IFERROR(AVERAGEIFS(D4_W,Brand,$A3),"")</f>
        <v>6.8863498897032676</v>
      </c>
      <c r="N3" s="14">
        <f>IFERROR(AVERAGEIFS(D5_W,Brand,$A3),"")</f>
        <v>5.4443064648117838</v>
      </c>
      <c r="O3" s="14">
        <f>IFERROR(AVERAGEIFS(D6_W,Brand,$A3),"")</f>
        <v>6.0149062067229</v>
      </c>
      <c r="P3" s="14">
        <f>IFERROR(AVERAGEIFS(D7_W,Brand,$A3),"")</f>
        <v>6.49802093203549</v>
      </c>
      <c r="Q3" s="14">
        <f>IFERROR(AVERAGEIFS(D8_W,Brand,$A3),"")</f>
        <v>5.9006825621187327</v>
      </c>
      <c r="R3" s="14">
        <f>IFERROR(AVERAGEIFS(D9_W,Brand,$A3),"")</f>
        <v>5.815476075864062</v>
      </c>
      <c r="S3" s="14">
        <f>IFERROR(AVERAGEIFS(D10_W,Brand,$A3),"")</f>
        <v>6.3178049855218443</v>
      </c>
      <c r="T3" s="14">
        <f>IFERROR(AVERAGEIFS(D11_W,Brand,$A3),"")</f>
        <v>6.349991105102113</v>
      </c>
      <c r="U3" s="14">
        <f>IFERROR(AVERAGEIFS(D12_W,Brand,$A3),"")</f>
        <v>6.1773949809056186</v>
      </c>
      <c r="V3" s="14">
        <f>IFERROR(AVERAGEIFS(D13_W,Brand,$A3),"")</f>
        <v>6.8226487608136521</v>
      </c>
      <c r="W3" s="14">
        <f>IFERROR(AVERAGEIFS(D14_W,Brand,$A3),"")</f>
        <v>6.695621931260229</v>
      </c>
      <c r="X3" s="14">
        <f>IFERROR(AVERAGEIFS(D15_W,Brand,$A3),"")</f>
        <v>7.141049509001637</v>
      </c>
      <c r="Y3" s="14">
        <f>IFERROR(AVERAGEIFS(D16_W,Brand,$A3),"")</f>
        <v>7.0086312343871144</v>
      </c>
      <c r="Z3" s="30">
        <f>IFERROR(AVERAGEIFS(D17_W,Brand,$A3),"")</f>
        <v>6.6643255993068262</v>
      </c>
      <c r="AA3" s="14">
        <f>IFERROR(AVERAGEIFS(D18_W,Brand,$A3),"")</f>
        <v>5.7322504091653022</v>
      </c>
      <c r="AB3" s="14">
        <f>IFERROR(AVERAGEIFS(D19_W,Brand,$A3),"")</f>
        <v>6.2677965371694384</v>
      </c>
      <c r="AC3" s="14">
        <f>IFERROR(AVERAGEIFS(D20_W,Brand,$A3),"")</f>
        <v>5.4657665030005456</v>
      </c>
      <c r="AD3" s="14">
        <f>IFERROR(AVERAGEIFS(D21_W,Brand,$A3),"")</f>
        <v>4.9638144435351874</v>
      </c>
      <c r="AE3" s="14">
        <f>IFERROR(AVERAGEIFS(D22_W,Brand,$A3),"")</f>
        <v>6.1724222585924711</v>
      </c>
      <c r="AF3" s="14">
        <f>IFERROR(AVERAGEIFS(D23_W,Brand,$A3),"")</f>
        <v>6.053452725670402</v>
      </c>
      <c r="AG3" s="14">
        <f>IFERROR(AVERAGEIFS(D24_W,Brand,$A3),"")</f>
        <v>6.4521864770867428</v>
      </c>
      <c r="AH3" s="14">
        <f>IFERROR(AVERAGEIFS(D25_W,Brand,$A3),"")</f>
        <v>6.6734836815249832</v>
      </c>
      <c r="AI3" s="14">
        <f>IFERROR(AVERAGEIFS(D26_W,Brand,$A3),"")</f>
        <v>6.6931169303509721</v>
      </c>
      <c r="AJ3" s="14">
        <f>IFERROR(AVERAGEIFS(D27_W,Brand,$A3),"")</f>
        <v>6.1929078014184391</v>
      </c>
      <c r="AK3" s="14">
        <f>IFERROR(AVERAGEIFS(D28_W,Brand,$A3),"")</f>
        <v>6.2599324877250409</v>
      </c>
      <c r="AL3" s="14">
        <f>IFERROR(AVERAGEIFS(D29_W,Brand,$A3),"")</f>
        <v>6.6872585924713599</v>
      </c>
      <c r="AM3" s="30">
        <f>IFERROR(AVERAGEIFS(D30_W,Brand,$A3),"")</f>
        <v>6.8324289075286417</v>
      </c>
    </row>
    <row r="4" spans="1:39" ht="15" hidden="1" customHeight="1" x14ac:dyDescent="0.25">
      <c r="A4" s="21" t="s">
        <v>5</v>
      </c>
      <c r="B4" s="20">
        <f>AVERAGEIFS(I1_W,Brand,$A4)</f>
        <v>4.9624362183498603</v>
      </c>
      <c r="C4" s="30">
        <f>AVERAGEIFS(I2_W,Brand,$A4)</f>
        <v>6.2638875517473762</v>
      </c>
      <c r="D4" s="30">
        <f>AVERAGEIFS(I3_W,Brand,$A4)</f>
        <v>4.0625493405218052</v>
      </c>
      <c r="E4" s="30">
        <f>AVERAGEIFS(I4_W,Brand,$A4)</f>
        <v>4.4376841243862524</v>
      </c>
      <c r="F4" s="30">
        <f>AVERAGEIFS(I5_W,Brand,$A4)</f>
        <v>4.6090882834312117</v>
      </c>
      <c r="G4" s="30">
        <f>AVERAGEIFS(I6_W,Brand,$A4)</f>
        <v>4.4043130836622701</v>
      </c>
      <c r="H4" s="21">
        <f>AVERAGEIFS(I7_W,Brand,$A4)</f>
        <v>3.8470491961105231</v>
      </c>
      <c r="I4" s="64">
        <f>AVERAGEIFS(I_Total,Brand,$A4)</f>
        <v>36.647058823529413</v>
      </c>
      <c r="J4" s="22">
        <f>IFERROR(AVERAGEIFS(D5_W,Brand,$A4),"")</f>
        <v>5.428856382978724</v>
      </c>
      <c r="K4" s="21">
        <f>IFERROR(AVERAGEIFS(D2_W,Brand,$A4),"")</f>
        <v>6.0289361702127655</v>
      </c>
      <c r="L4" s="21">
        <f>IFERROR(AVERAGEIFS(D3_W,Brand,$A4),"")</f>
        <v>6.0289361702127655</v>
      </c>
      <c r="M4" s="21">
        <f>IFERROR(AVERAGEIFS(D4_W,Brand,$A4),"")</f>
        <v>3.4499999999999997</v>
      </c>
      <c r="N4" s="21">
        <f>IFERROR(AVERAGEIFS(D5_W,Brand,$A4),"")</f>
        <v>5.428856382978724</v>
      </c>
      <c r="O4" s="21" t="str">
        <f>IFERROR(AVERAGEIFS(D6_W,Brand,$A4),"")</f>
        <v/>
      </c>
      <c r="P4" s="21">
        <f>IFERROR(AVERAGEIFS(D7_W,Brand,$A4),"")</f>
        <v>4.0249999999999995</v>
      </c>
      <c r="Q4" s="21" t="str">
        <f>IFERROR(AVERAGEIFS(D8_W,Brand,$A4),"")</f>
        <v/>
      </c>
      <c r="R4" s="21" t="str">
        <f>IFERROR(AVERAGEIFS(D9_W,Brand,$A4),"")</f>
        <v/>
      </c>
      <c r="S4" s="21">
        <f>IFERROR(AVERAGEIFS(D10_W,Brand,$A4),"")</f>
        <v>5.1749999999999998</v>
      </c>
      <c r="T4" s="21">
        <f>IFERROR(AVERAGEIFS(D11_W,Brand,$A4),"")</f>
        <v>5.3666666666666671</v>
      </c>
      <c r="U4" s="21">
        <f>IFERROR(AVERAGEIFS(D12_W,Brand,$A4),"")</f>
        <v>4.8874999999999993</v>
      </c>
      <c r="V4" s="21">
        <f>IFERROR(AVERAGEIFS(D13_W,Brand,$A4),"")</f>
        <v>5.1749999999999998</v>
      </c>
      <c r="W4" s="21">
        <f>IFERROR(AVERAGEIFS(D14_W,Brand,$A4),"")</f>
        <v>4.3125</v>
      </c>
      <c r="X4" s="21" t="str">
        <f>IFERROR(AVERAGEIFS(D15_W,Brand,$A4),"")</f>
        <v/>
      </c>
      <c r="Y4" s="21">
        <f>IFERROR(AVERAGEIFS(D16_W,Brand,$A4),"")</f>
        <v>5.1749999999999998</v>
      </c>
      <c r="Z4" s="21" t="str">
        <f>IFERROR(AVERAGEIFS(D17_W,Brand,$A4),"")</f>
        <v/>
      </c>
      <c r="AA4" s="21">
        <f>IFERROR(AVERAGEIFS(D18_W,Brand,$A4),"")</f>
        <v>4.5999999999999996</v>
      </c>
      <c r="AB4" s="21">
        <f>IFERROR(AVERAGEIFS(D19_W,Brand,$A4),"")</f>
        <v>4.5999999999999996</v>
      </c>
      <c r="AC4" s="21">
        <f>IFERROR(AVERAGEIFS(D20_W,Brand,$A4),"")</f>
        <v>4.5999999999999996</v>
      </c>
      <c r="AD4" s="21">
        <f>IFERROR(AVERAGEIFS(D21_W,Brand,$A4),"")</f>
        <v>4.5999999999999996</v>
      </c>
      <c r="AE4" s="21">
        <f>IFERROR(AVERAGEIFS(D22_W,Brand,$A4),"")</f>
        <v>5.1749999999999998</v>
      </c>
      <c r="AF4" s="21">
        <f>IFERROR(AVERAGEIFS(D23_W,Brand,$A4),"")</f>
        <v>5.1749999999999998</v>
      </c>
      <c r="AG4" s="21">
        <f>IFERROR(AVERAGEIFS(D24_W,Brand,$A4),"")</f>
        <v>5.1749999999999998</v>
      </c>
      <c r="AH4" s="21">
        <f>IFERROR(AVERAGEIFS(D25_W,Brand,$A4),"")</f>
        <v>5.75</v>
      </c>
      <c r="AI4" s="21">
        <f>IFERROR(AVERAGEIFS(D26_W,Brand,$A4),"")</f>
        <v>4.8874999999999993</v>
      </c>
      <c r="AJ4" s="21">
        <f>IFERROR(AVERAGEIFS(D27_W,Brand,$A4),"")</f>
        <v>4.5999999999999996</v>
      </c>
      <c r="AK4" s="21">
        <f>IFERROR(AVERAGEIFS(D28_W,Brand,$A4),"")</f>
        <v>4.5999999999999996</v>
      </c>
      <c r="AL4" s="21">
        <f>IFERROR(AVERAGEIFS(D29_W,Brand,$A4),"")</f>
        <v>4.5999999999999996</v>
      </c>
      <c r="AM4" s="21" t="str">
        <f>IFERROR(AVERAGEIFS(D30_W,Brand,$A4),"")</f>
        <v/>
      </c>
    </row>
    <row r="5" spans="1:39" ht="15" hidden="1" customHeight="1" x14ac:dyDescent="0.25">
      <c r="A5" s="24" t="s">
        <v>266</v>
      </c>
      <c r="B5" s="25">
        <f t="shared" ref="B5:I5" si="0">AVERAGE(B2:B4)</f>
        <v>5.8486538760695543</v>
      </c>
      <c r="C5" s="24">
        <f t="shared" si="0"/>
        <v>6.6081380686480804</v>
      </c>
      <c r="D5" s="24">
        <f t="shared" si="0"/>
        <v>4.699713882473846</v>
      </c>
      <c r="E5" s="24">
        <f t="shared" si="0"/>
        <v>5.0264489042031402</v>
      </c>
      <c r="F5" s="24">
        <f t="shared" si="0"/>
        <v>4.7639056921278859</v>
      </c>
      <c r="G5" s="24">
        <f t="shared" si="0"/>
        <v>5.1564114901418412</v>
      </c>
      <c r="H5" s="24">
        <f t="shared" si="0"/>
        <v>4.2259044505482857</v>
      </c>
      <c r="I5" s="25">
        <f t="shared" si="0"/>
        <v>38.349503869344346</v>
      </c>
      <c r="J5" s="25">
        <f t="shared" ref="J5:AM5" si="1">AVERAGE(J2:J4)</f>
        <v>5.7132614671198967</v>
      </c>
      <c r="K5" s="24">
        <f t="shared" si="1"/>
        <v>6.0215776363116795</v>
      </c>
      <c r="L5" s="24">
        <f t="shared" si="1"/>
        <v>6.5858195505021166</v>
      </c>
      <c r="M5" s="24">
        <f t="shared" si="1"/>
        <v>5.7576665783765693</v>
      </c>
      <c r="N5" s="24">
        <f t="shared" si="1"/>
        <v>5.7132614671198967</v>
      </c>
      <c r="O5" s="24">
        <f t="shared" si="1"/>
        <v>6.0613705084068812</v>
      </c>
      <c r="P5" s="24">
        <f t="shared" si="1"/>
        <v>5.8511533026510625</v>
      </c>
      <c r="Q5" s="24">
        <f t="shared" si="1"/>
        <v>6.5001912537816793</v>
      </c>
      <c r="R5" s="24">
        <f t="shared" si="1"/>
        <v>5.8323970668463794</v>
      </c>
      <c r="S5" s="24">
        <f t="shared" si="1"/>
        <v>5.8546702547316301</v>
      </c>
      <c r="T5" s="24">
        <f t="shared" si="1"/>
        <v>5.840495832018104</v>
      </c>
      <c r="U5" s="24">
        <f t="shared" si="1"/>
        <v>5.4908959066937788</v>
      </c>
      <c r="V5" s="24">
        <f t="shared" si="1"/>
        <v>5.9993680407330023</v>
      </c>
      <c r="W5" s="24">
        <f t="shared" si="1"/>
        <v>5.4362975086379342</v>
      </c>
      <c r="X5" s="24">
        <f t="shared" si="1"/>
        <v>7.361408703097533</v>
      </c>
      <c r="Y5" s="24">
        <f t="shared" si="1"/>
        <v>6.1771587657085982</v>
      </c>
      <c r="Z5" s="24">
        <f t="shared" si="1"/>
        <v>7.0000939306724499</v>
      </c>
      <c r="AA5" s="24">
        <f t="shared" si="1"/>
        <v>5.549404397637514</v>
      </c>
      <c r="AB5" s="24">
        <f t="shared" si="1"/>
        <v>5.6119301704268123</v>
      </c>
      <c r="AC5" s="24">
        <f t="shared" si="1"/>
        <v>5.3490705820030513</v>
      </c>
      <c r="AD5" s="24">
        <f t="shared" si="1"/>
        <v>4.8526638366066548</v>
      </c>
      <c r="AE5" s="24">
        <f t="shared" si="1"/>
        <v>5.8498670212765953</v>
      </c>
      <c r="AF5" s="24">
        <f t="shared" si="1"/>
        <v>5.7933315442704716</v>
      </c>
      <c r="AG5" s="24">
        <f t="shared" si="1"/>
        <v>6.3865995521913073</v>
      </c>
      <c r="AH5" s="24">
        <f t="shared" si="1"/>
        <v>6.7829725841806159</v>
      </c>
      <c r="AI5" s="24">
        <f t="shared" si="1"/>
        <v>6.0755897717333882</v>
      </c>
      <c r="AJ5" s="24">
        <f t="shared" si="1"/>
        <v>5.5239895890161845</v>
      </c>
      <c r="AK5" s="24">
        <f t="shared" si="1"/>
        <v>5.9561927168576103</v>
      </c>
      <c r="AL5" s="24">
        <f t="shared" si="1"/>
        <v>5.7762811420258231</v>
      </c>
      <c r="AM5" s="24">
        <f t="shared" si="1"/>
        <v>7.2403570664707635</v>
      </c>
    </row>
    <row r="6" spans="1:39" ht="15" hidden="1" customHeight="1" x14ac:dyDescent="0.25">
      <c r="A6" s="30" t="s">
        <v>48</v>
      </c>
      <c r="B6" s="19">
        <f>AVERAGEIFS(I1_W,Brand,$A6)</f>
        <v>7.4253682487725037</v>
      </c>
      <c r="C6" s="30">
        <f>AVERAGEIFS(I2_W,Brand,$A6)</f>
        <v>6.9497252747252745</v>
      </c>
      <c r="D6" s="30">
        <f>AVERAGEIFS(I3_W,Brand,$A6)</f>
        <v>6.6275621541578982</v>
      </c>
      <c r="E6" s="30">
        <f>AVERAGEIFS(I4_W,Brand,$A6)</f>
        <v>6.0628887070376418</v>
      </c>
      <c r="F6" s="30">
        <f>AVERAGEIFS(I5_W,Brand,$A6)</f>
        <v>5.7764223365287179</v>
      </c>
      <c r="G6" s="30">
        <f>AVERAGEIFS(I6_W,Brand,$A6)</f>
        <v>7.9128789650066222</v>
      </c>
      <c r="H6" s="18">
        <f>AVERAGEIFS(I7_W,Brand,$A6)</f>
        <v>6.4178357103889017</v>
      </c>
      <c r="I6" s="17">
        <f>AVERAGEIFS(I_Total,Brand,$A6)</f>
        <v>17.928571428571427</v>
      </c>
      <c r="J6" s="19">
        <f>IFERROR(AVERAGEIFS(D5_W,Brand,$A6),"")</f>
        <v>7.7872967812329517</v>
      </c>
      <c r="K6" s="18">
        <f>IFERROR(AVERAGEIFS(D2_W,Brand,$A6),"")</f>
        <v>8.5349076455459443</v>
      </c>
      <c r="L6" s="18">
        <f>IFERROR(AVERAGEIFS(D3_W,Brand,$A6),"")</f>
        <v>8.6749649286883326</v>
      </c>
      <c r="M6" s="18">
        <f>IFERROR(AVERAGEIFS(D4_W,Brand,$A6),"")</f>
        <v>8.6575777414075308</v>
      </c>
      <c r="N6" s="18">
        <f>IFERROR(AVERAGEIFS(D5_W,Brand,$A6),"")</f>
        <v>7.7872967812329517</v>
      </c>
      <c r="O6" s="18">
        <f>IFERROR(AVERAGEIFS(D6_W,Brand,$A6),"")</f>
        <v>7.703549509001637</v>
      </c>
      <c r="P6" s="18">
        <f>IFERROR(AVERAGEIFS(D7_W,Brand,$A6),"")</f>
        <v>9.1980513502454997</v>
      </c>
      <c r="Q6" s="18">
        <f>IFERROR(AVERAGEIFS(D8_W,Brand,$A6),"")</f>
        <v>9.4736731353752646</v>
      </c>
      <c r="R6" s="18">
        <f>IFERROR(AVERAGEIFS(D9_W,Brand,$A6),"")</f>
        <v>8.6647013093289686</v>
      </c>
      <c r="S6" s="18">
        <f>IFERROR(AVERAGEIFS(D10_W,Brand,$A6),"")</f>
        <v>7.4533807283142384</v>
      </c>
      <c r="T6" s="18">
        <f>IFERROR(AVERAGEIFS(D11_W,Brand,$A6),"")</f>
        <v>8.410850319892873</v>
      </c>
      <c r="U6" s="18">
        <f>IFERROR(AVERAGEIFS(D12_W,Brand,$A6),"")</f>
        <v>7.6792436287117143</v>
      </c>
      <c r="V6" s="18">
        <f>IFERROR(AVERAGEIFS(D13_W,Brand,$A6),"")</f>
        <v>8.8557364975450081</v>
      </c>
      <c r="W6" s="18">
        <f>IFERROR(AVERAGEIFS(D14_W,Brand,$A6),"")</f>
        <v>8.7699502182214939</v>
      </c>
      <c r="X6" s="18">
        <f>IFERROR(AVERAGEIFS(D15_W,Brand,$A6),"")</f>
        <v>9.9645881069285327</v>
      </c>
      <c r="Y6" s="18">
        <f>IFERROR(AVERAGEIFS(D16_W,Brand,$A6),"")</f>
        <v>8.8033142389525381</v>
      </c>
      <c r="Z6" s="18">
        <f>IFERROR(AVERAGEIFS(D17_W,Brand,$A6),"")</f>
        <v>9.9796393050484689</v>
      </c>
      <c r="AA6" s="18">
        <f>IFERROR(AVERAGEIFS(D18_W,Brand,$A6),"")</f>
        <v>8.2592471358428821</v>
      </c>
      <c r="AB6" s="18">
        <f>IFERROR(AVERAGEIFS(D19_W,Brand,$A6),"")</f>
        <v>8.5237861429350801</v>
      </c>
      <c r="AC6" s="18">
        <f>IFERROR(AVERAGEIFS(D20_W,Brand,$A6),"")</f>
        <v>7.184889210625709</v>
      </c>
      <c r="AD6" s="18">
        <f>IFERROR(AVERAGEIFS(D21_W,Brand,$A6),"")</f>
        <v>7.5394183557849681</v>
      </c>
      <c r="AE6" s="18">
        <f>IFERROR(AVERAGEIFS(D22_W,Brand,$A6),"")</f>
        <v>8.3413899929857376</v>
      </c>
      <c r="AF6" s="18">
        <f>IFERROR(AVERAGEIFS(D23_W,Brand,$A6),"")</f>
        <v>8.3474557357536092</v>
      </c>
      <c r="AG6" s="18">
        <f>IFERROR(AVERAGEIFS(D24_W,Brand,$A6),"")</f>
        <v>9.5655346426623016</v>
      </c>
      <c r="AH6" s="18">
        <f>IFERROR(AVERAGEIFS(D25_W,Brand,$A6),"")</f>
        <v>10.026126568466994</v>
      </c>
      <c r="AI6" s="18">
        <f>IFERROR(AVERAGEIFS(D26_W,Brand,$A6),"")</f>
        <v>7.3237392594108019</v>
      </c>
      <c r="AJ6" s="18">
        <f>IFERROR(AVERAGEIFS(D27_W,Brand,$A6),"")</f>
        <v>7.8609247135842892</v>
      </c>
      <c r="AK6" s="18">
        <f>IFERROR(AVERAGEIFS(D28_W,Brand,$A6),"")</f>
        <v>8.7270949263502455</v>
      </c>
      <c r="AL6" s="18">
        <f>IFERROR(AVERAGEIFS(D29_W,Brand,$A6),"")</f>
        <v>8.9016339334424437</v>
      </c>
      <c r="AM6" s="18">
        <f>IFERROR(AVERAGEIFS(D30_W,Brand,$A6),"")</f>
        <v>8.9118709083469732</v>
      </c>
    </row>
    <row r="7" spans="1:39" ht="15" hidden="1" customHeight="1" x14ac:dyDescent="0.25">
      <c r="A7" s="14" t="s">
        <v>55</v>
      </c>
      <c r="B7" s="20">
        <f>AVERAGEIFS(I1_W,Brand,$A7)</f>
        <v>5.2122123808606915</v>
      </c>
      <c r="C7" s="30">
        <f>AVERAGEIFS(I2_W,Brand,$A7)</f>
        <v>4.7750601713680565</v>
      </c>
      <c r="D7" s="30">
        <f>AVERAGEIFS(I3_W,Brand,$A7)</f>
        <v>5.3413545778376816</v>
      </c>
      <c r="E7" s="30">
        <f>AVERAGEIFS(I4_W,Brand,$A7)</f>
        <v>3.9663016270337921</v>
      </c>
      <c r="F7" s="30">
        <f>AVERAGEIFS(I5_W,Brand,$A7)</f>
        <v>3.7326826802734181</v>
      </c>
      <c r="G7" s="30">
        <f>AVERAGEIFS(I6_W,Brand,$A7)</f>
        <v>5.3079835371136994</v>
      </c>
      <c r="H7" s="30">
        <f>AVERAGEIFS(I7_W,Brand,$A7)</f>
        <v>4.6679599499374209</v>
      </c>
      <c r="I7" s="17">
        <f>AVERAGEIFS(I_Total,Brand,$A7)</f>
        <v>18.205882352941178</v>
      </c>
      <c r="J7" s="20">
        <f>IFERROR(AVERAGEIFS(D5_W,Brand,$A7),"")</f>
        <v>5.5306751227495905</v>
      </c>
      <c r="K7" s="14">
        <f>IFERROR(AVERAGEIFS(D2_W,Brand,$A7),"")</f>
        <v>6.7398390616475723</v>
      </c>
      <c r="L7" s="14">
        <f>IFERROR(AVERAGEIFS(D3_W,Brand,$A7),"")</f>
        <v>5.6517921440261869</v>
      </c>
      <c r="M7" s="14">
        <f>IFERROR(AVERAGEIFS(D4_W,Brand,$A7),"")</f>
        <v>4.75347790507365</v>
      </c>
      <c r="N7" s="14">
        <f>IFERROR(AVERAGEIFS(D5_W,Brand,$A7),"")</f>
        <v>5.5306751227495905</v>
      </c>
      <c r="O7" s="14">
        <f>IFERROR(AVERAGEIFS(D6_W,Brand,$A7),"")</f>
        <v>6.0323690671031098</v>
      </c>
      <c r="P7" s="14">
        <f>IFERROR(AVERAGEIFS(D7_W,Brand,$A7),"")</f>
        <v>7.2366112020367348</v>
      </c>
      <c r="Q7" s="14">
        <f>IFERROR(AVERAGEIFS(D8_W,Brand,$A7),"")</f>
        <v>7.1516957628659759</v>
      </c>
      <c r="R7" s="14">
        <f>IFERROR(AVERAGEIFS(D9_W,Brand,$A7),"")</f>
        <v>3.8716789416257504</v>
      </c>
      <c r="S7" s="14">
        <f>IFERROR(AVERAGEIFS(D10_W,Brand,$A7),"")</f>
        <v>4.82575354609929</v>
      </c>
      <c r="T7" s="14">
        <f>IFERROR(AVERAGEIFS(D11_W,Brand,$A7),"")</f>
        <v>5.3932555919258043</v>
      </c>
      <c r="U7" s="14">
        <f>IFERROR(AVERAGEIFS(D12_W,Brand,$A7),"")</f>
        <v>5.1180945486591964</v>
      </c>
      <c r="V7" s="14">
        <f>IFERROR(AVERAGEIFS(D13_W,Brand,$A7),"")</f>
        <v>6.2988372885979267</v>
      </c>
      <c r="W7" s="14">
        <f>IFERROR(AVERAGEIFS(D14_W,Brand,$A7),"")</f>
        <v>5.2040061002826965</v>
      </c>
      <c r="X7" s="14">
        <f>IFERROR(AVERAGEIFS(D15_W,Brand,$A7),"")</f>
        <v>8.3937858019639933</v>
      </c>
      <c r="Y7" s="14">
        <f>IFERROR(AVERAGEIFS(D16_W,Brand,$A7),"")</f>
        <v>6.0697371112929623</v>
      </c>
      <c r="Z7" s="30">
        <f>IFERROR(AVERAGEIFS(D17_W,Brand,$A7),"")</f>
        <v>5.532712765957446</v>
      </c>
      <c r="AA7" s="14">
        <f>IFERROR(AVERAGEIFS(D18_W,Brand,$A7),"")</f>
        <v>5.5807948036006554</v>
      </c>
      <c r="AB7" s="14">
        <f>IFERROR(AVERAGEIFS(D19_W,Brand,$A7),"")</f>
        <v>5.609592653209674</v>
      </c>
      <c r="AC7" s="14">
        <f>IFERROR(AVERAGEIFS(D20_W,Brand,$A7),"")</f>
        <v>4.6555953355155477</v>
      </c>
      <c r="AD7" s="14">
        <f>IFERROR(AVERAGEIFS(D21_W,Brand,$A7),"")</f>
        <v>4.3217734393266305</v>
      </c>
      <c r="AE7" s="14">
        <f>IFERROR(AVERAGEIFS(D22_W,Brand,$A7),"")</f>
        <v>5.854112111292963</v>
      </c>
      <c r="AF7" s="14">
        <f>IFERROR(AVERAGEIFS(D23_W,Brand,$A7),"")</f>
        <v>6.8871171381809688</v>
      </c>
      <c r="AG7" s="14">
        <f>IFERROR(AVERAGEIFS(D24_W,Brand,$A7),"")</f>
        <v>7.2122522276777596</v>
      </c>
      <c r="AH7" s="14">
        <f>IFERROR(AVERAGEIFS(D25_W,Brand,$A7),"")</f>
        <v>6.9296767594108033</v>
      </c>
      <c r="AI7" s="14">
        <f>IFERROR(AVERAGEIFS(D26_W,Brand,$A7),"")</f>
        <v>5.6751807146753954</v>
      </c>
      <c r="AJ7" s="14">
        <f>IFERROR(AVERAGEIFS(D27_W,Brand,$A7),"")</f>
        <v>4.44815875613748</v>
      </c>
      <c r="AK7" s="14">
        <f>IFERROR(AVERAGEIFS(D28_W,Brand,$A7),"")</f>
        <v>5.4794445581014735</v>
      </c>
      <c r="AL7" s="14">
        <f>IFERROR(AVERAGEIFS(D29_W,Brand,$A7),"")</f>
        <v>5.7348301963993453</v>
      </c>
      <c r="AM7" s="30">
        <f>IFERROR(AVERAGEIFS(D30_W,Brand,$A7),"")</f>
        <v>7.5205810147299514</v>
      </c>
    </row>
    <row r="8" spans="1:39" ht="15" hidden="1" customHeight="1" x14ac:dyDescent="0.25">
      <c r="A8" s="21" t="s">
        <v>136</v>
      </c>
      <c r="B8" s="22">
        <f>AVERAGEIFS(I1_W,Brand,$A8)</f>
        <v>4.7963425901483552</v>
      </c>
      <c r="C8" s="30">
        <f>AVERAGEIFS(I2_W,Brand,$A8)</f>
        <v>5.3689747109445118</v>
      </c>
      <c r="D8" s="30">
        <f>AVERAGEIFS(I3_W,Brand,$A8)</f>
        <v>3.4653080618763523</v>
      </c>
      <c r="E8" s="30">
        <f>AVERAGEIFS(I4_W,Brand,$A8)</f>
        <v>3.6193284409482076</v>
      </c>
      <c r="F8" s="30">
        <f>AVERAGEIFS(I5_W,Brand,$A8)</f>
        <v>3.8309672139802542</v>
      </c>
      <c r="G8" s="30">
        <f>AVERAGEIFS(I6_W,Brand,$A8)</f>
        <v>4.2645055699276693</v>
      </c>
      <c r="H8" s="21">
        <f>AVERAGEIFS(I7_W,Brand,$A8)</f>
        <v>3.6657185470672085</v>
      </c>
      <c r="I8" s="64">
        <f>AVERAGEIFS(I_Total,Brand,$A8)</f>
        <v>15.085714285714285</v>
      </c>
      <c r="J8" s="22">
        <f>IFERROR(AVERAGEIFS(D5_W,Brand,$A8),"")</f>
        <v>3.1745645312134676</v>
      </c>
      <c r="K8" s="21">
        <f>IFERROR(AVERAGEIFS(D2_W,Brand,$A8),"")</f>
        <v>4.6821163288430068</v>
      </c>
      <c r="L8" s="21">
        <f>IFERROR(AVERAGEIFS(D3_W,Brand,$A8),"")</f>
        <v>4.3029664484451722</v>
      </c>
      <c r="M8" s="21">
        <f>IFERROR(AVERAGEIFS(D4_W,Brand,$A8),"")</f>
        <v>3.9283291176908195</v>
      </c>
      <c r="N8" s="21">
        <f>IFERROR(AVERAGEIFS(D5_W,Brand,$A8),"")</f>
        <v>3.1745645312134676</v>
      </c>
      <c r="O8" s="21">
        <f>IFERROR(AVERAGEIFS(D6_W,Brand,$A8),"")</f>
        <v>2.9542930882538085</v>
      </c>
      <c r="P8" s="21">
        <f>IFERROR(AVERAGEIFS(D7_W,Brand,$A8),"")</f>
        <v>4.7423486088379709</v>
      </c>
      <c r="Q8" s="21">
        <f>IFERROR(AVERAGEIFS(D8_W,Brand,$A8),"")</f>
        <v>4.9773680441898529</v>
      </c>
      <c r="R8" s="21">
        <f>IFERROR(AVERAGEIFS(D9_W,Brand,$A8),"")</f>
        <v>4.1768821603927995</v>
      </c>
      <c r="S8" s="21">
        <f>IFERROR(AVERAGEIFS(D10_W,Brand,$A8),"")</f>
        <v>4.0953783804847639</v>
      </c>
      <c r="T8" s="21">
        <f>IFERROR(AVERAGEIFS(D11_W,Brand,$A8),"")</f>
        <v>4.3226287896500661</v>
      </c>
      <c r="U8" s="21">
        <f>IFERROR(AVERAGEIFS(D12_W,Brand,$A8),"")</f>
        <v>4.4323994314755799</v>
      </c>
      <c r="V8" s="21">
        <f>IFERROR(AVERAGEIFS(D13_W,Brand,$A8),"")</f>
        <v>4.4281580122005657</v>
      </c>
      <c r="W8" s="21">
        <f>IFERROR(AVERAGEIFS(D14_W,Brand,$A8),"")</f>
        <v>4.4445392169205595</v>
      </c>
      <c r="X8" s="21">
        <f>IFERROR(AVERAGEIFS(D15_W,Brand,$A8),"")</f>
        <v>4.9757194489907244</v>
      </c>
      <c r="Y8" s="21">
        <f>IFERROR(AVERAGEIFS(D16_W,Brand,$A8),"")</f>
        <v>4.2922109805088526</v>
      </c>
      <c r="Z8" s="21">
        <f>IFERROR(AVERAGEIFS(D17_W,Brand,$A8),"")</f>
        <v>3.2533469721767587</v>
      </c>
      <c r="AA8" s="21">
        <f>IFERROR(AVERAGEIFS(D18_W,Brand,$A8),"")</f>
        <v>3.8498158756137486</v>
      </c>
      <c r="AB8" s="21">
        <f>IFERROR(AVERAGEIFS(D19_W,Brand,$A8),"")</f>
        <v>3.5221869885433712</v>
      </c>
      <c r="AC8" s="21">
        <f>IFERROR(AVERAGEIFS(D20_W,Brand,$A8),"")</f>
        <v>3.0883239101324209</v>
      </c>
      <c r="AD8" s="21">
        <f>IFERROR(AVERAGEIFS(D21_W,Brand,$A8),"")</f>
        <v>2.4424490403213808</v>
      </c>
      <c r="AE8" s="21">
        <f>IFERROR(AVERAGEIFS(D22_W,Brand,$A8),"")</f>
        <v>3.7424933904066475</v>
      </c>
      <c r="AF8" s="21">
        <f>IFERROR(AVERAGEIFS(D23_W,Brand,$A8),"")</f>
        <v>3.5075052606967501</v>
      </c>
      <c r="AG8" s="21">
        <f>IFERROR(AVERAGEIFS(D24_W,Brand,$A8),"")</f>
        <v>4.0923131478450632</v>
      </c>
      <c r="AH8" s="21">
        <f>IFERROR(AVERAGEIFS(D25_W,Brand,$A8),"")</f>
        <v>4.4187909165302779</v>
      </c>
      <c r="AI8" s="21">
        <f>IFERROR(AVERAGEIFS(D26_W,Brand,$A8),"")</f>
        <v>4.8229577314452428</v>
      </c>
      <c r="AJ8" s="21">
        <f>IFERROR(AVERAGEIFS(D27_W,Brand,$A8),"")</f>
        <v>3.2952782324058916</v>
      </c>
      <c r="AK8" s="21">
        <f>IFERROR(AVERAGEIFS(D28_W,Brand,$A8),"")</f>
        <v>3.2830441898527005</v>
      </c>
      <c r="AL8" s="21">
        <f>IFERROR(AVERAGEIFS(D29_W,Brand,$A8),"")</f>
        <v>3.9546999454446259</v>
      </c>
      <c r="AM8" s="21">
        <f>IFERROR(AVERAGEIFS(D30_W,Brand,$A8),"")</f>
        <v>3.823851189726803</v>
      </c>
    </row>
    <row r="9" spans="1:39" ht="15" hidden="1" customHeight="1" x14ac:dyDescent="0.25">
      <c r="A9" s="24" t="s">
        <v>267</v>
      </c>
      <c r="B9" s="25">
        <f t="shared" ref="B9:I9" si="2">AVERAGE(B6:B8)</f>
        <v>5.8113077399271837</v>
      </c>
      <c r="C9" s="24">
        <f t="shared" si="2"/>
        <v>5.697920052345947</v>
      </c>
      <c r="D9" s="24">
        <f t="shared" si="2"/>
        <v>5.144741597957311</v>
      </c>
      <c r="E9" s="24">
        <f t="shared" si="2"/>
        <v>4.5495062583398802</v>
      </c>
      <c r="F9" s="24">
        <f t="shared" si="2"/>
        <v>4.4466907435941296</v>
      </c>
      <c r="G9" s="24">
        <f t="shared" si="2"/>
        <v>5.8284560240159964</v>
      </c>
      <c r="H9" s="24">
        <f t="shared" si="2"/>
        <v>4.9171714024645103</v>
      </c>
      <c r="I9" s="25">
        <f t="shared" si="2"/>
        <v>17.073389355742297</v>
      </c>
      <c r="J9" s="25">
        <f t="shared" ref="J9:AM9" si="3">AVERAGE(J6:J8)</f>
        <v>5.4975121450653361</v>
      </c>
      <c r="K9" s="24">
        <f t="shared" si="3"/>
        <v>6.6522876786788414</v>
      </c>
      <c r="L9" s="24">
        <f t="shared" si="3"/>
        <v>6.2099078403865633</v>
      </c>
      <c r="M9" s="24">
        <f t="shared" si="3"/>
        <v>5.7797949213906668</v>
      </c>
      <c r="N9" s="24">
        <f t="shared" si="3"/>
        <v>5.4975121450653361</v>
      </c>
      <c r="O9" s="24">
        <f t="shared" si="3"/>
        <v>5.5634038881195194</v>
      </c>
      <c r="P9" s="24">
        <f t="shared" si="3"/>
        <v>7.0590037203734015</v>
      </c>
      <c r="Q9" s="24">
        <f t="shared" si="3"/>
        <v>7.2009123141436975</v>
      </c>
      <c r="R9" s="24">
        <f t="shared" si="3"/>
        <v>5.5710874704491724</v>
      </c>
      <c r="S9" s="24">
        <f t="shared" si="3"/>
        <v>5.4581708849660977</v>
      </c>
      <c r="T9" s="24">
        <f t="shared" si="3"/>
        <v>6.0422449004895808</v>
      </c>
      <c r="U9" s="24">
        <f t="shared" si="3"/>
        <v>5.7432458696154969</v>
      </c>
      <c r="V9" s="24">
        <f t="shared" si="3"/>
        <v>6.5275772661145011</v>
      </c>
      <c r="W9" s="24">
        <f t="shared" si="3"/>
        <v>6.1394985118082497</v>
      </c>
      <c r="X9" s="24">
        <f t="shared" si="3"/>
        <v>7.7780311192944156</v>
      </c>
      <c r="Y9" s="24">
        <f t="shared" si="3"/>
        <v>6.3884207769181174</v>
      </c>
      <c r="Z9" s="24">
        <f t="shared" si="3"/>
        <v>6.2552330143942241</v>
      </c>
      <c r="AA9" s="24">
        <f t="shared" si="3"/>
        <v>5.8966192716857622</v>
      </c>
      <c r="AB9" s="24">
        <f t="shared" si="3"/>
        <v>5.8851885948960421</v>
      </c>
      <c r="AC9" s="24">
        <f t="shared" si="3"/>
        <v>4.9762694854245595</v>
      </c>
      <c r="AD9" s="24">
        <f t="shared" si="3"/>
        <v>4.7678802784776595</v>
      </c>
      <c r="AE9" s="24">
        <f t="shared" si="3"/>
        <v>5.9793318315617832</v>
      </c>
      <c r="AF9" s="24">
        <f t="shared" si="3"/>
        <v>6.2473593782104428</v>
      </c>
      <c r="AG9" s="24">
        <f t="shared" si="3"/>
        <v>6.956700006061709</v>
      </c>
      <c r="AH9" s="24">
        <f t="shared" si="3"/>
        <v>7.1248647481360239</v>
      </c>
      <c r="AI9" s="24">
        <f t="shared" si="3"/>
        <v>5.9406259018438137</v>
      </c>
      <c r="AJ9" s="24">
        <f t="shared" si="3"/>
        <v>5.2014539007092209</v>
      </c>
      <c r="AK9" s="24">
        <f t="shared" si="3"/>
        <v>5.8298612247681403</v>
      </c>
      <c r="AL9" s="24">
        <f t="shared" si="3"/>
        <v>6.1970546917621379</v>
      </c>
      <c r="AM9" s="24">
        <f t="shared" si="3"/>
        <v>6.7521010376012427</v>
      </c>
    </row>
    <row r="10" spans="1:39" s="14" customFormat="1" ht="15" hidden="1" customHeight="1" x14ac:dyDescent="0.25">
      <c r="A10" s="24" t="s">
        <v>300</v>
      </c>
      <c r="B10" s="46">
        <f t="shared" ref="B10:H10" si="4">AVERAGE(B5,B9)</f>
        <v>5.8299808079983695</v>
      </c>
      <c r="C10" s="76">
        <f t="shared" si="4"/>
        <v>6.1530290604970137</v>
      </c>
      <c r="D10" s="76">
        <f t="shared" si="4"/>
        <v>4.922227740215579</v>
      </c>
      <c r="E10" s="76">
        <f t="shared" si="4"/>
        <v>4.7879775812715106</v>
      </c>
      <c r="F10" s="76">
        <f t="shared" si="4"/>
        <v>4.6052982178610078</v>
      </c>
      <c r="G10" s="76">
        <f t="shared" si="4"/>
        <v>5.4924337570789188</v>
      </c>
      <c r="H10" s="76">
        <f t="shared" si="4"/>
        <v>4.571537926506398</v>
      </c>
      <c r="I10" s="46">
        <f t="shared" ref="I10" si="5">AVERAGE(I5,I9)</f>
        <v>27.71144661254332</v>
      </c>
      <c r="J10" s="46">
        <f t="shared" ref="J10:AM10" si="6">AVERAGE(J5,J9)</f>
        <v>5.605386806092616</v>
      </c>
      <c r="K10" s="76">
        <f t="shared" si="6"/>
        <v>6.3369326574952609</v>
      </c>
      <c r="L10" s="76">
        <f t="shared" si="6"/>
        <v>6.3978636954443395</v>
      </c>
      <c r="M10" s="76">
        <f t="shared" si="6"/>
        <v>5.768730749883618</v>
      </c>
      <c r="N10" s="76">
        <f t="shared" si="6"/>
        <v>5.605386806092616</v>
      </c>
      <c r="O10" s="76">
        <f t="shared" si="6"/>
        <v>5.8123871982632007</v>
      </c>
      <c r="P10" s="76">
        <f t="shared" si="6"/>
        <v>6.455078511512232</v>
      </c>
      <c r="Q10" s="46">
        <f t="shared" si="6"/>
        <v>6.8505517839626879</v>
      </c>
      <c r="R10" s="76">
        <f t="shared" si="6"/>
        <v>5.7017422686477754</v>
      </c>
      <c r="S10" s="76">
        <f t="shared" si="6"/>
        <v>5.6564205698488639</v>
      </c>
      <c r="T10" s="76">
        <f t="shared" si="6"/>
        <v>5.9413703662538424</v>
      </c>
      <c r="U10" s="76">
        <f t="shared" si="6"/>
        <v>5.6170708881546378</v>
      </c>
      <c r="V10" s="76">
        <f t="shared" si="6"/>
        <v>6.2634726534237517</v>
      </c>
      <c r="W10" s="76">
        <f t="shared" si="6"/>
        <v>5.7878980102230919</v>
      </c>
      <c r="X10" s="46">
        <f t="shared" si="6"/>
        <v>7.5697199111959748</v>
      </c>
      <c r="Y10" s="76">
        <f t="shared" si="6"/>
        <v>6.2827897713133574</v>
      </c>
      <c r="Z10" s="76">
        <f t="shared" si="6"/>
        <v>6.627663472533337</v>
      </c>
      <c r="AA10" s="76">
        <f t="shared" si="6"/>
        <v>5.7230118346616381</v>
      </c>
      <c r="AB10" s="76">
        <f t="shared" si="6"/>
        <v>5.7485593826614272</v>
      </c>
      <c r="AC10" s="76">
        <f t="shared" si="6"/>
        <v>5.1626700337138054</v>
      </c>
      <c r="AD10" s="76">
        <f t="shared" si="6"/>
        <v>4.8102720575421571</v>
      </c>
      <c r="AE10" s="46">
        <f t="shared" si="6"/>
        <v>5.9145994264191888</v>
      </c>
      <c r="AF10" s="76">
        <f t="shared" si="6"/>
        <v>6.0203454612404572</v>
      </c>
      <c r="AG10" s="76">
        <f t="shared" si="6"/>
        <v>6.6716497791265077</v>
      </c>
      <c r="AH10" s="76">
        <f t="shared" si="6"/>
        <v>6.9539186661583194</v>
      </c>
      <c r="AI10" s="76">
        <f t="shared" si="6"/>
        <v>6.0081078367886009</v>
      </c>
      <c r="AJ10" s="76">
        <f t="shared" si="6"/>
        <v>5.3627217448627027</v>
      </c>
      <c r="AK10" s="76">
        <f t="shared" si="6"/>
        <v>5.8930269708128753</v>
      </c>
      <c r="AL10" s="46">
        <f t="shared" si="6"/>
        <v>5.98666791689398</v>
      </c>
      <c r="AM10" s="76">
        <f t="shared" si="6"/>
        <v>6.9962290520360035</v>
      </c>
    </row>
    <row r="11" spans="1:39" ht="15" hidden="1" customHeight="1" x14ac:dyDescent="0.25">
      <c r="A11" s="77" t="s">
        <v>268</v>
      </c>
      <c r="B11" s="78">
        <f t="shared" ref="B11:I11" si="7">B5-B9</f>
        <v>3.734613614237059E-2</v>
      </c>
      <c r="C11" s="78">
        <f t="shared" si="7"/>
        <v>0.91021801630213339</v>
      </c>
      <c r="D11" s="78">
        <f t="shared" si="7"/>
        <v>-0.44502771548346498</v>
      </c>
      <c r="E11" s="78">
        <f t="shared" si="7"/>
        <v>0.47694264586325996</v>
      </c>
      <c r="F11" s="78">
        <f t="shared" si="7"/>
        <v>0.31721494853375631</v>
      </c>
      <c r="G11" s="78">
        <f t="shared" si="7"/>
        <v>-0.67204453387415519</v>
      </c>
      <c r="H11" s="78">
        <f t="shared" si="7"/>
        <v>-0.69126695191622467</v>
      </c>
      <c r="I11" s="79">
        <f t="shared" si="7"/>
        <v>21.27611451360205</v>
      </c>
      <c r="J11" s="78">
        <f t="shared" ref="J11:AM11" si="8">J5-J9</f>
        <v>0.21574932205456054</v>
      </c>
      <c r="K11" s="78">
        <f t="shared" si="8"/>
        <v>-0.63071004236716188</v>
      </c>
      <c r="L11" s="78">
        <f t="shared" si="8"/>
        <v>0.37591171011555335</v>
      </c>
      <c r="M11" s="78">
        <f t="shared" si="8"/>
        <v>-2.2128343014097496E-2</v>
      </c>
      <c r="N11" s="78">
        <f t="shared" si="8"/>
        <v>0.21574932205456054</v>
      </c>
      <c r="O11" s="78">
        <f t="shared" si="8"/>
        <v>0.49796662028736183</v>
      </c>
      <c r="P11" s="78">
        <f t="shared" si="8"/>
        <v>-1.207850417722339</v>
      </c>
      <c r="Q11" s="78">
        <f t="shared" si="8"/>
        <v>-0.7007210603620182</v>
      </c>
      <c r="R11" s="78">
        <f t="shared" si="8"/>
        <v>0.26130959639720697</v>
      </c>
      <c r="S11" s="78">
        <f t="shared" si="8"/>
        <v>0.39649936976553235</v>
      </c>
      <c r="T11" s="78">
        <f t="shared" si="8"/>
        <v>-0.20174906847147689</v>
      </c>
      <c r="U11" s="78">
        <f t="shared" si="8"/>
        <v>-0.25234996292171807</v>
      </c>
      <c r="V11" s="78">
        <f t="shared" si="8"/>
        <v>-0.52820922538149873</v>
      </c>
      <c r="W11" s="78">
        <f t="shared" si="8"/>
        <v>-0.70320100317031553</v>
      </c>
      <c r="X11" s="78">
        <f t="shared" si="8"/>
        <v>-0.41662241619688256</v>
      </c>
      <c r="Y11" s="78">
        <f t="shared" si="8"/>
        <v>-0.21126201120951915</v>
      </c>
      <c r="Z11" s="78">
        <f t="shared" si="8"/>
        <v>0.74486091627822582</v>
      </c>
      <c r="AA11" s="78">
        <f t="shared" si="8"/>
        <v>-0.34721487404824813</v>
      </c>
      <c r="AB11" s="78">
        <f t="shared" si="8"/>
        <v>-0.27325842446922977</v>
      </c>
      <c r="AC11" s="78">
        <f t="shared" si="8"/>
        <v>0.37280109657849181</v>
      </c>
      <c r="AD11" s="78">
        <f t="shared" si="8"/>
        <v>8.4783558128995296E-2</v>
      </c>
      <c r="AE11" s="78">
        <f t="shared" si="8"/>
        <v>-0.12946481028518786</v>
      </c>
      <c r="AF11" s="78">
        <f t="shared" si="8"/>
        <v>-0.45402783393997126</v>
      </c>
      <c r="AG11" s="78">
        <f t="shared" si="8"/>
        <v>-0.57010045387040176</v>
      </c>
      <c r="AH11" s="78">
        <f t="shared" si="8"/>
        <v>-0.341892163955408</v>
      </c>
      <c r="AI11" s="78">
        <f t="shared" si="8"/>
        <v>0.13496386988957454</v>
      </c>
      <c r="AJ11" s="78">
        <f t="shared" si="8"/>
        <v>0.32253568830696366</v>
      </c>
      <c r="AK11" s="78">
        <f t="shared" si="8"/>
        <v>0.12633149208947003</v>
      </c>
      <c r="AL11" s="78">
        <f t="shared" si="8"/>
        <v>-0.42077354973631476</v>
      </c>
      <c r="AM11" s="78">
        <f t="shared" si="8"/>
        <v>0.4882560288695208</v>
      </c>
    </row>
    <row r="12" spans="1:39" ht="15" hidden="1" customHeight="1" x14ac:dyDescent="0.25">
      <c r="A12" s="82" t="s">
        <v>256</v>
      </c>
      <c r="B12" s="82"/>
      <c r="C12" s="43"/>
      <c r="D12" s="43"/>
      <c r="E12" s="43"/>
      <c r="F12" s="43"/>
      <c r="G12" s="43"/>
      <c r="H12" s="43"/>
      <c r="I12" s="43"/>
      <c r="J12" s="59">
        <v>0.37328767123287671</v>
      </c>
      <c r="K12" s="59">
        <v>0.37671232876712329</v>
      </c>
      <c r="L12" s="59">
        <v>0.3184931506849315</v>
      </c>
      <c r="M12" s="59">
        <v>0.42123287671232879</v>
      </c>
      <c r="N12" s="59">
        <v>0.34931506849315069</v>
      </c>
      <c r="O12" s="59">
        <v>0.28082191780821919</v>
      </c>
      <c r="P12" s="59">
        <v>0.30136986301369861</v>
      </c>
      <c r="Q12" s="59">
        <v>0.30136986301369861</v>
      </c>
      <c r="R12" s="59">
        <v>0.38013698630136988</v>
      </c>
      <c r="S12" s="59">
        <v>0.24315068493150685</v>
      </c>
      <c r="T12" s="59">
        <v>0.25</v>
      </c>
      <c r="U12" s="59">
        <v>0.19863013698630136</v>
      </c>
      <c r="V12" s="59">
        <v>0.20205479452054795</v>
      </c>
      <c r="W12" s="59">
        <v>0.29452054794520549</v>
      </c>
      <c r="X12" s="59">
        <v>0.29452054794520549</v>
      </c>
      <c r="Y12" s="59">
        <v>0.28424657534246578</v>
      </c>
      <c r="Z12" s="59">
        <v>0.30136986301369861</v>
      </c>
      <c r="AA12" s="59">
        <v>0.2636986301369863</v>
      </c>
      <c r="AB12" s="59">
        <v>0.25684931506849318</v>
      </c>
      <c r="AC12" s="59">
        <v>0.27054794520547948</v>
      </c>
      <c r="AD12" s="59">
        <v>0.28082191780821919</v>
      </c>
      <c r="AE12" s="59">
        <v>0.25</v>
      </c>
      <c r="AF12" s="59">
        <v>0.2773972602739726</v>
      </c>
      <c r="AG12" s="59">
        <v>0.22602739726027396</v>
      </c>
      <c r="AH12" s="59">
        <v>0.23287671232876711</v>
      </c>
      <c r="AI12" s="59">
        <v>0.11301369863013698</v>
      </c>
      <c r="AJ12" s="59">
        <v>0.30821917808219179</v>
      </c>
      <c r="AK12" s="59">
        <v>0.25684931506849318</v>
      </c>
      <c r="AL12" s="59">
        <v>0.2363013698630137</v>
      </c>
      <c r="AM12" s="59">
        <v>0.22945205479452055</v>
      </c>
    </row>
    <row r="13" spans="1:39" hidden="1" x14ac:dyDescent="0.25">
      <c r="A13" s="81"/>
      <c r="B13" s="81"/>
      <c r="C13" s="81"/>
      <c r="D13" s="81"/>
      <c r="E13" s="81"/>
      <c r="F13" s="81"/>
      <c r="G13" s="81"/>
      <c r="H13" s="81"/>
      <c r="I13" s="81"/>
      <c r="J13" s="81"/>
      <c r="K13" s="81"/>
      <c r="L13" s="81"/>
      <c r="M13" s="81"/>
      <c r="N13" s="81"/>
      <c r="O13" s="81"/>
      <c r="P13" s="81"/>
      <c r="Q13" s="81"/>
      <c r="R13" s="81"/>
      <c r="S13" s="81"/>
      <c r="T13" s="81"/>
      <c r="U13" s="81"/>
      <c r="V13" s="81"/>
    </row>
    <row r="14" spans="1:39" x14ac:dyDescent="0.25">
      <c r="A14" s="15" t="s">
        <v>262</v>
      </c>
      <c r="B14" s="17" t="s">
        <v>301</v>
      </c>
      <c r="C14" s="28" t="s">
        <v>304</v>
      </c>
      <c r="D14" s="49" t="s">
        <v>265</v>
      </c>
      <c r="E14" s="17" t="s">
        <v>305</v>
      </c>
      <c r="F14" s="28" t="s">
        <v>306</v>
      </c>
      <c r="G14" s="49" t="s">
        <v>265</v>
      </c>
      <c r="H14" s="15" t="s">
        <v>307</v>
      </c>
      <c r="I14" s="28" t="s">
        <v>308</v>
      </c>
      <c r="J14" s="49" t="s">
        <v>265</v>
      </c>
      <c r="K14" s="15" t="s">
        <v>309</v>
      </c>
      <c r="L14" s="28" t="s">
        <v>310</v>
      </c>
      <c r="M14" s="49" t="s">
        <v>265</v>
      </c>
      <c r="N14" s="15" t="s">
        <v>311</v>
      </c>
      <c r="O14" s="28" t="s">
        <v>312</v>
      </c>
      <c r="P14" s="49" t="s">
        <v>265</v>
      </c>
      <c r="Q14" s="15" t="s">
        <v>313</v>
      </c>
      <c r="R14" s="28" t="s">
        <v>314</v>
      </c>
      <c r="S14" s="49" t="s">
        <v>265</v>
      </c>
      <c r="T14" s="15" t="s">
        <v>263</v>
      </c>
      <c r="U14" s="15" t="s">
        <v>264</v>
      </c>
      <c r="V14" s="15" t="s">
        <v>265</v>
      </c>
      <c r="W14" s="15"/>
      <c r="X14" s="15"/>
      <c r="Y14" s="15"/>
      <c r="Z14" s="15"/>
      <c r="AA14" s="15"/>
    </row>
    <row r="15" spans="1:39" x14ac:dyDescent="0.25">
      <c r="A15" s="14" t="s">
        <v>258</v>
      </c>
      <c r="B15" s="20">
        <v>6.6204379562043796</v>
      </c>
      <c r="C15" s="30">
        <f>B2</f>
        <v>6.1194214818718953</v>
      </c>
      <c r="D15" s="51">
        <f>C15-B15</f>
        <v>-0.50101647433248431</v>
      </c>
      <c r="E15" s="14">
        <v>6.5</v>
      </c>
      <c r="F15" s="30">
        <f>B3</f>
        <v>6.4641039279869057</v>
      </c>
      <c r="G15" s="51">
        <f>F15-E15</f>
        <v>-3.5896072013094305E-2</v>
      </c>
      <c r="H15" s="14">
        <v>6.0149253731343286</v>
      </c>
      <c r="I15" s="30">
        <f>B4</f>
        <v>4.9624362183498603</v>
      </c>
      <c r="J15" s="51">
        <f>I15-H15</f>
        <v>-1.0524891547844684</v>
      </c>
      <c r="K15" s="14">
        <v>5.2058823529411766</v>
      </c>
      <c r="L15" s="30">
        <f>B6</f>
        <v>7.4253682487725037</v>
      </c>
      <c r="M15" s="51">
        <f>L15-K15</f>
        <v>2.219485895831327</v>
      </c>
      <c r="N15" s="14">
        <v>5.0258064516129028</v>
      </c>
      <c r="O15" s="30">
        <f>B7</f>
        <v>5.2122123808606915</v>
      </c>
      <c r="P15" s="51">
        <f>O15-N15</f>
        <v>0.18640592924778865</v>
      </c>
      <c r="Q15" s="14">
        <v>5.25</v>
      </c>
      <c r="R15" s="30">
        <f>B8</f>
        <v>4.7963425901483552</v>
      </c>
      <c r="S15" s="51">
        <f>R15-Q15</f>
        <v>-0.45365740985164482</v>
      </c>
      <c r="T15" s="14">
        <v>5.66</v>
      </c>
      <c r="U15" s="14">
        <f>AVERAGE(I1_)</f>
        <v>6.1116279069767439</v>
      </c>
      <c r="V15" s="23">
        <f>U15-T15</f>
        <v>0.45162790697674371</v>
      </c>
      <c r="W15" s="14"/>
      <c r="X15" s="14"/>
      <c r="Y15" s="14"/>
      <c r="Z15" s="14"/>
      <c r="AA15" s="14"/>
    </row>
    <row r="16" spans="1:39" x14ac:dyDescent="0.25">
      <c r="A16" s="14" t="s">
        <v>259</v>
      </c>
      <c r="B16" s="20">
        <v>6.7279411764705879</v>
      </c>
      <c r="C16" s="30">
        <f>C2</f>
        <v>6.227414075286414</v>
      </c>
      <c r="D16" s="51">
        <f>C16-B16</f>
        <v>-0.50052710118417387</v>
      </c>
      <c r="E16" s="14">
        <v>6.9931972789115644</v>
      </c>
      <c r="F16" s="30">
        <f>C3</f>
        <v>7.333112578910451</v>
      </c>
      <c r="G16" s="51">
        <f>F16-E16</f>
        <v>0.33991529999888659</v>
      </c>
      <c r="H16" s="14">
        <v>6.7279411764705879</v>
      </c>
      <c r="I16" s="30">
        <f>C4</f>
        <v>6.2638875517473762</v>
      </c>
      <c r="J16" s="51">
        <f>I16-H16</f>
        <v>-0.46405362472321166</v>
      </c>
      <c r="K16" s="14">
        <v>5.0441176470588234</v>
      </c>
      <c r="L16" s="30">
        <f>C6</f>
        <v>6.9497252747252745</v>
      </c>
      <c r="M16" s="51">
        <f>L16-K16</f>
        <v>1.9056076276664511</v>
      </c>
      <c r="N16" s="14">
        <v>4.9025974025974026</v>
      </c>
      <c r="O16" s="30">
        <f>C7</f>
        <v>4.7750601713680565</v>
      </c>
      <c r="P16" s="51">
        <f>O16-N16</f>
        <v>-0.12753723122934613</v>
      </c>
      <c r="Q16" s="14">
        <v>5.2905405405405403</v>
      </c>
      <c r="R16" s="30">
        <f>C8</f>
        <v>5.3689747109445118</v>
      </c>
      <c r="S16" s="51">
        <f>R16-Q16</f>
        <v>7.8434170403971493E-2</v>
      </c>
      <c r="T16" s="14">
        <v>5.59</v>
      </c>
      <c r="U16" s="14">
        <f>AVERAGE(I2_)</f>
        <v>6.6139534883720934</v>
      </c>
      <c r="V16" s="23">
        <f>U16-T16</f>
        <v>1.0239534883720935</v>
      </c>
      <c r="W16" s="14"/>
      <c r="X16" s="14"/>
      <c r="Y16" s="14"/>
      <c r="Z16" s="14"/>
      <c r="AA16" s="14"/>
    </row>
    <row r="17" spans="1:27" x14ac:dyDescent="0.25">
      <c r="A17" s="14" t="s">
        <v>260</v>
      </c>
      <c r="B17" s="20">
        <v>6.4117647058823533</v>
      </c>
      <c r="C17" s="30">
        <f>E2</f>
        <v>5.2590141196704483</v>
      </c>
      <c r="D17" s="51">
        <f>C17-B17</f>
        <v>-1.152750586211905</v>
      </c>
      <c r="E17" s="14">
        <v>6.3971631205673756</v>
      </c>
      <c r="F17" s="30">
        <f>E3</f>
        <v>5.3826484685527216</v>
      </c>
      <c r="G17" s="51">
        <f>F17-E17</f>
        <v>-1.014514652014654</v>
      </c>
      <c r="H17" s="14">
        <v>5.9022556390977448</v>
      </c>
      <c r="I17" s="30">
        <f>E4</f>
        <v>4.4376841243862524</v>
      </c>
      <c r="J17" s="51">
        <f>I17-H17</f>
        <v>-1.4645715147114924</v>
      </c>
      <c r="K17" s="14">
        <v>4.9411764705882355</v>
      </c>
      <c r="L17" s="30">
        <f>E6</f>
        <v>6.0628887070376418</v>
      </c>
      <c r="M17" s="51">
        <f>L17-K17</f>
        <v>1.1217122364494063</v>
      </c>
      <c r="N17" s="14">
        <v>4.9078947368421053</v>
      </c>
      <c r="O17" s="30">
        <f>E7</f>
        <v>3.9663016270337921</v>
      </c>
      <c r="P17" s="51">
        <f>O17-N17</f>
        <v>-0.94159310980831323</v>
      </c>
      <c r="Q17" s="14">
        <v>5.0068027210884356</v>
      </c>
      <c r="R17" s="30">
        <f>E8</f>
        <v>3.6193284409482076</v>
      </c>
      <c r="S17" s="51">
        <f>R17-Q17</f>
        <v>-1.387474280140228</v>
      </c>
      <c r="T17" s="14">
        <v>5.42</v>
      </c>
      <c r="U17" s="14">
        <f>AVERAGE(I4_)</f>
        <v>5.1255813953488376</v>
      </c>
      <c r="V17" s="23">
        <f>U17-T17</f>
        <v>-0.29441860465116232</v>
      </c>
      <c r="W17" s="14"/>
      <c r="X17" s="14"/>
      <c r="Y17" s="14"/>
      <c r="Z17" s="14"/>
      <c r="AA17" s="14"/>
    </row>
    <row r="18" spans="1:27" x14ac:dyDescent="0.25">
      <c r="A18" s="14" t="s">
        <v>261</v>
      </c>
      <c r="B18" s="20">
        <v>5.6370370370370368</v>
      </c>
      <c r="C18" s="30">
        <f>F2</f>
        <v>4.710948292601735</v>
      </c>
      <c r="D18" s="51">
        <f>C18-B18</f>
        <v>-0.92608874443530187</v>
      </c>
      <c r="E18" s="14">
        <v>5.5821917808219181</v>
      </c>
      <c r="F18" s="30">
        <f>F3</f>
        <v>4.9716805003507121</v>
      </c>
      <c r="G18" s="51">
        <f>F18-E18</f>
        <v>-0.61051128047120606</v>
      </c>
      <c r="H18" s="14">
        <v>5.1343283582089549</v>
      </c>
      <c r="I18" s="30">
        <f>F4</f>
        <v>4.6090882834312117</v>
      </c>
      <c r="J18" s="51">
        <f>I18-H18</f>
        <v>-0.52524007477774326</v>
      </c>
      <c r="K18" s="14">
        <v>4.1838235294117645</v>
      </c>
      <c r="L18" s="30">
        <f>F6</f>
        <v>5.7764223365287179</v>
      </c>
      <c r="M18" s="51">
        <f>L18-K18</f>
        <v>1.5925988071169535</v>
      </c>
      <c r="N18" s="14">
        <v>4.0196078431372548</v>
      </c>
      <c r="O18" s="30">
        <f>F7</f>
        <v>3.7326826802734181</v>
      </c>
      <c r="P18" s="51">
        <f>O18-N18</f>
        <v>-0.28692516286383674</v>
      </c>
      <c r="Q18" s="14">
        <v>4.275167785234899</v>
      </c>
      <c r="R18" s="30">
        <f>F8</f>
        <v>3.8309672139802542</v>
      </c>
      <c r="S18" s="51">
        <f>R18-Q18</f>
        <v>-0.44420057125464485</v>
      </c>
      <c r="T18" s="14">
        <v>4.6399999999999997</v>
      </c>
      <c r="U18" s="14">
        <f>AVERAGE(I5_)</f>
        <v>4.7395348837209301</v>
      </c>
      <c r="V18" s="23">
        <f>U18-T18</f>
        <v>9.9534883720930445E-2</v>
      </c>
      <c r="W18" s="14"/>
      <c r="X18" s="14"/>
      <c r="Y18" s="14"/>
      <c r="Z18" s="14"/>
      <c r="AA18" s="14"/>
    </row>
    <row r="19" spans="1:27" x14ac:dyDescent="0.25">
      <c r="A19" s="49" t="s">
        <v>315</v>
      </c>
      <c r="B19" s="48">
        <f>AVERAGE(B15:B18)</f>
        <v>6.3492952188985887</v>
      </c>
      <c r="C19" s="48">
        <f>AVERAGE(C15:C18)</f>
        <v>5.5791994923576231</v>
      </c>
      <c r="D19" s="52">
        <f>C19-B19</f>
        <v>-0.77009572654096559</v>
      </c>
      <c r="E19" s="48">
        <f>AVERAGE(E15:E18)</f>
        <v>6.3681380450752147</v>
      </c>
      <c r="F19" s="48">
        <f>AVERAGE(F15:F18)</f>
        <v>6.0378863689501978</v>
      </c>
      <c r="G19" s="52">
        <f>F19-E19</f>
        <v>-0.33025167612501694</v>
      </c>
      <c r="H19" s="48">
        <f t="shared" ref="H19:I19" si="9">AVERAGE(H15:H18)</f>
        <v>5.9448626367279038</v>
      </c>
      <c r="I19" s="48">
        <f t="shared" si="9"/>
        <v>5.0682740444786756</v>
      </c>
      <c r="J19" s="52">
        <f t="shared" ref="J19" si="10">I19-H19</f>
        <v>-0.87658859224922825</v>
      </c>
      <c r="K19" s="48">
        <f t="shared" ref="K19:L19" si="11">AVERAGE(K15:K18)</f>
        <v>4.84375</v>
      </c>
      <c r="L19" s="48">
        <f t="shared" si="11"/>
        <v>6.553601141766034</v>
      </c>
      <c r="M19" s="52">
        <f t="shared" ref="M19" si="12">L19-K19</f>
        <v>1.709851141766034</v>
      </c>
      <c r="N19" s="48">
        <f t="shared" ref="N19:O19" si="13">AVERAGE(N15:N18)</f>
        <v>4.7139766085474166</v>
      </c>
      <c r="O19" s="48">
        <f t="shared" si="13"/>
        <v>4.4215642148839898</v>
      </c>
      <c r="P19" s="52">
        <f t="shared" ref="P19" si="14">O19-N19</f>
        <v>-0.29241239366342686</v>
      </c>
      <c r="Q19" s="48">
        <f t="shared" ref="Q19:R19" si="15">AVERAGE(Q15:Q18)</f>
        <v>4.9556277617159683</v>
      </c>
      <c r="R19" s="48">
        <f t="shared" si="15"/>
        <v>4.4039032390053316</v>
      </c>
      <c r="S19" s="52">
        <f t="shared" ref="S19" si="16">R19-Q19</f>
        <v>-0.55172452271063666</v>
      </c>
      <c r="T19" s="48">
        <f t="shared" ref="T19" si="17">AVERAGE(T15:T18)</f>
        <v>5.3275000000000006</v>
      </c>
      <c r="U19" s="48">
        <f t="shared" ref="U19" si="18">AVERAGE(U15:U18)</f>
        <v>5.6476744186046517</v>
      </c>
      <c r="V19" s="53">
        <f t="shared" ref="V19" si="19">U19-T19</f>
        <v>0.32017441860465112</v>
      </c>
    </row>
    <row r="21" spans="1:27" s="42" customFormat="1" x14ac:dyDescent="0.25">
      <c r="A21" s="57"/>
    </row>
    <row r="22" spans="1:27" x14ac:dyDescent="0.25">
      <c r="B22" s="58"/>
    </row>
    <row r="23" spans="1:27" x14ac:dyDescent="0.25">
      <c r="B23" s="58"/>
    </row>
    <row r="24" spans="1:27" x14ac:dyDescent="0.25">
      <c r="B24" s="58"/>
      <c r="C24" s="42"/>
    </row>
    <row r="25" spans="1:27" x14ac:dyDescent="0.25">
      <c r="B25" s="58"/>
      <c r="C25" s="42"/>
    </row>
    <row r="26" spans="1:27" x14ac:dyDescent="0.25">
      <c r="B26" s="58"/>
      <c r="C26" s="42"/>
    </row>
    <row r="27" spans="1:27" x14ac:dyDescent="0.25">
      <c r="B27" s="58"/>
      <c r="C27" s="42"/>
    </row>
    <row r="28" spans="1:27" x14ac:dyDescent="0.25">
      <c r="B28" s="58"/>
      <c r="C28" s="42"/>
    </row>
    <row r="29" spans="1:27" x14ac:dyDescent="0.25">
      <c r="B29" s="58"/>
      <c r="C29" s="42"/>
    </row>
    <row r="30" spans="1:27" x14ac:dyDescent="0.25">
      <c r="B30" s="58"/>
      <c r="C30" s="42"/>
    </row>
    <row r="31" spans="1:27" x14ac:dyDescent="0.25">
      <c r="B31" s="58"/>
      <c r="C31" s="42"/>
    </row>
    <row r="32" spans="1:27" x14ac:dyDescent="0.25">
      <c r="B32" s="58"/>
      <c r="C32" s="42"/>
    </row>
    <row r="33" spans="2:3" x14ac:dyDescent="0.25">
      <c r="B33" s="58"/>
      <c r="C33" s="42"/>
    </row>
    <row r="34" spans="2:3" x14ac:dyDescent="0.25">
      <c r="B34" s="58"/>
      <c r="C34" s="42"/>
    </row>
    <row r="35" spans="2:3" x14ac:dyDescent="0.25">
      <c r="B35" s="58"/>
      <c r="C35" s="42"/>
    </row>
    <row r="36" spans="2:3" x14ac:dyDescent="0.25">
      <c r="B36" s="58"/>
      <c r="C36" s="42"/>
    </row>
    <row r="37" spans="2:3" x14ac:dyDescent="0.25">
      <c r="B37" s="58"/>
      <c r="C37" s="42"/>
    </row>
    <row r="38" spans="2:3" x14ac:dyDescent="0.25">
      <c r="B38" s="58"/>
      <c r="C38" s="42"/>
    </row>
    <row r="39" spans="2:3" x14ac:dyDescent="0.25">
      <c r="B39" s="58"/>
      <c r="C39" s="42"/>
    </row>
    <row r="40" spans="2:3" x14ac:dyDescent="0.25">
      <c r="B40" s="58"/>
      <c r="C40" s="42"/>
    </row>
    <row r="41" spans="2:3" x14ac:dyDescent="0.25">
      <c r="B41" s="58"/>
      <c r="C41" s="42"/>
    </row>
    <row r="42" spans="2:3" x14ac:dyDescent="0.25">
      <c r="B42" s="58"/>
      <c r="C42" s="42"/>
    </row>
    <row r="43" spans="2:3" x14ac:dyDescent="0.25">
      <c r="B43" s="58"/>
      <c r="C43" s="42"/>
    </row>
    <row r="44" spans="2:3" x14ac:dyDescent="0.25">
      <c r="B44" s="58"/>
      <c r="C44" s="42"/>
    </row>
    <row r="45" spans="2:3" x14ac:dyDescent="0.25">
      <c r="B45" s="58"/>
      <c r="C45" s="42"/>
    </row>
    <row r="46" spans="2:3" x14ac:dyDescent="0.25">
      <c r="B46" s="58"/>
      <c r="C46" s="42"/>
    </row>
    <row r="47" spans="2:3" x14ac:dyDescent="0.25">
      <c r="B47" s="58"/>
      <c r="C47" s="42"/>
    </row>
    <row r="48" spans="2:3" x14ac:dyDescent="0.25">
      <c r="B48" s="58"/>
      <c r="C48" s="42"/>
    </row>
    <row r="49" spans="2:3" x14ac:dyDescent="0.25">
      <c r="B49" s="58"/>
      <c r="C49" s="42"/>
    </row>
    <row r="50" spans="2:3" x14ac:dyDescent="0.25">
      <c r="B50" s="58"/>
      <c r="C50" s="42"/>
    </row>
    <row r="51" spans="2:3" x14ac:dyDescent="0.25">
      <c r="B51" s="58"/>
      <c r="C51" s="42"/>
    </row>
  </sheetData>
  <mergeCells count="1">
    <mergeCell ref="A12:B12"/>
  </mergeCells>
  <conditionalFormatting sqref="J12:AM12">
    <cfRule type="colorScale" priority="2">
      <colorScale>
        <cfvo type="min"/>
        <cfvo type="percentile" val="50"/>
        <cfvo type="max"/>
        <color rgb="FFF8696B"/>
        <color rgb="FFFFEB84"/>
        <color rgb="FF63BE7B"/>
      </colorScale>
    </cfRule>
  </conditionalFormatting>
  <conditionalFormatting sqref="J12:AM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K55"/>
  <sheetViews>
    <sheetView workbookViewId="0"/>
  </sheetViews>
  <sheetFormatPr defaultRowHeight="15" x14ac:dyDescent="0.25"/>
  <cols>
    <col min="1" max="1" width="11.28515625" customWidth="1"/>
    <col min="2" max="2" width="4" style="14" customWidth="1"/>
    <col min="3" max="3" width="15.140625" style="14" customWidth="1"/>
    <col min="4" max="9" width="15.140625" customWidth="1"/>
    <col min="10" max="10" width="21.140625" style="31" customWidth="1"/>
    <col min="11" max="11" width="9.140625" customWidth="1"/>
  </cols>
  <sheetData>
    <row r="1" spans="1:11" x14ac:dyDescent="0.25">
      <c r="A1" s="13" t="s">
        <v>144</v>
      </c>
      <c r="B1" s="65" t="s">
        <v>326</v>
      </c>
      <c r="C1" s="65" t="s">
        <v>316</v>
      </c>
      <c r="D1" s="65" t="s">
        <v>317</v>
      </c>
      <c r="E1" s="65" t="s">
        <v>318</v>
      </c>
      <c r="F1" s="65" t="s">
        <v>319</v>
      </c>
      <c r="G1" s="65" t="s">
        <v>320</v>
      </c>
      <c r="H1" s="65" t="s">
        <v>321</v>
      </c>
      <c r="I1" s="65" t="s">
        <v>322</v>
      </c>
      <c r="J1" s="31" t="s">
        <v>323</v>
      </c>
    </row>
    <row r="2" spans="1:11" x14ac:dyDescent="0.25">
      <c r="A2" s="9" t="s">
        <v>325</v>
      </c>
      <c r="B2" s="35">
        <v>138</v>
      </c>
      <c r="C2" s="14">
        <v>6.2980769230769234</v>
      </c>
      <c r="D2" s="14">
        <v>6.625</v>
      </c>
      <c r="E2" s="14">
        <v>5.1057692307692308</v>
      </c>
      <c r="F2" s="14">
        <v>5.134615384615385</v>
      </c>
      <c r="G2" s="14">
        <v>4.9326923076923075</v>
      </c>
      <c r="H2" s="14">
        <v>5.8269230769230766</v>
      </c>
      <c r="I2" s="14">
        <v>4.7211538461538458</v>
      </c>
      <c r="J2" s="15">
        <v>29.123188405797102</v>
      </c>
    </row>
    <row r="3" spans="1:11" x14ac:dyDescent="0.25">
      <c r="A3" s="54" t="s">
        <v>44</v>
      </c>
      <c r="B3" s="35">
        <v>58</v>
      </c>
      <c r="C3" s="14">
        <v>6.9302325581395348</v>
      </c>
      <c r="D3" s="14">
        <v>7.1627906976744189</v>
      </c>
      <c r="E3" s="14">
        <v>5.3023255813953485</v>
      </c>
      <c r="F3" s="14">
        <v>5.558139534883721</v>
      </c>
      <c r="G3" s="14">
        <v>5.2093023255813957</v>
      </c>
      <c r="H3" s="14">
        <v>5.8837209302325579</v>
      </c>
      <c r="I3" s="14">
        <v>4.5813953488372094</v>
      </c>
      <c r="J3" s="15">
        <v>30.120689655172413</v>
      </c>
    </row>
    <row r="4" spans="1:11" x14ac:dyDescent="0.25">
      <c r="A4" s="54" t="s">
        <v>17</v>
      </c>
      <c r="B4" s="35">
        <v>12</v>
      </c>
      <c r="C4" s="14">
        <v>6.8888888888888893</v>
      </c>
      <c r="D4" s="14">
        <v>7</v>
      </c>
      <c r="E4" s="14">
        <v>4.7777777777777777</v>
      </c>
      <c r="F4" s="14">
        <v>6</v>
      </c>
      <c r="G4" s="14">
        <v>5.2222222222222223</v>
      </c>
      <c r="H4" s="14">
        <v>6</v>
      </c>
      <c r="I4" s="14">
        <v>5.666666666666667</v>
      </c>
      <c r="J4" s="15">
        <v>31.166666666666668</v>
      </c>
    </row>
    <row r="5" spans="1:11" x14ac:dyDescent="0.25">
      <c r="A5" s="54" t="s">
        <v>74</v>
      </c>
      <c r="B5" s="35">
        <v>16</v>
      </c>
      <c r="C5" s="14">
        <v>5.9285714285714288</v>
      </c>
      <c r="D5" s="14">
        <v>6.5714285714285712</v>
      </c>
      <c r="E5" s="14">
        <v>5</v>
      </c>
      <c r="F5" s="14">
        <v>4.0714285714285712</v>
      </c>
      <c r="G5" s="14">
        <v>4.3571428571428568</v>
      </c>
      <c r="H5" s="14">
        <v>5.7857142857142856</v>
      </c>
      <c r="I5" s="14">
        <v>5.1428571428571432</v>
      </c>
      <c r="J5" s="15">
        <v>32.25</v>
      </c>
    </row>
    <row r="6" spans="1:11" x14ac:dyDescent="0.25">
      <c r="A6" s="54" t="s">
        <v>73</v>
      </c>
      <c r="B6" s="35">
        <v>26</v>
      </c>
      <c r="C6" s="14">
        <v>4.5999999999999996</v>
      </c>
      <c r="D6" s="14">
        <v>5.05</v>
      </c>
      <c r="E6" s="14">
        <v>4.05</v>
      </c>
      <c r="F6" s="14">
        <v>4.3499999999999996</v>
      </c>
      <c r="G6" s="14">
        <v>4.05</v>
      </c>
      <c r="H6" s="14">
        <v>5.5</v>
      </c>
      <c r="I6" s="14">
        <v>3.6</v>
      </c>
      <c r="J6" s="15">
        <v>24</v>
      </c>
    </row>
    <row r="7" spans="1:11" x14ac:dyDescent="0.25">
      <c r="A7" s="54" t="s">
        <v>1</v>
      </c>
      <c r="B7" s="35">
        <v>8</v>
      </c>
      <c r="C7" s="14">
        <v>5.5</v>
      </c>
      <c r="D7" s="14">
        <v>6</v>
      </c>
      <c r="E7" s="14">
        <v>6</v>
      </c>
      <c r="F7" s="14">
        <v>4.666666666666667</v>
      </c>
      <c r="G7" s="14">
        <v>4.666666666666667</v>
      </c>
      <c r="H7" s="14">
        <v>4.5</v>
      </c>
      <c r="I7" s="14">
        <v>4.666666666666667</v>
      </c>
      <c r="J7" s="15">
        <v>27</v>
      </c>
    </row>
    <row r="8" spans="1:11" x14ac:dyDescent="0.25">
      <c r="A8" s="54" t="s">
        <v>88</v>
      </c>
      <c r="B8" s="35">
        <v>2</v>
      </c>
      <c r="C8" s="14">
        <v>8</v>
      </c>
      <c r="D8" s="14">
        <v>8</v>
      </c>
      <c r="E8" s="14">
        <v>7</v>
      </c>
      <c r="F8" s="14">
        <v>8</v>
      </c>
      <c r="G8" s="14">
        <v>5</v>
      </c>
      <c r="H8" s="14">
        <v>4</v>
      </c>
      <c r="I8" s="14">
        <v>2</v>
      </c>
      <c r="J8" s="15">
        <v>21</v>
      </c>
    </row>
    <row r="9" spans="1:11" x14ac:dyDescent="0.25">
      <c r="A9" s="54" t="s">
        <v>67</v>
      </c>
      <c r="B9" s="35">
        <v>2</v>
      </c>
      <c r="C9" s="14">
        <v>7.5</v>
      </c>
      <c r="D9" s="14">
        <v>8.5</v>
      </c>
      <c r="E9" s="14">
        <v>4.5</v>
      </c>
      <c r="F9" s="14">
        <v>5.5</v>
      </c>
      <c r="G9" s="14">
        <v>6</v>
      </c>
      <c r="H9" s="14">
        <v>8</v>
      </c>
      <c r="I9" s="14">
        <v>6</v>
      </c>
      <c r="J9" s="15">
        <v>46</v>
      </c>
    </row>
    <row r="10" spans="1:11" x14ac:dyDescent="0.25">
      <c r="A10" s="54" t="s">
        <v>128</v>
      </c>
      <c r="B10" s="35">
        <v>8</v>
      </c>
      <c r="C10" s="14">
        <v>6.6</v>
      </c>
      <c r="D10" s="14">
        <v>7</v>
      </c>
      <c r="E10" s="14">
        <v>4.5999999999999996</v>
      </c>
      <c r="F10" s="14">
        <v>4.4000000000000004</v>
      </c>
      <c r="G10" s="14">
        <v>5.2</v>
      </c>
      <c r="H10" s="14">
        <v>6.6</v>
      </c>
      <c r="I10" s="14">
        <v>5.6</v>
      </c>
      <c r="J10" s="15">
        <v>25</v>
      </c>
    </row>
    <row r="11" spans="1:11" x14ac:dyDescent="0.25">
      <c r="A11" s="54" t="s">
        <v>126</v>
      </c>
      <c r="B11" s="35">
        <v>4</v>
      </c>
      <c r="C11" s="14">
        <v>7.5</v>
      </c>
      <c r="D11" s="14">
        <v>7.5</v>
      </c>
      <c r="E11" s="14">
        <v>7.5</v>
      </c>
      <c r="F11" s="14">
        <v>7.5</v>
      </c>
      <c r="G11" s="14">
        <v>7.5</v>
      </c>
      <c r="H11" s="14">
        <v>6</v>
      </c>
      <c r="I11" s="14">
        <v>6</v>
      </c>
      <c r="J11" s="15">
        <v>24.75</v>
      </c>
    </row>
    <row r="12" spans="1:11" x14ac:dyDescent="0.25">
      <c r="A12" s="54" t="s">
        <v>42</v>
      </c>
      <c r="B12" s="35">
        <v>2</v>
      </c>
      <c r="C12" s="14">
        <v>8</v>
      </c>
      <c r="D12" s="14">
        <v>7</v>
      </c>
      <c r="E12" s="14">
        <v>9.5</v>
      </c>
      <c r="F12" s="14">
        <v>6.5</v>
      </c>
      <c r="G12" s="14">
        <v>7</v>
      </c>
      <c r="H12" s="14">
        <v>8</v>
      </c>
      <c r="I12" s="14">
        <v>8.5</v>
      </c>
      <c r="J12" s="15">
        <v>54.5</v>
      </c>
    </row>
    <row r="13" spans="1:11" x14ac:dyDescent="0.25">
      <c r="A13" s="9" t="s">
        <v>46</v>
      </c>
      <c r="B13" s="35">
        <v>116</v>
      </c>
      <c r="C13" s="14">
        <v>6.1627906976744189</v>
      </c>
      <c r="D13" s="14">
        <v>6.7441860465116283</v>
      </c>
      <c r="E13" s="14">
        <v>4.9767441860465116</v>
      </c>
      <c r="F13" s="14">
        <v>5.2558139534883717</v>
      </c>
      <c r="G13" s="14">
        <v>4.6279069767441863</v>
      </c>
      <c r="H13" s="14">
        <v>5.1162790697674421</v>
      </c>
      <c r="I13" s="14">
        <v>4.3139534883720927</v>
      </c>
      <c r="J13" s="15">
        <v>27.577586206896552</v>
      </c>
    </row>
    <row r="14" spans="1:11" x14ac:dyDescent="0.25">
      <c r="A14" s="54" t="s">
        <v>46</v>
      </c>
      <c r="B14" s="35">
        <v>116</v>
      </c>
      <c r="C14" s="14">
        <v>6.1627906976744189</v>
      </c>
      <c r="D14" s="14">
        <v>6.7441860465116283</v>
      </c>
      <c r="E14" s="14">
        <v>4.9767441860465116</v>
      </c>
      <c r="F14" s="14">
        <v>5.2558139534883717</v>
      </c>
      <c r="G14" s="14">
        <v>4.6279069767441863</v>
      </c>
      <c r="H14" s="14">
        <v>5.1162790697674421</v>
      </c>
      <c r="I14" s="14">
        <v>4.3139534883720927</v>
      </c>
      <c r="J14" s="15">
        <v>27.577586206896552</v>
      </c>
    </row>
    <row r="15" spans="1:11" x14ac:dyDescent="0.25">
      <c r="A15" s="9" t="s">
        <v>324</v>
      </c>
      <c r="B15" s="35">
        <v>38</v>
      </c>
      <c r="C15" s="14">
        <v>5.16</v>
      </c>
      <c r="D15" s="14">
        <v>6.12</v>
      </c>
      <c r="E15" s="14">
        <v>5.04</v>
      </c>
      <c r="F15" s="14">
        <v>4.6399999999999997</v>
      </c>
      <c r="G15" s="14">
        <v>4.32</v>
      </c>
      <c r="H15" s="14">
        <v>5.28</v>
      </c>
      <c r="I15" s="14">
        <v>4.5199999999999996</v>
      </c>
      <c r="J15" s="15">
        <v>23.078947368421051</v>
      </c>
    </row>
    <row r="16" spans="1:11" s="42" customFormat="1" x14ac:dyDescent="0.25">
      <c r="A16" s="54" t="s">
        <v>143</v>
      </c>
      <c r="B16" s="35">
        <v>26</v>
      </c>
      <c r="C16" s="14">
        <v>4.7222222222222223</v>
      </c>
      <c r="D16" s="14">
        <v>5.8888888888888893</v>
      </c>
      <c r="E16" s="14">
        <v>4.833333333333333</v>
      </c>
      <c r="F16" s="14">
        <v>4.5</v>
      </c>
      <c r="G16" s="14">
        <v>3.7777777777777777</v>
      </c>
      <c r="H16" s="14">
        <v>4.9444444444444446</v>
      </c>
      <c r="I16" s="14">
        <v>4.4444444444444446</v>
      </c>
      <c r="J16" s="15">
        <v>22.923076923076923</v>
      </c>
      <c r="K16"/>
    </row>
    <row r="17" spans="1:11" s="42" customFormat="1" x14ac:dyDescent="0.25">
      <c r="A17" s="54" t="s">
        <v>131</v>
      </c>
      <c r="B17" s="35">
        <v>12</v>
      </c>
      <c r="C17" s="14">
        <v>6.2857142857142856</v>
      </c>
      <c r="D17" s="14">
        <v>6.7142857142857144</v>
      </c>
      <c r="E17" s="14">
        <v>5.5714285714285712</v>
      </c>
      <c r="F17" s="14">
        <v>5</v>
      </c>
      <c r="G17" s="14">
        <v>5.7142857142857144</v>
      </c>
      <c r="H17" s="14">
        <v>6.1428571428571432</v>
      </c>
      <c r="I17" s="14">
        <v>4.7142857142857144</v>
      </c>
      <c r="J17" s="15">
        <v>23.416666666666668</v>
      </c>
      <c r="K17"/>
    </row>
    <row r="18" spans="1:11" s="42" customFormat="1" x14ac:dyDescent="0.25">
      <c r="A18" s="9" t="s">
        <v>255</v>
      </c>
      <c r="B18" s="35">
        <v>292</v>
      </c>
      <c r="C18" s="14">
        <v>6.1116279069767439</v>
      </c>
      <c r="D18" s="14">
        <v>6.6139534883720934</v>
      </c>
      <c r="E18" s="14">
        <v>5.0465116279069768</v>
      </c>
      <c r="F18" s="14">
        <v>5.1255813953488376</v>
      </c>
      <c r="G18" s="14">
        <v>4.7395348837209301</v>
      </c>
      <c r="H18" s="14">
        <v>5.4790697674418603</v>
      </c>
      <c r="I18" s="14">
        <v>4.5348837209302326</v>
      </c>
      <c r="J18" s="15">
        <v>27.722602739726028</v>
      </c>
      <c r="K18"/>
    </row>
    <row r="19" spans="1:11" s="42" customFormat="1" x14ac:dyDescent="0.25">
      <c r="A19"/>
      <c r="B19"/>
      <c r="C19"/>
      <c r="D19"/>
      <c r="E19"/>
      <c r="F19"/>
      <c r="G19"/>
      <c r="H19"/>
      <c r="I19"/>
      <c r="J19" s="31"/>
    </row>
    <row r="20" spans="1:11" s="42" customFormat="1" x14ac:dyDescent="0.25">
      <c r="A20" s="13" t="s">
        <v>257</v>
      </c>
      <c r="B20" s="65" t="s">
        <v>326</v>
      </c>
      <c r="C20" s="65" t="s">
        <v>371</v>
      </c>
      <c r="D20" s="65" t="s">
        <v>372</v>
      </c>
      <c r="E20" s="65" t="s">
        <v>373</v>
      </c>
      <c r="F20" s="65" t="s">
        <v>374</v>
      </c>
      <c r="G20" s="65" t="s">
        <v>375</v>
      </c>
      <c r="H20" s="65" t="s">
        <v>376</v>
      </c>
      <c r="I20" s="65" t="s">
        <v>377</v>
      </c>
      <c r="J20" s="65" t="s">
        <v>379</v>
      </c>
    </row>
    <row r="21" spans="1:11" s="42" customFormat="1" x14ac:dyDescent="0.25">
      <c r="A21" s="9" t="s">
        <v>80</v>
      </c>
      <c r="B21" s="35">
        <v>46</v>
      </c>
      <c r="C21" s="14">
        <v>6.4224516117554966</v>
      </c>
      <c r="D21" s="14">
        <v>6.9931891766882535</v>
      </c>
      <c r="E21" s="14">
        <v>5.6633690315235174</v>
      </c>
      <c r="F21" s="14">
        <v>5.4940199601508564</v>
      </c>
      <c r="G21" s="14">
        <v>4.9809738134206194</v>
      </c>
      <c r="H21" s="14">
        <v>6.2729692948124942</v>
      </c>
      <c r="I21" s="14">
        <v>5.1501227495908317</v>
      </c>
      <c r="J21" s="14">
        <v>40.977095637942078</v>
      </c>
    </row>
    <row r="22" spans="1:11" s="42" customFormat="1" x14ac:dyDescent="0.25">
      <c r="A22" s="9" t="s">
        <v>8</v>
      </c>
      <c r="B22" s="35">
        <v>26</v>
      </c>
      <c r="C22" s="14">
        <v>6.6336082084854571</v>
      </c>
      <c r="D22" s="14">
        <v>7.1026910487221446</v>
      </c>
      <c r="E22" s="14">
        <v>5.159901800327332</v>
      </c>
      <c r="F22" s="14">
        <v>5.0414547400226599</v>
      </c>
      <c r="G22" s="14">
        <v>5.2291498803978333</v>
      </c>
      <c r="H22" s="14">
        <v>6.7820864283016498</v>
      </c>
      <c r="I22" s="14">
        <v>5.3867099962230895</v>
      </c>
      <c r="J22" s="14">
        <v>41.335602102480181</v>
      </c>
    </row>
    <row r="23" spans="1:11" s="42" customFormat="1" x14ac:dyDescent="0.25">
      <c r="A23" s="9" t="s">
        <v>40</v>
      </c>
      <c r="B23" s="35">
        <v>30</v>
      </c>
      <c r="C23" s="14">
        <v>6.3154100118516849</v>
      </c>
      <c r="D23" s="14">
        <v>6.4722275523449397</v>
      </c>
      <c r="E23" s="14">
        <v>4.925537558552965</v>
      </c>
      <c r="F23" s="14">
        <v>5.2629126925898753</v>
      </c>
      <c r="G23" s="14">
        <v>5.1903930808736387</v>
      </c>
      <c r="H23" s="14">
        <v>5.9167898865624471</v>
      </c>
      <c r="I23" s="14">
        <v>4.8505911733167784</v>
      </c>
      <c r="J23" s="14">
        <v>37.636066557555928</v>
      </c>
    </row>
    <row r="24" spans="1:11" s="42" customFormat="1" x14ac:dyDescent="0.25">
      <c r="A24" s="9" t="s">
        <v>56</v>
      </c>
      <c r="B24" s="35">
        <v>30</v>
      </c>
      <c r="C24" s="14">
        <v>4.2499086197490454</v>
      </c>
      <c r="D24" s="14">
        <v>4.5568712493180588</v>
      </c>
      <c r="E24" s="14">
        <v>4.3644217130387348</v>
      </c>
      <c r="F24" s="14">
        <v>3.6849195308237865</v>
      </c>
      <c r="G24" s="14">
        <v>3.6986006546644847</v>
      </c>
      <c r="H24" s="14">
        <v>4.344255319148937</v>
      </c>
      <c r="I24" s="14">
        <v>3.5848172394980904</v>
      </c>
      <c r="J24" s="14">
        <v>28.483794326241135</v>
      </c>
    </row>
    <row r="25" spans="1:11" s="42" customFormat="1" x14ac:dyDescent="0.25">
      <c r="A25" s="9" t="s">
        <v>255</v>
      </c>
      <c r="B25" s="35">
        <v>132</v>
      </c>
      <c r="C25" s="14">
        <v>5.9431353931110298</v>
      </c>
      <c r="D25" s="14">
        <v>6.341659586961681</v>
      </c>
      <c r="E25" s="14">
        <v>5.102638647693059</v>
      </c>
      <c r="F25" s="14">
        <v>4.9387388963156376</v>
      </c>
      <c r="G25" s="14">
        <v>4.7829168800989477</v>
      </c>
      <c r="H25" s="14">
        <v>5.8534763433740231</v>
      </c>
      <c r="I25" s="14">
        <v>4.7723035694206732</v>
      </c>
      <c r="J25" s="14">
        <v>37.448999094876754</v>
      </c>
    </row>
    <row r="26" spans="1:11" s="42" customFormat="1" x14ac:dyDescent="0.25">
      <c r="A26"/>
      <c r="B26"/>
      <c r="C26"/>
      <c r="D26"/>
      <c r="E26"/>
      <c r="F26"/>
      <c r="G26"/>
      <c r="H26"/>
      <c r="I26"/>
      <c r="J26" s="31"/>
    </row>
    <row r="27" spans="1:11" s="42" customFormat="1" x14ac:dyDescent="0.25">
      <c r="A27" s="13" t="s">
        <v>150</v>
      </c>
      <c r="B27" s="65" t="s">
        <v>326</v>
      </c>
      <c r="C27" s="65" t="s">
        <v>371</v>
      </c>
      <c r="D27" s="65" t="s">
        <v>372</v>
      </c>
      <c r="E27" s="65" t="s">
        <v>373</v>
      </c>
      <c r="F27" s="65" t="s">
        <v>374</v>
      </c>
      <c r="G27" s="65" t="s">
        <v>375</v>
      </c>
      <c r="H27" s="65" t="s">
        <v>376</v>
      </c>
      <c r="I27" s="65" t="s">
        <v>377</v>
      </c>
      <c r="J27" s="65" t="s">
        <v>379</v>
      </c>
    </row>
    <row r="28" spans="1:11" s="42" customFormat="1" x14ac:dyDescent="0.25">
      <c r="A28" s="9" t="s">
        <v>11</v>
      </c>
      <c r="B28" s="35">
        <v>4</v>
      </c>
      <c r="C28" s="14">
        <v>3.2307692307692308</v>
      </c>
      <c r="D28" s="14">
        <v>3.5769230769230775</v>
      </c>
      <c r="E28" s="14">
        <v>3.3461538461538463</v>
      </c>
      <c r="F28" s="14">
        <v>3.2307692307692308</v>
      </c>
      <c r="G28" s="14">
        <v>2.1538461538461542</v>
      </c>
      <c r="H28" s="14">
        <v>1.9615384615384615</v>
      </c>
      <c r="I28" s="14">
        <v>1</v>
      </c>
      <c r="J28" s="14">
        <v>18.5</v>
      </c>
    </row>
    <row r="29" spans="1:11" s="42" customFormat="1" x14ac:dyDescent="0.25">
      <c r="A29" s="9" t="s">
        <v>92</v>
      </c>
      <c r="B29" s="35">
        <v>4</v>
      </c>
      <c r="C29" s="14">
        <v>6.5613747954173487</v>
      </c>
      <c r="D29" s="14">
        <v>6.2921440261865795</v>
      </c>
      <c r="E29" s="14">
        <v>7.5855155482815055</v>
      </c>
      <c r="F29" s="14">
        <v>6.8338788870703766</v>
      </c>
      <c r="G29" s="14">
        <v>5.5613747954173487</v>
      </c>
      <c r="H29" s="14">
        <v>6.3899345335515543</v>
      </c>
      <c r="I29" s="14">
        <v>5.1943535188216039</v>
      </c>
      <c r="J29" s="14">
        <v>44.418576104746315</v>
      </c>
    </row>
    <row r="30" spans="1:11" s="42" customFormat="1" x14ac:dyDescent="0.25">
      <c r="A30" s="9" t="s">
        <v>116</v>
      </c>
      <c r="B30" s="35">
        <v>12</v>
      </c>
      <c r="C30" s="14">
        <v>5.1770390070921986</v>
      </c>
      <c r="D30" s="14">
        <v>5.2463652482269501</v>
      </c>
      <c r="E30" s="14">
        <v>4.8630319148936172</v>
      </c>
      <c r="F30" s="14">
        <v>4.5174202127659582</v>
      </c>
      <c r="G30" s="14">
        <v>4.6662677304964539</v>
      </c>
      <c r="H30" s="14">
        <v>5.7622340425531924</v>
      </c>
      <c r="I30" s="14">
        <v>4.2462322695035466</v>
      </c>
      <c r="J30" s="14">
        <v>34.478590425531912</v>
      </c>
    </row>
    <row r="31" spans="1:11" s="42" customFormat="1" x14ac:dyDescent="0.25">
      <c r="A31" s="9" t="s">
        <v>77</v>
      </c>
      <c r="B31" s="35">
        <v>12</v>
      </c>
      <c r="C31" s="14">
        <v>5.6504330332787776</v>
      </c>
      <c r="D31" s="14">
        <v>5.3697899618112386</v>
      </c>
      <c r="E31" s="14">
        <v>4.9788597926895797</v>
      </c>
      <c r="F31" s="14">
        <v>4.6263911620294609</v>
      </c>
      <c r="G31" s="14">
        <v>4.5229609929078007</v>
      </c>
      <c r="H31" s="14">
        <v>5.4845335515548266</v>
      </c>
      <c r="I31" s="14">
        <v>4.6957174031642124</v>
      </c>
      <c r="J31" s="14">
        <v>35.328685897435889</v>
      </c>
    </row>
    <row r="32" spans="1:11" s="42" customFormat="1" x14ac:dyDescent="0.25">
      <c r="A32" s="9" t="s">
        <v>119</v>
      </c>
      <c r="B32" s="35">
        <v>100</v>
      </c>
      <c r="C32" s="14">
        <v>6.1560858172560291</v>
      </c>
      <c r="D32" s="14">
        <v>6.7059320702937688</v>
      </c>
      <c r="E32" s="14">
        <v>5.1173362098894009</v>
      </c>
      <c r="F32" s="14">
        <v>5.0201057217014649</v>
      </c>
      <c r="G32" s="14">
        <v>4.9033382102531018</v>
      </c>
      <c r="H32" s="14">
        <v>6.0448312916398033</v>
      </c>
      <c r="I32" s="14">
        <v>4.980716741886952</v>
      </c>
      <c r="J32" s="14">
        <v>38.539062602291324</v>
      </c>
    </row>
    <row r="33" spans="1:10" s="42" customFormat="1" x14ac:dyDescent="0.25">
      <c r="A33" s="9" t="s">
        <v>255</v>
      </c>
      <c r="B33" s="35">
        <v>132</v>
      </c>
      <c r="C33" s="14">
        <v>5.943135393111028</v>
      </c>
      <c r="D33" s="14">
        <v>6.3416595869616792</v>
      </c>
      <c r="E33" s="14">
        <v>5.1026386476930572</v>
      </c>
      <c r="F33" s="14">
        <v>4.9387388963156367</v>
      </c>
      <c r="G33" s="14">
        <v>4.7829168800989468</v>
      </c>
      <c r="H33" s="14">
        <v>5.8534763433740205</v>
      </c>
      <c r="I33" s="14">
        <v>4.7723035694206715</v>
      </c>
      <c r="J33" s="14">
        <v>37.448999094876747</v>
      </c>
    </row>
    <row r="34" spans="1:10" s="42" customFormat="1" x14ac:dyDescent="0.25">
      <c r="A34"/>
      <c r="B34"/>
      <c r="C34"/>
      <c r="D34"/>
      <c r="E34"/>
      <c r="F34"/>
      <c r="G34"/>
      <c r="H34"/>
      <c r="I34"/>
      <c r="J34" s="31"/>
    </row>
    <row r="35" spans="1:10" s="42" customFormat="1" x14ac:dyDescent="0.25">
      <c r="A35" s="13" t="s">
        <v>147</v>
      </c>
      <c r="B35" s="65" t="s">
        <v>326</v>
      </c>
      <c r="C35" s="65" t="s">
        <v>371</v>
      </c>
      <c r="D35" s="65" t="s">
        <v>372</v>
      </c>
      <c r="E35" s="65" t="s">
        <v>373</v>
      </c>
      <c r="F35" s="65" t="s">
        <v>374</v>
      </c>
      <c r="G35" s="65" t="s">
        <v>375</v>
      </c>
      <c r="H35" s="65" t="s">
        <v>376</v>
      </c>
      <c r="I35" s="65" t="s">
        <v>377</v>
      </c>
      <c r="J35" s="65" t="s">
        <v>379</v>
      </c>
    </row>
    <row r="36" spans="1:10" s="42" customFormat="1" x14ac:dyDescent="0.25">
      <c r="A36" s="9" t="s">
        <v>25</v>
      </c>
      <c r="B36" s="35">
        <v>12</v>
      </c>
      <c r="C36" s="14">
        <v>4.4404289416257505</v>
      </c>
      <c r="D36" s="14">
        <v>4.5164859519912719</v>
      </c>
      <c r="E36" s="14">
        <v>4.2203968903436992</v>
      </c>
      <c r="F36" s="14">
        <v>4.132511593016913</v>
      </c>
      <c r="G36" s="14">
        <v>3.5650436442989637</v>
      </c>
      <c r="H36" s="14">
        <v>4.0497238134206208</v>
      </c>
      <c r="I36" s="14">
        <v>2.9352973267866882</v>
      </c>
      <c r="J36" s="14">
        <v>27.859888161483909</v>
      </c>
    </row>
    <row r="37" spans="1:10" s="42" customFormat="1" x14ac:dyDescent="0.25">
      <c r="A37" s="9" t="s">
        <v>12</v>
      </c>
      <c r="B37" s="35">
        <v>38</v>
      </c>
      <c r="C37" s="14">
        <v>6.5107448962012224</v>
      </c>
      <c r="D37" s="14">
        <v>6.5888017917133253</v>
      </c>
      <c r="E37" s="14">
        <v>5.6510541390300615</v>
      </c>
      <c r="F37" s="14">
        <v>5.2868421052631565</v>
      </c>
      <c r="G37" s="14">
        <v>5.3406387285726584</v>
      </c>
      <c r="H37" s="14">
        <v>6.8267787923163059</v>
      </c>
      <c r="I37" s="14">
        <v>5.5459223447325341</v>
      </c>
      <c r="J37" s="14">
        <v>41.750782797829267</v>
      </c>
    </row>
    <row r="38" spans="1:10" x14ac:dyDescent="0.25">
      <c r="A38" s="9" t="s">
        <v>9</v>
      </c>
      <c r="B38" s="35">
        <v>62</v>
      </c>
      <c r="C38" s="14">
        <v>5.8367692039387178</v>
      </c>
      <c r="D38" s="14">
        <v>6.2710324380885947</v>
      </c>
      <c r="E38" s="14">
        <v>5.2144784148533709</v>
      </c>
      <c r="F38" s="14">
        <v>5.0741816693944344</v>
      </c>
      <c r="G38" s="14">
        <v>4.76853116363929</v>
      </c>
      <c r="H38" s="14">
        <v>5.9616263314641404</v>
      </c>
      <c r="I38" s="14">
        <v>4.9645615894395085</v>
      </c>
      <c r="J38" s="14">
        <v>37.476806926772596</v>
      </c>
    </row>
    <row r="39" spans="1:10" x14ac:dyDescent="0.25">
      <c r="A39" s="9" t="s">
        <v>37</v>
      </c>
      <c r="B39" s="35">
        <v>18</v>
      </c>
      <c r="C39" s="14">
        <v>6.7035756501182044</v>
      </c>
      <c r="D39" s="14">
        <v>7.9167848699763601</v>
      </c>
      <c r="E39" s="14">
        <v>4.6570921985815614</v>
      </c>
      <c r="F39" s="14">
        <v>4.7671985815602831</v>
      </c>
      <c r="G39" s="14">
        <v>4.9337174940898354</v>
      </c>
      <c r="H39" s="14">
        <v>5.221217494089835</v>
      </c>
      <c r="I39" s="14">
        <v>4.1786052009456265</v>
      </c>
      <c r="J39" s="14">
        <v>38.378191489361704</v>
      </c>
    </row>
    <row r="40" spans="1:10" x14ac:dyDescent="0.25">
      <c r="A40" s="9" t="s">
        <v>255</v>
      </c>
      <c r="B40" s="35">
        <v>130</v>
      </c>
      <c r="C40" s="14">
        <v>6.0263622984305822</v>
      </c>
      <c r="D40" s="14">
        <v>6.431065161953331</v>
      </c>
      <c r="E40" s="14">
        <v>5.1728345957193049</v>
      </c>
      <c r="F40" s="14">
        <v>5.0063937629251827</v>
      </c>
      <c r="G40" s="14">
        <v>4.8481559014958329</v>
      </c>
      <c r="H40" s="14">
        <v>5.9353131859069519</v>
      </c>
      <c r="I40" s="14">
        <v>4.8373780433651792</v>
      </c>
      <c r="J40" s="14">
        <v>37.963214465567169</v>
      </c>
    </row>
    <row r="41" spans="1:10" x14ac:dyDescent="0.25">
      <c r="B41"/>
      <c r="C41"/>
    </row>
    <row r="42" spans="1:10" x14ac:dyDescent="0.25">
      <c r="A42" s="13" t="s">
        <v>146</v>
      </c>
      <c r="B42" s="65" t="s">
        <v>326</v>
      </c>
      <c r="C42" s="65" t="s">
        <v>371</v>
      </c>
      <c r="D42" s="65" t="s">
        <v>372</v>
      </c>
      <c r="E42" s="65" t="s">
        <v>373</v>
      </c>
      <c r="F42" s="65" t="s">
        <v>374</v>
      </c>
      <c r="G42" s="65" t="s">
        <v>375</v>
      </c>
      <c r="H42" s="65" t="s">
        <v>376</v>
      </c>
      <c r="I42" s="65" t="s">
        <v>377</v>
      </c>
      <c r="J42" s="65" t="s">
        <v>379</v>
      </c>
    </row>
    <row r="43" spans="1:10" x14ac:dyDescent="0.25">
      <c r="A43" s="9" t="s">
        <v>41</v>
      </c>
      <c r="B43" s="35">
        <v>58</v>
      </c>
      <c r="C43" s="14">
        <v>6.0374054687059076</v>
      </c>
      <c r="D43" s="14">
        <v>6.5463203341046325</v>
      </c>
      <c r="E43" s="14">
        <v>5.0125402110728583</v>
      </c>
      <c r="F43" s="14">
        <v>4.8838661888368406</v>
      </c>
      <c r="G43" s="14">
        <v>4.6343430780518071</v>
      </c>
      <c r="H43" s="14">
        <v>6.5274091370844864</v>
      </c>
      <c r="I43" s="14">
        <v>4.6283361081325118</v>
      </c>
      <c r="J43" s="14">
        <v>38.270220525989046</v>
      </c>
    </row>
    <row r="44" spans="1:10" x14ac:dyDescent="0.25">
      <c r="A44" s="9" t="s">
        <v>115</v>
      </c>
      <c r="B44" s="35">
        <v>74</v>
      </c>
      <c r="C44" s="14">
        <v>5.8682358809945505</v>
      </c>
      <c r="D44" s="14">
        <v>6.1790524179987898</v>
      </c>
      <c r="E44" s="14">
        <v>5.1742237069255426</v>
      </c>
      <c r="F44" s="14">
        <v>4.9823363899289275</v>
      </c>
      <c r="G44" s="14">
        <v>4.9009618187117443</v>
      </c>
      <c r="H44" s="14">
        <v>5.3180228908369385</v>
      </c>
      <c r="I44" s="14">
        <v>4.8866886756496193</v>
      </c>
      <c r="J44" s="14">
        <v>36.805339054275215</v>
      </c>
    </row>
    <row r="45" spans="1:10" x14ac:dyDescent="0.25">
      <c r="A45" s="9" t="s">
        <v>255</v>
      </c>
      <c r="B45" s="35">
        <v>132</v>
      </c>
      <c r="C45" s="14">
        <v>5.9431353931110271</v>
      </c>
      <c r="D45" s="14">
        <v>6.3416595869616792</v>
      </c>
      <c r="E45" s="14">
        <v>5.1026386476930563</v>
      </c>
      <c r="F45" s="14">
        <v>4.9387388963156349</v>
      </c>
      <c r="G45" s="14">
        <v>4.7829168800989477</v>
      </c>
      <c r="H45" s="14">
        <v>5.8534763433740222</v>
      </c>
      <c r="I45" s="14">
        <v>4.7723035694206715</v>
      </c>
      <c r="J45" s="14">
        <v>37.448999094876754</v>
      </c>
    </row>
    <row r="46" spans="1:10" x14ac:dyDescent="0.25">
      <c r="B46"/>
      <c r="C46"/>
    </row>
    <row r="47" spans="1:10" x14ac:dyDescent="0.25">
      <c r="B47"/>
      <c r="C47"/>
    </row>
    <row r="48" spans="1:10"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sheetData>
  <conditionalFormatting pivot="1" sqref="C2:I2 C13:I13 C15:I15">
    <cfRule type="colorScale" priority="13">
      <colorScale>
        <cfvo type="min"/>
        <cfvo type="percentile" val="50"/>
        <cfvo type="max"/>
        <color rgb="FFF8696B"/>
        <color rgb="FFFFEB84"/>
        <color rgb="FF63BE7B"/>
      </colorScale>
    </cfRule>
  </conditionalFormatting>
  <conditionalFormatting pivot="1" sqref="C21:I24">
    <cfRule type="colorScale" priority="4">
      <colorScale>
        <cfvo type="min"/>
        <cfvo type="percentile" val="50"/>
        <cfvo type="max"/>
        <color rgb="FFF8696B"/>
        <color rgb="FFFFEB84"/>
        <color rgb="FF63BE7B"/>
      </colorScale>
    </cfRule>
  </conditionalFormatting>
  <conditionalFormatting pivot="1" sqref="C28:I32">
    <cfRule type="colorScale" priority="3">
      <colorScale>
        <cfvo type="min"/>
        <cfvo type="percentile" val="50"/>
        <cfvo type="max"/>
        <color rgb="FFF8696B"/>
        <color rgb="FFFFEB84"/>
        <color rgb="FF63BE7B"/>
      </colorScale>
    </cfRule>
  </conditionalFormatting>
  <conditionalFormatting pivot="1" sqref="C36:I39">
    <cfRule type="colorScale" priority="2">
      <colorScale>
        <cfvo type="min"/>
        <cfvo type="percentile" val="50"/>
        <cfvo type="max"/>
        <color rgb="FFF8696B"/>
        <color rgb="FFFFEB84"/>
        <color rgb="FF63BE7B"/>
      </colorScale>
    </cfRule>
  </conditionalFormatting>
  <conditionalFormatting pivot="1" sqref="C43:I44">
    <cfRule type="colorScale" priority="1">
      <colorScale>
        <cfvo type="min"/>
        <cfvo type="percentile" val="50"/>
        <cfvo type="max"/>
        <color rgb="FFF8696B"/>
        <color rgb="FFFFEB84"/>
        <color rgb="FF63BE7B"/>
      </colorScale>
    </cfRule>
  </conditionalFormatting>
  <pageMargins left="0.7" right="0.7" top="0.75" bottom="0.75" header="0.3" footer="0.3"/>
  <pageSetup scale="66" orientation="landscape" r:id="rId6"/>
  <drawing r:id="rId7"/>
  <legacy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55"/>
  <sheetViews>
    <sheetView topLeftCell="A10" workbookViewId="0"/>
  </sheetViews>
  <sheetFormatPr defaultRowHeight="15" x14ac:dyDescent="0.25"/>
  <cols>
    <col min="1" max="1" width="48" style="42" bestFit="1" customWidth="1"/>
    <col min="2" max="2" width="4" style="14" customWidth="1"/>
    <col min="3" max="3" width="13.42578125" style="14" customWidth="1"/>
    <col min="4" max="10" width="13.42578125" style="42" customWidth="1"/>
    <col min="11" max="11" width="13.42578125" style="42" bestFit="1" customWidth="1"/>
    <col min="12" max="32" width="14.42578125" style="42" bestFit="1" customWidth="1"/>
    <col min="33" max="33" width="20.5703125" style="31" bestFit="1" customWidth="1"/>
    <col min="34" max="16384" width="9.140625" style="42"/>
  </cols>
  <sheetData>
    <row r="1" spans="1:33" x14ac:dyDescent="0.25">
      <c r="A1" s="13" t="s">
        <v>144</v>
      </c>
      <c r="B1" s="65" t="s">
        <v>326</v>
      </c>
      <c r="C1" s="65" t="s">
        <v>327</v>
      </c>
      <c r="D1" s="65" t="s">
        <v>328</v>
      </c>
      <c r="E1" s="65" t="s">
        <v>329</v>
      </c>
      <c r="F1" s="65" t="s">
        <v>330</v>
      </c>
      <c r="G1" s="65" t="s">
        <v>331</v>
      </c>
      <c r="H1" s="65" t="s">
        <v>332</v>
      </c>
      <c r="I1" s="65" t="s">
        <v>333</v>
      </c>
      <c r="J1" s="65" t="s">
        <v>334</v>
      </c>
      <c r="K1" s="65" t="s">
        <v>335</v>
      </c>
      <c r="L1" s="65" t="s">
        <v>336</v>
      </c>
      <c r="M1" s="65" t="s">
        <v>337</v>
      </c>
      <c r="N1" s="65" t="s">
        <v>338</v>
      </c>
      <c r="O1" s="65" t="s">
        <v>339</v>
      </c>
      <c r="P1" s="65" t="s">
        <v>340</v>
      </c>
      <c r="Q1" s="65" t="s">
        <v>341</v>
      </c>
      <c r="R1" s="65" t="s">
        <v>342</v>
      </c>
      <c r="S1" s="65" t="s">
        <v>343</v>
      </c>
      <c r="T1" s="65" t="s">
        <v>344</v>
      </c>
      <c r="U1" s="65" t="s">
        <v>345</v>
      </c>
      <c r="V1" s="65" t="s">
        <v>346</v>
      </c>
      <c r="W1" s="65" t="s">
        <v>347</v>
      </c>
      <c r="X1" s="65" t="s">
        <v>348</v>
      </c>
      <c r="Y1" s="65" t="s">
        <v>349</v>
      </c>
      <c r="Z1" s="65" t="s">
        <v>350</v>
      </c>
      <c r="AA1" s="65" t="s">
        <v>351</v>
      </c>
      <c r="AB1" s="65" t="s">
        <v>352</v>
      </c>
      <c r="AC1" s="65" t="s">
        <v>353</v>
      </c>
      <c r="AD1" s="65" t="s">
        <v>354</v>
      </c>
      <c r="AE1" s="65" t="s">
        <v>355</v>
      </c>
      <c r="AF1" s="65" t="s">
        <v>356</v>
      </c>
      <c r="AG1" s="31" t="s">
        <v>357</v>
      </c>
    </row>
    <row r="2" spans="1:33" x14ac:dyDescent="0.25">
      <c r="A2" s="9" t="s">
        <v>325</v>
      </c>
      <c r="B2" s="35">
        <v>138</v>
      </c>
      <c r="C2" s="14">
        <v>5.9019607843137258</v>
      </c>
      <c r="D2" s="14">
        <v>6.5853658536585362</v>
      </c>
      <c r="E2" s="14">
        <v>6.6078431372549016</v>
      </c>
      <c r="F2" s="14">
        <v>6.7647058823529411</v>
      </c>
      <c r="G2" s="14">
        <v>6.1707317073170733</v>
      </c>
      <c r="H2" s="14">
        <v>6.0204081632653059</v>
      </c>
      <c r="I2" s="14">
        <v>6.9148936170212769</v>
      </c>
      <c r="J2" s="14">
        <v>6.9069767441860463</v>
      </c>
      <c r="K2" s="14">
        <v>5.8611111111111107</v>
      </c>
      <c r="L2" s="14">
        <v>5.96</v>
      </c>
      <c r="M2" s="14">
        <v>6.25</v>
      </c>
      <c r="N2" s="14">
        <v>6.291666666666667</v>
      </c>
      <c r="O2" s="14">
        <v>6.76</v>
      </c>
      <c r="P2" s="14">
        <v>6.384615384615385</v>
      </c>
      <c r="Q2" s="14">
        <v>7.4565217391304346</v>
      </c>
      <c r="R2" s="14">
        <v>6.8611111111111107</v>
      </c>
      <c r="S2" s="14">
        <v>7.166666666666667</v>
      </c>
      <c r="T2" s="14">
        <v>6.1463414634146343</v>
      </c>
      <c r="U2" s="14">
        <v>6.5526315789473681</v>
      </c>
      <c r="V2" s="14">
        <v>5.666666666666667</v>
      </c>
      <c r="W2" s="14">
        <v>5.4</v>
      </c>
      <c r="X2" s="14">
        <v>6.1</v>
      </c>
      <c r="Y2" s="14">
        <v>6</v>
      </c>
      <c r="Z2" s="14">
        <v>7.3</v>
      </c>
      <c r="AA2" s="14">
        <v>7.8684210526315788</v>
      </c>
      <c r="AB2" s="14">
        <v>6.634615384615385</v>
      </c>
      <c r="AC2" s="14">
        <v>5.8571428571428568</v>
      </c>
      <c r="AD2" s="14">
        <v>6.4324324324324325</v>
      </c>
      <c r="AE2" s="14">
        <v>6.5</v>
      </c>
      <c r="AF2" s="14">
        <v>6.95</v>
      </c>
      <c r="AG2" s="55">
        <v>0.78887394096642849</v>
      </c>
    </row>
    <row r="3" spans="1:33" x14ac:dyDescent="0.25">
      <c r="A3" s="54" t="s">
        <v>44</v>
      </c>
      <c r="B3" s="35">
        <v>58</v>
      </c>
      <c r="C3" s="14">
        <v>5.8</v>
      </c>
      <c r="D3" s="14">
        <v>7.7272727272727275</v>
      </c>
      <c r="E3" s="14">
        <v>7.4</v>
      </c>
      <c r="F3" s="14">
        <v>8.0909090909090917</v>
      </c>
      <c r="G3" s="14">
        <v>7.384615384615385</v>
      </c>
      <c r="H3" s="14">
        <v>6.8235294117647056</v>
      </c>
      <c r="I3" s="14">
        <v>7.882352941176471</v>
      </c>
      <c r="J3" s="14">
        <v>7.5333333333333332</v>
      </c>
      <c r="K3" s="14">
        <v>6.7272727272727275</v>
      </c>
      <c r="L3" s="14">
        <v>6.9</v>
      </c>
      <c r="M3" s="14">
        <v>6.75</v>
      </c>
      <c r="N3" s="14">
        <v>6.7777777777777777</v>
      </c>
      <c r="O3" s="14">
        <v>7.5263157894736841</v>
      </c>
      <c r="P3" s="14">
        <v>7.0769230769230766</v>
      </c>
      <c r="Q3" s="14">
        <v>8</v>
      </c>
      <c r="R3" s="14">
        <v>7.1428571428571432</v>
      </c>
      <c r="S3" s="14">
        <v>8.1875</v>
      </c>
      <c r="T3" s="14">
        <v>6.666666666666667</v>
      </c>
      <c r="U3" s="14">
        <v>7.0625</v>
      </c>
      <c r="V3" s="14">
        <v>6.4545454545454541</v>
      </c>
      <c r="W3" s="14">
        <v>7.125</v>
      </c>
      <c r="X3" s="14">
        <v>7</v>
      </c>
      <c r="Y3" s="14">
        <v>7.1428571428571432</v>
      </c>
      <c r="Z3" s="14">
        <v>7.8571428571428568</v>
      </c>
      <c r="AA3" s="14">
        <v>8.545454545454545</v>
      </c>
      <c r="AB3" s="14">
        <v>7.4</v>
      </c>
      <c r="AC3" s="14">
        <v>7.3636363636363633</v>
      </c>
      <c r="AD3" s="14">
        <v>8</v>
      </c>
      <c r="AE3" s="14">
        <v>7.8461538461538458</v>
      </c>
      <c r="AF3" s="14">
        <v>7.5</v>
      </c>
      <c r="AG3" s="55">
        <v>0.82311583887363615</v>
      </c>
    </row>
    <row r="4" spans="1:33" x14ac:dyDescent="0.25">
      <c r="A4" s="54" t="s">
        <v>17</v>
      </c>
      <c r="B4" s="35">
        <v>12</v>
      </c>
      <c r="C4" s="14">
        <v>6.5</v>
      </c>
      <c r="D4" s="14">
        <v>6.75</v>
      </c>
      <c r="E4" s="14">
        <v>7.166666666666667</v>
      </c>
      <c r="F4" s="14">
        <v>8.4</v>
      </c>
      <c r="G4" s="14">
        <v>7.8</v>
      </c>
      <c r="H4" s="14">
        <v>7.8</v>
      </c>
      <c r="I4" s="14">
        <v>7</v>
      </c>
      <c r="J4" s="14">
        <v>7.6</v>
      </c>
      <c r="K4" s="14">
        <v>7.6</v>
      </c>
      <c r="L4" s="14">
        <v>6.75</v>
      </c>
      <c r="M4" s="14">
        <v>7.666666666666667</v>
      </c>
      <c r="N4" s="14">
        <v>7.666666666666667</v>
      </c>
      <c r="O4" s="14">
        <v>6.75</v>
      </c>
      <c r="P4" s="14">
        <v>7.25</v>
      </c>
      <c r="Q4" s="14">
        <v>7.75</v>
      </c>
      <c r="R4" s="14">
        <v>7.333333333333333</v>
      </c>
      <c r="S4" s="14">
        <v>7.333333333333333</v>
      </c>
      <c r="T4" s="14">
        <v>7.666666666666667</v>
      </c>
      <c r="U4" s="14">
        <v>7.333333333333333</v>
      </c>
      <c r="V4" s="14">
        <v>7.333333333333333</v>
      </c>
      <c r="W4" s="14">
        <v>7.333333333333333</v>
      </c>
      <c r="X4" s="14">
        <v>7</v>
      </c>
      <c r="Y4" s="14">
        <v>7.666666666666667</v>
      </c>
      <c r="Z4" s="14">
        <v>8</v>
      </c>
      <c r="AA4" s="14">
        <v>7.666666666666667</v>
      </c>
      <c r="AB4" s="14">
        <v>7.666666666666667</v>
      </c>
      <c r="AC4" s="14">
        <v>7</v>
      </c>
      <c r="AD4" s="14">
        <v>8</v>
      </c>
      <c r="AE4" s="14">
        <v>8</v>
      </c>
      <c r="AF4" s="14">
        <v>8</v>
      </c>
      <c r="AG4" s="55">
        <v>0.83219913723302186</v>
      </c>
    </row>
    <row r="5" spans="1:33" x14ac:dyDescent="0.25">
      <c r="A5" s="54" t="s">
        <v>74</v>
      </c>
      <c r="B5" s="35">
        <v>16</v>
      </c>
      <c r="C5" s="14">
        <v>6.5555555555555554</v>
      </c>
      <c r="D5" s="14">
        <v>7.375</v>
      </c>
      <c r="E5" s="14">
        <v>7</v>
      </c>
      <c r="F5" s="14">
        <v>8</v>
      </c>
      <c r="G5" s="14">
        <v>5.5</v>
      </c>
      <c r="H5" s="14">
        <v>5.8888888888888893</v>
      </c>
      <c r="I5" s="14">
        <v>7</v>
      </c>
      <c r="J5" s="14">
        <v>7.4285714285714288</v>
      </c>
      <c r="K5" s="14">
        <v>5.5</v>
      </c>
      <c r="L5" s="14">
        <v>5.5</v>
      </c>
      <c r="M5" s="14">
        <v>6.5555555555555554</v>
      </c>
      <c r="N5" s="14">
        <v>6</v>
      </c>
      <c r="O5" s="14">
        <v>7</v>
      </c>
      <c r="P5" s="14">
        <v>6.833333333333333</v>
      </c>
      <c r="Q5" s="14">
        <v>7.666666666666667</v>
      </c>
      <c r="R5" s="14">
        <v>7.666666666666667</v>
      </c>
      <c r="S5" s="14">
        <v>7</v>
      </c>
      <c r="T5" s="14">
        <v>5.8888888888888893</v>
      </c>
      <c r="U5" s="14">
        <v>6</v>
      </c>
      <c r="V5" s="14">
        <v>4.75</v>
      </c>
      <c r="W5" s="14">
        <v>4.8571428571428568</v>
      </c>
      <c r="X5" s="14">
        <v>6.1111111111111107</v>
      </c>
      <c r="Y5" s="14">
        <v>6.5</v>
      </c>
      <c r="Z5" s="14">
        <v>7.2222222222222223</v>
      </c>
      <c r="AA5" s="14">
        <v>8.2222222222222214</v>
      </c>
      <c r="AB5" s="14">
        <v>6.6</v>
      </c>
      <c r="AC5" s="14">
        <v>5.75</v>
      </c>
      <c r="AD5" s="14">
        <v>6.666666666666667</v>
      </c>
      <c r="AE5" s="14">
        <v>6.8888888888888893</v>
      </c>
      <c r="AF5" s="14">
        <v>7.2222222222222223</v>
      </c>
      <c r="AG5" s="55">
        <v>0.87679457090161961</v>
      </c>
    </row>
    <row r="6" spans="1:33" x14ac:dyDescent="0.25">
      <c r="A6" s="54" t="s">
        <v>73</v>
      </c>
      <c r="B6" s="35">
        <v>26</v>
      </c>
      <c r="C6" s="14">
        <v>4.1428571428571432</v>
      </c>
      <c r="D6" s="14">
        <v>4.25</v>
      </c>
      <c r="E6" s="14">
        <v>3.875</v>
      </c>
      <c r="F6" s="14">
        <v>4.125</v>
      </c>
      <c r="G6" s="14">
        <v>4.25</v>
      </c>
      <c r="H6" s="14">
        <v>4.5</v>
      </c>
      <c r="I6" s="14">
        <v>5.25</v>
      </c>
      <c r="J6" s="14">
        <v>5.625</v>
      </c>
      <c r="K6" s="14">
        <v>4.625</v>
      </c>
      <c r="L6" s="14">
        <v>4.4000000000000004</v>
      </c>
      <c r="M6" s="14">
        <v>4.625</v>
      </c>
      <c r="N6" s="14">
        <v>5</v>
      </c>
      <c r="O6" s="14">
        <v>5.375</v>
      </c>
      <c r="P6" s="14">
        <v>4.7777777777777777</v>
      </c>
      <c r="Q6" s="14">
        <v>6.5</v>
      </c>
      <c r="R6" s="14">
        <v>5.5</v>
      </c>
      <c r="S6" s="14">
        <v>6.1428571428571432</v>
      </c>
      <c r="T6" s="14">
        <v>4.5714285714285712</v>
      </c>
      <c r="U6" s="14">
        <v>5.5714285714285712</v>
      </c>
      <c r="V6" s="14">
        <v>4.7142857142857144</v>
      </c>
      <c r="W6" s="14">
        <v>3.5</v>
      </c>
      <c r="X6" s="14">
        <v>4.666666666666667</v>
      </c>
      <c r="Y6" s="14">
        <v>3.875</v>
      </c>
      <c r="Z6" s="14">
        <v>6.125</v>
      </c>
      <c r="AA6" s="14">
        <v>6.75</v>
      </c>
      <c r="AB6" s="14">
        <v>5.0909090909090908</v>
      </c>
      <c r="AC6" s="14">
        <v>4.7142857142857144</v>
      </c>
      <c r="AD6" s="14">
        <v>5.125</v>
      </c>
      <c r="AE6" s="14">
        <v>5.333333333333333</v>
      </c>
      <c r="AF6" s="14">
        <v>5.8888888888888893</v>
      </c>
      <c r="AG6" s="55">
        <v>0.64400570937485557</v>
      </c>
    </row>
    <row r="7" spans="1:33" x14ac:dyDescent="0.25">
      <c r="A7" s="54" t="s">
        <v>1</v>
      </c>
      <c r="B7" s="35">
        <v>8</v>
      </c>
      <c r="C7" s="14">
        <v>4.666666666666667</v>
      </c>
      <c r="D7" s="14">
        <v>5</v>
      </c>
      <c r="E7" s="14">
        <v>5</v>
      </c>
      <c r="F7" s="14">
        <v>1</v>
      </c>
      <c r="G7" s="14">
        <v>3.75</v>
      </c>
      <c r="H7" s="14">
        <v>4.25</v>
      </c>
      <c r="I7" s="14">
        <v>3.75</v>
      </c>
      <c r="J7" s="14">
        <v>4.8</v>
      </c>
      <c r="K7" s="14">
        <v>4.2</v>
      </c>
      <c r="L7" s="14">
        <v>5</v>
      </c>
      <c r="M7" s="14">
        <v>4.25</v>
      </c>
      <c r="N7" s="14">
        <v>4.4000000000000004</v>
      </c>
      <c r="O7" s="14">
        <v>4.2</v>
      </c>
      <c r="P7" s="14">
        <v>5</v>
      </c>
      <c r="Q7" s="14">
        <v>4.25</v>
      </c>
      <c r="R7" s="14">
        <v>5</v>
      </c>
      <c r="S7" s="14">
        <v>4.666666666666667</v>
      </c>
      <c r="T7" s="14">
        <v>5</v>
      </c>
      <c r="U7" s="14">
        <v>5</v>
      </c>
      <c r="V7" s="14">
        <v>5</v>
      </c>
      <c r="W7" s="14">
        <v>5.666666666666667</v>
      </c>
      <c r="X7" s="14">
        <v>5.5</v>
      </c>
      <c r="Y7" s="14">
        <v>5.5</v>
      </c>
      <c r="Z7" s="14">
        <v>6.75</v>
      </c>
      <c r="AA7" s="14">
        <v>6.75</v>
      </c>
      <c r="AB7" s="14">
        <v>5</v>
      </c>
      <c r="AC7" s="14">
        <v>2.6666666666666665</v>
      </c>
      <c r="AD7" s="14">
        <v>2.3333333333333335</v>
      </c>
      <c r="AE7" s="14">
        <v>2.3333333333333335</v>
      </c>
      <c r="AF7" s="14">
        <v>5.25</v>
      </c>
      <c r="AG7" s="55">
        <v>0.63103930731014846</v>
      </c>
    </row>
    <row r="8" spans="1:33" x14ac:dyDescent="0.25">
      <c r="A8" s="54" t="s">
        <v>88</v>
      </c>
      <c r="B8" s="35">
        <v>2</v>
      </c>
      <c r="C8" s="14" t="e">
        <v>#DIV/0!</v>
      </c>
      <c r="D8" s="14" t="e">
        <v>#DIV/0!</v>
      </c>
      <c r="E8" s="14" t="e">
        <v>#DIV/0!</v>
      </c>
      <c r="F8" s="14" t="e">
        <v>#DIV/0!</v>
      </c>
      <c r="G8" s="14" t="e">
        <v>#DIV/0!</v>
      </c>
      <c r="H8" s="14" t="e">
        <v>#DIV/0!</v>
      </c>
      <c r="I8" s="14" t="e">
        <v>#DIV/0!</v>
      </c>
      <c r="J8" s="14" t="e">
        <v>#DIV/0!</v>
      </c>
      <c r="K8" s="14" t="e">
        <v>#DIV/0!</v>
      </c>
      <c r="L8" s="14" t="e">
        <v>#DIV/0!</v>
      </c>
      <c r="M8" s="14" t="e">
        <v>#DIV/0!</v>
      </c>
      <c r="N8" s="14" t="e">
        <v>#DIV/0!</v>
      </c>
      <c r="O8" s="14" t="e">
        <v>#DIV/0!</v>
      </c>
      <c r="P8" s="14" t="e">
        <v>#DIV/0!</v>
      </c>
      <c r="Q8" s="14" t="e">
        <v>#DIV/0!</v>
      </c>
      <c r="R8" s="14" t="e">
        <v>#DIV/0!</v>
      </c>
      <c r="S8" s="14" t="e">
        <v>#DIV/0!</v>
      </c>
      <c r="T8" s="14" t="e">
        <v>#DIV/0!</v>
      </c>
      <c r="U8" s="14" t="e">
        <v>#DIV/0!</v>
      </c>
      <c r="V8" s="14" t="e">
        <v>#DIV/0!</v>
      </c>
      <c r="W8" s="14" t="e">
        <v>#DIV/0!</v>
      </c>
      <c r="X8" s="14" t="e">
        <v>#DIV/0!</v>
      </c>
      <c r="Y8" s="14" t="e">
        <v>#DIV/0!</v>
      </c>
      <c r="Z8" s="14" t="e">
        <v>#DIV/0!</v>
      </c>
      <c r="AA8" s="14" t="e">
        <v>#DIV/0!</v>
      </c>
      <c r="AB8" s="14" t="e">
        <v>#DIV/0!</v>
      </c>
      <c r="AC8" s="14" t="e">
        <v>#DIV/0!</v>
      </c>
      <c r="AD8" s="14" t="e">
        <v>#DIV/0!</v>
      </c>
      <c r="AE8" s="14" t="e">
        <v>#DIV/0!</v>
      </c>
      <c r="AF8" s="14" t="e">
        <v>#DIV/0!</v>
      </c>
      <c r="AG8" s="55" t="e">
        <v>#DIV/0!</v>
      </c>
    </row>
    <row r="9" spans="1:33" x14ac:dyDescent="0.25">
      <c r="A9" s="54" t="s">
        <v>67</v>
      </c>
      <c r="B9" s="35">
        <v>2</v>
      </c>
      <c r="C9" s="14">
        <v>10</v>
      </c>
      <c r="D9" s="14">
        <v>8.5</v>
      </c>
      <c r="E9" s="14" t="e">
        <v>#DIV/0!</v>
      </c>
      <c r="F9" s="14">
        <v>8</v>
      </c>
      <c r="G9" s="14" t="e">
        <v>#DIV/0!</v>
      </c>
      <c r="H9" s="14">
        <v>5</v>
      </c>
      <c r="I9" s="14">
        <v>10</v>
      </c>
      <c r="J9" s="14">
        <v>8</v>
      </c>
      <c r="K9" s="14">
        <v>8</v>
      </c>
      <c r="L9" s="14">
        <v>7</v>
      </c>
      <c r="M9" s="14">
        <v>8</v>
      </c>
      <c r="N9" s="14">
        <v>8</v>
      </c>
      <c r="O9" s="14">
        <v>7</v>
      </c>
      <c r="P9" s="14">
        <v>8</v>
      </c>
      <c r="Q9" s="14">
        <v>9</v>
      </c>
      <c r="R9" s="14" t="e">
        <v>#DIV/0!</v>
      </c>
      <c r="S9" s="14" t="e">
        <v>#DIV/0!</v>
      </c>
      <c r="T9" s="14" t="e">
        <v>#DIV/0!</v>
      </c>
      <c r="U9" s="14" t="e">
        <v>#DIV/0!</v>
      </c>
      <c r="V9" s="14" t="e">
        <v>#DIV/0!</v>
      </c>
      <c r="W9" s="14" t="e">
        <v>#DIV/0!</v>
      </c>
      <c r="X9" s="14">
        <v>7</v>
      </c>
      <c r="Y9" s="14" t="e">
        <v>#DIV/0!</v>
      </c>
      <c r="Z9" s="14" t="e">
        <v>#DIV/0!</v>
      </c>
      <c r="AA9" s="14">
        <v>7</v>
      </c>
      <c r="AB9" s="14">
        <v>7</v>
      </c>
      <c r="AC9" s="14" t="e">
        <v>#DIV/0!</v>
      </c>
      <c r="AD9" s="14" t="e">
        <v>#DIV/0!</v>
      </c>
      <c r="AE9" s="14">
        <v>7</v>
      </c>
      <c r="AF9" s="14" t="e">
        <v>#DIV/0!</v>
      </c>
      <c r="AG9" s="55">
        <v>0.89262411347517734</v>
      </c>
    </row>
    <row r="10" spans="1:33" x14ac:dyDescent="0.25">
      <c r="A10" s="54" t="s">
        <v>128</v>
      </c>
      <c r="B10" s="35">
        <v>8</v>
      </c>
      <c r="C10" s="14" t="e">
        <v>#DIV/0!</v>
      </c>
      <c r="D10" s="14" t="e">
        <v>#DIV/0!</v>
      </c>
      <c r="E10" s="14" t="e">
        <v>#DIV/0!</v>
      </c>
      <c r="F10" s="14" t="e">
        <v>#DIV/0!</v>
      </c>
      <c r="G10" s="14" t="e">
        <v>#DIV/0!</v>
      </c>
      <c r="H10" s="14" t="e">
        <v>#DIV/0!</v>
      </c>
      <c r="I10" s="14" t="e">
        <v>#DIV/0!</v>
      </c>
      <c r="J10" s="14" t="e">
        <v>#DIV/0!</v>
      </c>
      <c r="K10" s="14" t="e">
        <v>#DIV/0!</v>
      </c>
      <c r="L10" s="14" t="e">
        <v>#DIV/0!</v>
      </c>
      <c r="M10" s="14" t="e">
        <v>#DIV/0!</v>
      </c>
      <c r="N10" s="14" t="e">
        <v>#DIV/0!</v>
      </c>
      <c r="O10" s="14" t="e">
        <v>#DIV/0!</v>
      </c>
      <c r="P10" s="14" t="e">
        <v>#DIV/0!</v>
      </c>
      <c r="Q10" s="14" t="e">
        <v>#DIV/0!</v>
      </c>
      <c r="R10" s="14" t="e">
        <v>#DIV/0!</v>
      </c>
      <c r="S10" s="14" t="e">
        <v>#DIV/0!</v>
      </c>
      <c r="T10" s="14" t="e">
        <v>#DIV/0!</v>
      </c>
      <c r="U10" s="14" t="e">
        <v>#DIV/0!</v>
      </c>
      <c r="V10" s="14" t="e">
        <v>#DIV/0!</v>
      </c>
      <c r="W10" s="14" t="e">
        <v>#DIV/0!</v>
      </c>
      <c r="X10" s="14" t="e">
        <v>#DIV/0!</v>
      </c>
      <c r="Y10" s="14" t="e">
        <v>#DIV/0!</v>
      </c>
      <c r="Z10" s="14" t="e">
        <v>#DIV/0!</v>
      </c>
      <c r="AA10" s="14" t="e">
        <v>#DIV/0!</v>
      </c>
      <c r="AB10" s="14" t="e">
        <v>#DIV/0!</v>
      </c>
      <c r="AC10" s="14" t="e">
        <v>#DIV/0!</v>
      </c>
      <c r="AD10" s="14" t="e">
        <v>#DIV/0!</v>
      </c>
      <c r="AE10" s="14" t="e">
        <v>#DIV/0!</v>
      </c>
      <c r="AF10" s="14" t="e">
        <v>#DIV/0!</v>
      </c>
      <c r="AG10" s="55" t="e">
        <v>#DIV/0!</v>
      </c>
    </row>
    <row r="11" spans="1:33" x14ac:dyDescent="0.25">
      <c r="A11" s="54" t="s">
        <v>126</v>
      </c>
      <c r="B11" s="35">
        <v>4</v>
      </c>
      <c r="C11" s="14">
        <v>5</v>
      </c>
      <c r="D11" s="14">
        <v>8</v>
      </c>
      <c r="E11" s="14">
        <v>8</v>
      </c>
      <c r="F11" s="14">
        <v>8</v>
      </c>
      <c r="G11" s="14">
        <v>10</v>
      </c>
      <c r="H11" s="14">
        <v>8</v>
      </c>
      <c r="I11" s="14">
        <v>10</v>
      </c>
      <c r="J11" s="14" t="e">
        <v>#DIV/0!</v>
      </c>
      <c r="K11" s="14" t="e">
        <v>#DIV/0!</v>
      </c>
      <c r="L11" s="14" t="e">
        <v>#DIV/0!</v>
      </c>
      <c r="M11" s="14">
        <v>8</v>
      </c>
      <c r="N11" s="14">
        <v>10</v>
      </c>
      <c r="O11" s="14">
        <v>10</v>
      </c>
      <c r="P11" s="14">
        <v>10</v>
      </c>
      <c r="Q11" s="14">
        <v>10</v>
      </c>
      <c r="R11" s="14">
        <v>10</v>
      </c>
      <c r="S11" s="14" t="e">
        <v>#DIV/0!</v>
      </c>
      <c r="T11" s="14">
        <v>10</v>
      </c>
      <c r="U11" s="14">
        <v>8</v>
      </c>
      <c r="V11" s="14">
        <v>5</v>
      </c>
      <c r="W11" s="14" t="e">
        <v>#DIV/0!</v>
      </c>
      <c r="X11" s="14" t="e">
        <v>#DIV/0!</v>
      </c>
      <c r="Y11" s="14" t="e">
        <v>#DIV/0!</v>
      </c>
      <c r="Z11" s="14" t="e">
        <v>#DIV/0!</v>
      </c>
      <c r="AA11" s="14" t="e">
        <v>#DIV/0!</v>
      </c>
      <c r="AB11" s="14" t="e">
        <v>#DIV/0!</v>
      </c>
      <c r="AC11" s="14" t="e">
        <v>#DIV/0!</v>
      </c>
      <c r="AD11" s="14" t="e">
        <v>#DIV/0!</v>
      </c>
      <c r="AE11" s="14" t="e">
        <v>#DIV/0!</v>
      </c>
      <c r="AF11" s="14" t="e">
        <v>#DIV/0!</v>
      </c>
      <c r="AG11" s="55" t="e">
        <v>#DIV/0!</v>
      </c>
    </row>
    <row r="12" spans="1:33" x14ac:dyDescent="0.25">
      <c r="A12" s="54" t="s">
        <v>42</v>
      </c>
      <c r="B12" s="35">
        <v>2</v>
      </c>
      <c r="C12" s="14">
        <v>8</v>
      </c>
      <c r="D12" s="14">
        <v>7.5</v>
      </c>
      <c r="E12" s="14">
        <v>9.5</v>
      </c>
      <c r="F12" s="14" t="e">
        <v>#DIV/0!</v>
      </c>
      <c r="G12" s="14">
        <v>7.5</v>
      </c>
      <c r="H12" s="14">
        <v>6</v>
      </c>
      <c r="I12" s="14">
        <v>8</v>
      </c>
      <c r="J12" s="14">
        <v>8.5</v>
      </c>
      <c r="K12" s="14" t="e">
        <v>#DIV/0!</v>
      </c>
      <c r="L12" s="14">
        <v>6.5</v>
      </c>
      <c r="M12" s="14">
        <v>7.5</v>
      </c>
      <c r="N12" s="14">
        <v>9</v>
      </c>
      <c r="O12" s="14">
        <v>8.5</v>
      </c>
      <c r="P12" s="14">
        <v>6</v>
      </c>
      <c r="Q12" s="14">
        <v>9.5</v>
      </c>
      <c r="R12" s="14">
        <v>8</v>
      </c>
      <c r="S12" s="14">
        <v>6</v>
      </c>
      <c r="T12" s="14">
        <v>7</v>
      </c>
      <c r="U12" s="14">
        <v>8.5</v>
      </c>
      <c r="V12" s="14">
        <v>7.5</v>
      </c>
      <c r="W12" s="14">
        <v>4</v>
      </c>
      <c r="X12" s="14">
        <v>6.5</v>
      </c>
      <c r="Y12" s="14">
        <v>7</v>
      </c>
      <c r="Z12" s="14">
        <v>8.5</v>
      </c>
      <c r="AA12" s="14">
        <v>10</v>
      </c>
      <c r="AB12" s="14">
        <v>9</v>
      </c>
      <c r="AC12" s="14">
        <v>5</v>
      </c>
      <c r="AD12" s="14">
        <v>5</v>
      </c>
      <c r="AE12" s="14">
        <v>5</v>
      </c>
      <c r="AF12" s="14">
        <v>10</v>
      </c>
      <c r="AG12" s="55">
        <v>0.94669818754925128</v>
      </c>
    </row>
    <row r="13" spans="1:33" x14ac:dyDescent="0.25">
      <c r="A13" s="9" t="s">
        <v>46</v>
      </c>
      <c r="B13" s="35">
        <v>116</v>
      </c>
      <c r="C13" s="14">
        <v>4.6399999999999997</v>
      </c>
      <c r="D13" s="14">
        <v>6.0625</v>
      </c>
      <c r="E13" s="14">
        <v>6.666666666666667</v>
      </c>
      <c r="F13" s="14">
        <v>6.5862068965517242</v>
      </c>
      <c r="G13" s="14">
        <v>5.8780487804878048</v>
      </c>
      <c r="H13" s="14">
        <v>5.8421052631578947</v>
      </c>
      <c r="I13" s="14">
        <v>6.4571428571428573</v>
      </c>
      <c r="J13" s="14">
        <v>7.1891891891891895</v>
      </c>
      <c r="K13" s="14">
        <v>4.9090909090909092</v>
      </c>
      <c r="L13" s="14">
        <v>6.0869565217391308</v>
      </c>
      <c r="M13" s="14">
        <v>6.25</v>
      </c>
      <c r="N13" s="14">
        <v>6</v>
      </c>
      <c r="O13" s="14">
        <v>6.8163265306122449</v>
      </c>
      <c r="P13" s="14">
        <v>6.1764705882352944</v>
      </c>
      <c r="Q13" s="14">
        <v>7.0344827586206895</v>
      </c>
      <c r="R13" s="14">
        <v>6.5</v>
      </c>
      <c r="S13" s="14">
        <v>6.2272727272727275</v>
      </c>
      <c r="T13" s="14">
        <v>6.0333333333333332</v>
      </c>
      <c r="U13" s="14">
        <v>6.1142857142857139</v>
      </c>
      <c r="V13" s="14">
        <v>5.875</v>
      </c>
      <c r="W13" s="14">
        <v>5.2142857142857144</v>
      </c>
      <c r="X13" s="14">
        <v>5.9642857142857144</v>
      </c>
      <c r="Y13" s="14">
        <v>6.4</v>
      </c>
      <c r="Z13" s="14">
        <v>6.7941176470588234</v>
      </c>
      <c r="AA13" s="14">
        <v>7.3142857142857141</v>
      </c>
      <c r="AB13" s="14">
        <v>6.3260869565217392</v>
      </c>
      <c r="AC13" s="14">
        <v>5.45</v>
      </c>
      <c r="AD13" s="14">
        <v>5.875</v>
      </c>
      <c r="AE13" s="14">
        <v>6.2413793103448274</v>
      </c>
      <c r="AF13" s="14">
        <v>6.838709677419355</v>
      </c>
      <c r="AG13" s="55">
        <v>0.50402587425490331</v>
      </c>
    </row>
    <row r="14" spans="1:33" x14ac:dyDescent="0.25">
      <c r="A14" s="54" t="s">
        <v>46</v>
      </c>
      <c r="B14" s="35">
        <v>116</v>
      </c>
      <c r="C14" s="14">
        <v>4.6399999999999997</v>
      </c>
      <c r="D14" s="14">
        <v>6.0625</v>
      </c>
      <c r="E14" s="14">
        <v>6.666666666666667</v>
      </c>
      <c r="F14" s="14">
        <v>6.5862068965517242</v>
      </c>
      <c r="G14" s="14">
        <v>5.8780487804878048</v>
      </c>
      <c r="H14" s="14">
        <v>5.8421052631578947</v>
      </c>
      <c r="I14" s="14">
        <v>6.4571428571428573</v>
      </c>
      <c r="J14" s="14">
        <v>7.1891891891891895</v>
      </c>
      <c r="K14" s="14">
        <v>4.9090909090909092</v>
      </c>
      <c r="L14" s="14">
        <v>6.0869565217391308</v>
      </c>
      <c r="M14" s="14">
        <v>6.25</v>
      </c>
      <c r="N14" s="14">
        <v>6</v>
      </c>
      <c r="O14" s="14">
        <v>6.8163265306122449</v>
      </c>
      <c r="P14" s="14">
        <v>6.1764705882352944</v>
      </c>
      <c r="Q14" s="14">
        <v>7.0344827586206895</v>
      </c>
      <c r="R14" s="14">
        <v>6.5</v>
      </c>
      <c r="S14" s="14">
        <v>6.2272727272727275</v>
      </c>
      <c r="T14" s="14">
        <v>6.0333333333333332</v>
      </c>
      <c r="U14" s="14">
        <v>6.1142857142857139</v>
      </c>
      <c r="V14" s="14">
        <v>5.875</v>
      </c>
      <c r="W14" s="14">
        <v>5.2142857142857144</v>
      </c>
      <c r="X14" s="14">
        <v>5.9642857142857144</v>
      </c>
      <c r="Y14" s="14">
        <v>6.4</v>
      </c>
      <c r="Z14" s="14">
        <v>6.7941176470588234</v>
      </c>
      <c r="AA14" s="14">
        <v>7.3142857142857141</v>
      </c>
      <c r="AB14" s="14">
        <v>6.3260869565217392</v>
      </c>
      <c r="AC14" s="14">
        <v>5.45</v>
      </c>
      <c r="AD14" s="14">
        <v>5.875</v>
      </c>
      <c r="AE14" s="14">
        <v>6.2413793103448274</v>
      </c>
      <c r="AF14" s="14">
        <v>6.838709677419355</v>
      </c>
      <c r="AG14" s="55">
        <v>0.50402587425490331</v>
      </c>
    </row>
    <row r="15" spans="1:33" x14ac:dyDescent="0.25">
      <c r="A15" s="9" t="s">
        <v>324</v>
      </c>
      <c r="B15" s="35">
        <v>38</v>
      </c>
      <c r="C15" s="14">
        <v>5.166666666666667</v>
      </c>
      <c r="D15" s="14">
        <v>6</v>
      </c>
      <c r="E15" s="14">
        <v>5</v>
      </c>
      <c r="F15" s="14">
        <v>5.8</v>
      </c>
      <c r="G15" s="14">
        <v>5</v>
      </c>
      <c r="H15" s="14">
        <v>4.7142857142857144</v>
      </c>
      <c r="I15" s="14">
        <v>6.666666666666667</v>
      </c>
      <c r="J15" s="14">
        <v>7</v>
      </c>
      <c r="K15" s="14">
        <v>5.1428571428571432</v>
      </c>
      <c r="L15" s="14">
        <v>5.2222222222222223</v>
      </c>
      <c r="M15" s="14">
        <v>4.75</v>
      </c>
      <c r="N15" s="14">
        <v>5</v>
      </c>
      <c r="O15" s="14">
        <v>5.3636363636363633</v>
      </c>
      <c r="P15" s="14">
        <v>4.666666666666667</v>
      </c>
      <c r="Q15" s="14">
        <v>6.5714285714285712</v>
      </c>
      <c r="R15" s="14">
        <v>4.75</v>
      </c>
      <c r="S15" s="14">
        <v>4.5714285714285712</v>
      </c>
      <c r="T15" s="14">
        <v>3.4</v>
      </c>
      <c r="U15" s="14">
        <v>4.5999999999999996</v>
      </c>
      <c r="V15" s="14">
        <v>4</v>
      </c>
      <c r="W15" s="14">
        <v>4</v>
      </c>
      <c r="X15" s="14">
        <v>4.4000000000000004</v>
      </c>
      <c r="Y15" s="14">
        <v>5.666666666666667</v>
      </c>
      <c r="Z15" s="14">
        <v>6.333333333333333</v>
      </c>
      <c r="AA15" s="14">
        <v>6.4</v>
      </c>
      <c r="AB15" s="14">
        <v>5</v>
      </c>
      <c r="AC15" s="14">
        <v>4.666666666666667</v>
      </c>
      <c r="AD15" s="14">
        <v>4</v>
      </c>
      <c r="AE15" s="14">
        <v>3.6</v>
      </c>
      <c r="AF15" s="14">
        <v>6.333333333333333</v>
      </c>
      <c r="AG15" s="55">
        <v>0.35117847577737688</v>
      </c>
    </row>
    <row r="16" spans="1:33" x14ac:dyDescent="0.25">
      <c r="A16" s="54" t="s">
        <v>143</v>
      </c>
      <c r="B16" s="35">
        <v>26</v>
      </c>
      <c r="C16" s="14">
        <v>5.25</v>
      </c>
      <c r="D16" s="14">
        <v>5.5714285714285712</v>
      </c>
      <c r="E16" s="14">
        <v>4</v>
      </c>
      <c r="F16" s="14">
        <v>5</v>
      </c>
      <c r="G16" s="14">
        <v>3.6</v>
      </c>
      <c r="H16" s="14">
        <v>4</v>
      </c>
      <c r="I16" s="14">
        <v>6.2</v>
      </c>
      <c r="J16" s="14">
        <v>6.5714285714285712</v>
      </c>
      <c r="K16" s="14">
        <v>4.5</v>
      </c>
      <c r="L16" s="14">
        <v>4.75</v>
      </c>
      <c r="M16" s="14">
        <v>4</v>
      </c>
      <c r="N16" s="14">
        <v>4.5</v>
      </c>
      <c r="O16" s="14">
        <v>5.4444444444444446</v>
      </c>
      <c r="P16" s="14">
        <v>4.125</v>
      </c>
      <c r="Q16" s="14">
        <v>6.166666666666667</v>
      </c>
      <c r="R16" s="14">
        <v>4.75</v>
      </c>
      <c r="S16" s="14">
        <v>6</v>
      </c>
      <c r="T16" s="14">
        <v>3.4</v>
      </c>
      <c r="U16" s="14">
        <v>4.5999999999999996</v>
      </c>
      <c r="V16" s="14">
        <v>4</v>
      </c>
      <c r="W16" s="14">
        <v>4</v>
      </c>
      <c r="X16" s="14">
        <v>4.4000000000000004</v>
      </c>
      <c r="Y16" s="14">
        <v>5.666666666666667</v>
      </c>
      <c r="Z16" s="14">
        <v>6.333333333333333</v>
      </c>
      <c r="AA16" s="14">
        <v>6.4</v>
      </c>
      <c r="AB16" s="14">
        <v>5</v>
      </c>
      <c r="AC16" s="14">
        <v>4.666666666666667</v>
      </c>
      <c r="AD16" s="14">
        <v>4</v>
      </c>
      <c r="AE16" s="14">
        <v>3.6</v>
      </c>
      <c r="AF16" s="14">
        <v>6.333333333333333</v>
      </c>
      <c r="AG16" s="55">
        <v>0.38732104394820249</v>
      </c>
    </row>
    <row r="17" spans="1:33" x14ac:dyDescent="0.25">
      <c r="A17" s="54" t="s">
        <v>131</v>
      </c>
      <c r="B17" s="35">
        <v>12</v>
      </c>
      <c r="C17" s="14">
        <v>5</v>
      </c>
      <c r="D17" s="14">
        <v>9</v>
      </c>
      <c r="E17" s="14">
        <v>9</v>
      </c>
      <c r="F17" s="14">
        <v>9</v>
      </c>
      <c r="G17" s="14">
        <v>8.5</v>
      </c>
      <c r="H17" s="14">
        <v>9</v>
      </c>
      <c r="I17" s="14">
        <v>9</v>
      </c>
      <c r="J17" s="14">
        <v>10</v>
      </c>
      <c r="K17" s="14">
        <v>9</v>
      </c>
      <c r="L17" s="14">
        <v>9</v>
      </c>
      <c r="M17" s="14">
        <v>7</v>
      </c>
      <c r="N17" s="14">
        <v>6.666666666666667</v>
      </c>
      <c r="O17" s="14">
        <v>5</v>
      </c>
      <c r="P17" s="14">
        <v>9</v>
      </c>
      <c r="Q17" s="14">
        <v>9</v>
      </c>
      <c r="R17" s="14" t="e">
        <v>#DIV/0!</v>
      </c>
      <c r="S17" s="14">
        <v>1</v>
      </c>
      <c r="T17" s="14" t="e">
        <v>#DIV/0!</v>
      </c>
      <c r="U17" s="14" t="e">
        <v>#DIV/0!</v>
      </c>
      <c r="V17" s="14" t="e">
        <v>#DIV/0!</v>
      </c>
      <c r="W17" s="14" t="e">
        <v>#DIV/0!</v>
      </c>
      <c r="X17" s="14" t="e">
        <v>#DIV/0!</v>
      </c>
      <c r="Y17" s="14" t="e">
        <v>#DIV/0!</v>
      </c>
      <c r="Z17" s="14" t="e">
        <v>#DIV/0!</v>
      </c>
      <c r="AA17" s="14" t="e">
        <v>#DIV/0!</v>
      </c>
      <c r="AB17" s="14">
        <v>5</v>
      </c>
      <c r="AC17" s="14" t="e">
        <v>#DIV/0!</v>
      </c>
      <c r="AD17" s="14" t="e">
        <v>#DIV/0!</v>
      </c>
      <c r="AE17" s="14" t="e">
        <v>#DIV/0!</v>
      </c>
      <c r="AF17" s="14" t="e">
        <v>#DIV/0!</v>
      </c>
      <c r="AG17" s="55">
        <v>0.22467948717948716</v>
      </c>
    </row>
    <row r="18" spans="1:33" x14ac:dyDescent="0.25">
      <c r="A18" s="9" t="s">
        <v>255</v>
      </c>
      <c r="B18" s="35">
        <v>292</v>
      </c>
      <c r="C18" s="14">
        <v>5.4634146341463419</v>
      </c>
      <c r="D18" s="14">
        <v>6.3209876543209873</v>
      </c>
      <c r="E18" s="14">
        <v>6.5510204081632653</v>
      </c>
      <c r="F18" s="14">
        <v>6.617647058823529</v>
      </c>
      <c r="G18" s="14">
        <v>5.9438202247191008</v>
      </c>
      <c r="H18" s="14">
        <v>5.8510638297872344</v>
      </c>
      <c r="I18" s="14">
        <v>6.7159090909090908</v>
      </c>
      <c r="J18" s="14">
        <v>7.0340909090909092</v>
      </c>
      <c r="K18" s="14">
        <v>5.4615384615384617</v>
      </c>
      <c r="L18" s="14">
        <v>5.9523809523809526</v>
      </c>
      <c r="M18" s="14">
        <v>6.125</v>
      </c>
      <c r="N18" s="14">
        <v>6.0090090090090094</v>
      </c>
      <c r="O18" s="14">
        <v>6.6454545454545455</v>
      </c>
      <c r="P18" s="14">
        <v>6.1097560975609753</v>
      </c>
      <c r="Q18" s="14">
        <v>7.2317073170731705</v>
      </c>
      <c r="R18" s="14">
        <v>6.5857142857142854</v>
      </c>
      <c r="S18" s="14">
        <v>6.569230769230769</v>
      </c>
      <c r="T18" s="14">
        <v>5.9210526315789478</v>
      </c>
      <c r="U18" s="14">
        <v>6.2307692307692308</v>
      </c>
      <c r="V18" s="14">
        <v>5.6216216216216219</v>
      </c>
      <c r="W18" s="14">
        <v>5.1875</v>
      </c>
      <c r="X18" s="14">
        <v>5.9315068493150687</v>
      </c>
      <c r="Y18" s="14">
        <v>6.1692307692307695</v>
      </c>
      <c r="Z18" s="14">
        <v>7.0125000000000002</v>
      </c>
      <c r="AA18" s="14">
        <v>7.5256410256410255</v>
      </c>
      <c r="AB18" s="14">
        <v>6.3518518518518521</v>
      </c>
      <c r="AC18" s="14">
        <v>5.6274509803921573</v>
      </c>
      <c r="AD18" s="14">
        <v>6.0454545454545459</v>
      </c>
      <c r="AE18" s="14">
        <v>6.1944444444444446</v>
      </c>
      <c r="AF18" s="14">
        <v>6.8783783783783781</v>
      </c>
      <c r="AG18" s="55">
        <v>0.62653766844609149</v>
      </c>
    </row>
    <row r="19" spans="1:33" x14ac:dyDescent="0.25">
      <c r="A19" s="9"/>
      <c r="B19" s="35"/>
      <c r="C19" s="42"/>
    </row>
    <row r="20" spans="1:33" x14ac:dyDescent="0.25">
      <c r="A20" s="13" t="s">
        <v>257</v>
      </c>
      <c r="B20" s="65" t="s">
        <v>326</v>
      </c>
      <c r="C20" s="65" t="s">
        <v>327</v>
      </c>
      <c r="D20" s="65" t="s">
        <v>328</v>
      </c>
      <c r="E20" s="65" t="s">
        <v>329</v>
      </c>
      <c r="F20" s="65" t="s">
        <v>330</v>
      </c>
      <c r="G20" s="65" t="s">
        <v>331</v>
      </c>
      <c r="H20" s="65" t="s">
        <v>332</v>
      </c>
      <c r="I20" s="65" t="s">
        <v>333</v>
      </c>
      <c r="J20" s="65" t="s">
        <v>334</v>
      </c>
      <c r="K20" s="65" t="s">
        <v>335</v>
      </c>
      <c r="L20" s="65" t="s">
        <v>336</v>
      </c>
      <c r="M20" s="65" t="s">
        <v>337</v>
      </c>
      <c r="N20" s="65" t="s">
        <v>338</v>
      </c>
      <c r="O20" s="65" t="s">
        <v>339</v>
      </c>
      <c r="P20" s="65" t="s">
        <v>340</v>
      </c>
      <c r="Q20" s="65" t="s">
        <v>341</v>
      </c>
      <c r="R20" s="65" t="s">
        <v>342</v>
      </c>
      <c r="S20" s="65" t="s">
        <v>343</v>
      </c>
      <c r="T20" s="65" t="s">
        <v>344</v>
      </c>
      <c r="U20" s="65" t="s">
        <v>345</v>
      </c>
      <c r="V20" s="65" t="s">
        <v>346</v>
      </c>
      <c r="W20" s="65" t="s">
        <v>347</v>
      </c>
      <c r="X20" s="65" t="s">
        <v>348</v>
      </c>
      <c r="Y20" s="65" t="s">
        <v>349</v>
      </c>
      <c r="Z20" s="65" t="s">
        <v>350</v>
      </c>
      <c r="AA20" s="65" t="s">
        <v>351</v>
      </c>
      <c r="AB20" s="65" t="s">
        <v>352</v>
      </c>
      <c r="AC20" s="65" t="s">
        <v>353</v>
      </c>
      <c r="AD20" s="65" t="s">
        <v>354</v>
      </c>
      <c r="AE20" s="65" t="s">
        <v>355</v>
      </c>
      <c r="AF20" s="65" t="s">
        <v>356</v>
      </c>
      <c r="AG20" s="31" t="s">
        <v>357</v>
      </c>
    </row>
    <row r="21" spans="1:33" x14ac:dyDescent="0.25">
      <c r="A21" s="9" t="s">
        <v>80</v>
      </c>
      <c r="B21" s="35">
        <v>46</v>
      </c>
      <c r="C21" s="14">
        <v>6.75</v>
      </c>
      <c r="D21" s="14">
        <v>6.9545454545454541</v>
      </c>
      <c r="E21" s="14">
        <v>6.75</v>
      </c>
      <c r="F21" s="14">
        <v>7.8571428571428568</v>
      </c>
      <c r="G21" s="14">
        <v>6.166666666666667</v>
      </c>
      <c r="H21" s="14">
        <v>6</v>
      </c>
      <c r="I21" s="14">
        <v>7.208333333333333</v>
      </c>
      <c r="J21" s="14">
        <v>7.7142857142857144</v>
      </c>
      <c r="K21" s="14">
        <v>5.615384615384615</v>
      </c>
      <c r="L21" s="14">
        <v>6.3928571428571432</v>
      </c>
      <c r="M21" s="14">
        <v>6.8888888888888893</v>
      </c>
      <c r="N21" s="14">
        <v>6.5357142857142856</v>
      </c>
      <c r="O21" s="14">
        <v>7.15625</v>
      </c>
      <c r="P21" s="14">
        <v>6.666666666666667</v>
      </c>
      <c r="Q21" s="14">
        <v>8.0909090909090917</v>
      </c>
      <c r="R21" s="14">
        <v>7.0526315789473681</v>
      </c>
      <c r="S21" s="14">
        <v>6.9</v>
      </c>
      <c r="T21" s="14">
        <v>6.45</v>
      </c>
      <c r="U21" s="14">
        <v>7.0476190476190474</v>
      </c>
      <c r="V21" s="14">
        <v>5.833333333333333</v>
      </c>
      <c r="W21" s="14">
        <v>5.35</v>
      </c>
      <c r="X21" s="14">
        <v>6.3</v>
      </c>
      <c r="Y21" s="14">
        <v>6.8</v>
      </c>
      <c r="Z21" s="14">
        <v>7.8</v>
      </c>
      <c r="AA21" s="14">
        <v>8.7916666666666661</v>
      </c>
      <c r="AB21" s="14">
        <v>6.9375</v>
      </c>
      <c r="AC21" s="14">
        <v>4.9090909090909092</v>
      </c>
      <c r="AD21" s="14">
        <v>6.4444444444444446</v>
      </c>
      <c r="AE21" s="14">
        <v>6.2941176470588234</v>
      </c>
      <c r="AF21" s="14">
        <v>7.5238095238095237</v>
      </c>
      <c r="AG21" s="55">
        <v>0.70312027426282286</v>
      </c>
    </row>
    <row r="22" spans="1:33" x14ac:dyDescent="0.25">
      <c r="A22" s="9" t="s">
        <v>8</v>
      </c>
      <c r="B22" s="35">
        <v>26</v>
      </c>
      <c r="C22" s="14">
        <v>5.7</v>
      </c>
      <c r="D22" s="14">
        <v>6.5</v>
      </c>
      <c r="E22" s="14">
        <v>7.3636363636363633</v>
      </c>
      <c r="F22" s="14">
        <v>8</v>
      </c>
      <c r="G22" s="14">
        <v>6.4</v>
      </c>
      <c r="H22" s="14">
        <v>6</v>
      </c>
      <c r="I22" s="14">
        <v>6.1538461538461542</v>
      </c>
      <c r="J22" s="14">
        <v>7.1538461538461542</v>
      </c>
      <c r="K22" s="14">
        <v>6.1428571428571432</v>
      </c>
      <c r="L22" s="14">
        <v>6.7058823529411766</v>
      </c>
      <c r="M22" s="14">
        <v>7</v>
      </c>
      <c r="N22" s="14">
        <v>7.1111111111111107</v>
      </c>
      <c r="O22" s="14">
        <v>7.6470588235294121</v>
      </c>
      <c r="P22" s="14">
        <v>6.5</v>
      </c>
      <c r="Q22" s="14">
        <v>7.0769230769230766</v>
      </c>
      <c r="R22" s="14">
        <v>7.25</v>
      </c>
      <c r="S22" s="14">
        <v>7.4545454545454541</v>
      </c>
      <c r="T22" s="14">
        <v>6.9230769230769234</v>
      </c>
      <c r="U22" s="14">
        <v>7</v>
      </c>
      <c r="V22" s="14">
        <v>6.5333333333333332</v>
      </c>
      <c r="W22" s="14">
        <v>5.5454545454545459</v>
      </c>
      <c r="X22" s="14">
        <v>6.333333333333333</v>
      </c>
      <c r="Y22" s="14">
        <v>6.7692307692307692</v>
      </c>
      <c r="Z22" s="14">
        <v>7.1538461538461542</v>
      </c>
      <c r="AA22" s="14">
        <v>6.7333333333333334</v>
      </c>
      <c r="AB22" s="14">
        <v>6.55</v>
      </c>
      <c r="AC22" s="14">
        <v>6</v>
      </c>
      <c r="AD22" s="14">
        <v>7</v>
      </c>
      <c r="AE22" s="14">
        <v>7.0666666666666664</v>
      </c>
      <c r="AF22" s="14">
        <v>6.7857142857142856</v>
      </c>
      <c r="AG22" s="55">
        <v>0.6745790717251805</v>
      </c>
    </row>
    <row r="23" spans="1:33" x14ac:dyDescent="0.25">
      <c r="A23" s="9" t="s">
        <v>40</v>
      </c>
      <c r="B23" s="35">
        <v>30</v>
      </c>
      <c r="C23" s="14">
        <v>3.6153846153846154</v>
      </c>
      <c r="D23" s="14">
        <v>6.2666666666666666</v>
      </c>
      <c r="E23" s="14">
        <v>7.333333333333333</v>
      </c>
      <c r="F23" s="14">
        <v>7.25</v>
      </c>
      <c r="G23" s="14">
        <v>6.4285714285714288</v>
      </c>
      <c r="H23" s="14">
        <v>6.1875</v>
      </c>
      <c r="I23" s="14">
        <v>7.3125</v>
      </c>
      <c r="J23" s="14">
        <v>7.882352941176471</v>
      </c>
      <c r="K23" s="14">
        <v>5.0999999999999996</v>
      </c>
      <c r="L23" s="14">
        <v>5.9047619047619051</v>
      </c>
      <c r="M23" s="14">
        <v>5.7777777777777777</v>
      </c>
      <c r="N23" s="14">
        <v>5.6363636363636367</v>
      </c>
      <c r="O23" s="14">
        <v>6.5714285714285712</v>
      </c>
      <c r="P23" s="14">
        <v>6.6315789473684212</v>
      </c>
      <c r="Q23" s="14">
        <v>7.7857142857142856</v>
      </c>
      <c r="R23" s="14">
        <v>6.916666666666667</v>
      </c>
      <c r="S23" s="14">
        <v>6.7777777777777777</v>
      </c>
      <c r="T23" s="14">
        <v>6.2</v>
      </c>
      <c r="U23" s="14">
        <v>6.75</v>
      </c>
      <c r="V23" s="14">
        <v>6.333333333333333</v>
      </c>
      <c r="W23" s="14">
        <v>5.75</v>
      </c>
      <c r="X23" s="14">
        <v>6.4705882352941178</v>
      </c>
      <c r="Y23" s="14">
        <v>6.083333333333333</v>
      </c>
      <c r="Z23" s="14">
        <v>7.375</v>
      </c>
      <c r="AA23" s="14">
        <v>7.6923076923076925</v>
      </c>
      <c r="AB23" s="14">
        <v>6.8076923076923075</v>
      </c>
      <c r="AC23" s="14">
        <v>6.75</v>
      </c>
      <c r="AD23" s="14">
        <v>7.1538461538461542</v>
      </c>
      <c r="AE23" s="14">
        <v>7</v>
      </c>
      <c r="AF23" s="14">
        <v>7.7058823529411766</v>
      </c>
      <c r="AG23" s="55">
        <v>0.62560418044950949</v>
      </c>
    </row>
    <row r="24" spans="1:33" x14ac:dyDescent="0.25">
      <c r="A24" s="9" t="s">
        <v>56</v>
      </c>
      <c r="B24" s="35">
        <v>30</v>
      </c>
      <c r="C24" s="14">
        <v>5.4</v>
      </c>
      <c r="D24" s="14">
        <v>5.1428571428571432</v>
      </c>
      <c r="E24" s="14">
        <v>5.1578947368421053</v>
      </c>
      <c r="F24" s="14">
        <v>4.5999999999999996</v>
      </c>
      <c r="G24" s="14">
        <v>4.7222222222222223</v>
      </c>
      <c r="H24" s="14">
        <v>5.0999999999999996</v>
      </c>
      <c r="I24" s="14">
        <v>5.9473684210526319</v>
      </c>
      <c r="J24" s="14">
        <v>5.6315789473684212</v>
      </c>
      <c r="K24" s="14">
        <v>4.2857142857142856</v>
      </c>
      <c r="L24" s="14">
        <v>4.8636363636363633</v>
      </c>
      <c r="M24" s="14">
        <v>4.8095238095238093</v>
      </c>
      <c r="N24" s="14">
        <v>4.833333333333333</v>
      </c>
      <c r="O24" s="14">
        <v>5.25</v>
      </c>
      <c r="P24" s="14">
        <v>4.6111111111111107</v>
      </c>
      <c r="Q24" s="14">
        <v>5.9473684210526319</v>
      </c>
      <c r="R24" s="14">
        <v>4.6875</v>
      </c>
      <c r="S24" s="14">
        <v>5.6111111111111107</v>
      </c>
      <c r="T24" s="14">
        <v>4.4705882352941178</v>
      </c>
      <c r="U24" s="14">
        <v>4.5789473684210522</v>
      </c>
      <c r="V24" s="14">
        <v>4.4117647058823533</v>
      </c>
      <c r="W24" s="14">
        <v>4.7142857142857144</v>
      </c>
      <c r="X24" s="14">
        <v>5.1111111111111107</v>
      </c>
      <c r="Y24" s="14">
        <v>5.4285714285714288</v>
      </c>
      <c r="Z24" s="14">
        <v>6</v>
      </c>
      <c r="AA24" s="14">
        <v>6.75</v>
      </c>
      <c r="AB24" s="14">
        <v>5.2</v>
      </c>
      <c r="AC24" s="14">
        <v>4.8461538461538458</v>
      </c>
      <c r="AD24" s="14">
        <v>4.3529411764705879</v>
      </c>
      <c r="AE24" s="14">
        <v>4.7777777777777777</v>
      </c>
      <c r="AF24" s="14">
        <v>5.5</v>
      </c>
      <c r="AG24" s="55">
        <v>0.48085509084463146</v>
      </c>
    </row>
    <row r="25" spans="1:33" x14ac:dyDescent="0.25">
      <c r="A25" s="9" t="s">
        <v>255</v>
      </c>
      <c r="B25" s="35">
        <v>132</v>
      </c>
      <c r="C25" s="14">
        <v>5.5172413793103452</v>
      </c>
      <c r="D25" s="14">
        <v>6.2881355932203391</v>
      </c>
      <c r="E25" s="14">
        <v>6.5694444444444446</v>
      </c>
      <c r="F25" s="14">
        <v>6.708333333333333</v>
      </c>
      <c r="G25" s="14">
        <v>5.8636363636363633</v>
      </c>
      <c r="H25" s="14">
        <v>5.7945205479452051</v>
      </c>
      <c r="I25" s="14">
        <v>6.708333333333333</v>
      </c>
      <c r="J25" s="14">
        <v>7.0857142857142854</v>
      </c>
      <c r="K25" s="14">
        <v>5.2941176470588234</v>
      </c>
      <c r="L25" s="14">
        <v>5.9545454545454541</v>
      </c>
      <c r="M25" s="14">
        <v>6.1234567901234565</v>
      </c>
      <c r="N25" s="14">
        <v>5.9891304347826084</v>
      </c>
      <c r="O25" s="14">
        <v>6.6276595744680851</v>
      </c>
      <c r="P25" s="14">
        <v>6.0746268656716422</v>
      </c>
      <c r="Q25" s="14">
        <v>7.2352941176470589</v>
      </c>
      <c r="R25" s="14">
        <v>6.4237288135593218</v>
      </c>
      <c r="S25" s="14">
        <v>6.5614035087719298</v>
      </c>
      <c r="T25" s="14">
        <v>5.9692307692307693</v>
      </c>
      <c r="U25" s="14">
        <v>6.2794117647058822</v>
      </c>
      <c r="V25" s="14">
        <v>5.7384615384615385</v>
      </c>
      <c r="W25" s="14">
        <v>5.3157894736842106</v>
      </c>
      <c r="X25" s="14">
        <v>6.0298507462686564</v>
      </c>
      <c r="Y25" s="14">
        <v>6.3220338983050848</v>
      </c>
      <c r="Z25" s="14">
        <v>7.1232876712328768</v>
      </c>
      <c r="AA25" s="14">
        <v>7.5972222222222223</v>
      </c>
      <c r="AB25" s="14">
        <v>6.407766990291262</v>
      </c>
      <c r="AC25" s="14">
        <v>5.6170212765957448</v>
      </c>
      <c r="AD25" s="14">
        <v>6.1311475409836067</v>
      </c>
      <c r="AE25" s="14">
        <v>6.2388059701492535</v>
      </c>
      <c r="AF25" s="14">
        <v>6.9</v>
      </c>
      <c r="AG25" s="55">
        <v>0.62653766844609182</v>
      </c>
    </row>
    <row r="26" spans="1:33" x14ac:dyDescent="0.25">
      <c r="A26"/>
      <c r="B26"/>
      <c r="C26"/>
      <c r="D26"/>
      <c r="E26"/>
      <c r="F26"/>
      <c r="G26"/>
      <c r="H26"/>
      <c r="I26"/>
      <c r="J26"/>
      <c r="K26"/>
      <c r="L26"/>
      <c r="M26"/>
      <c r="N26"/>
      <c r="O26"/>
      <c r="P26"/>
      <c r="Q26"/>
      <c r="R26"/>
      <c r="S26"/>
      <c r="T26"/>
      <c r="U26"/>
      <c r="V26"/>
      <c r="W26"/>
      <c r="X26"/>
      <c r="Y26"/>
      <c r="Z26"/>
      <c r="AA26"/>
      <c r="AB26"/>
      <c r="AC26"/>
      <c r="AD26"/>
      <c r="AE26"/>
      <c r="AF26"/>
    </row>
    <row r="27" spans="1:33" x14ac:dyDescent="0.25">
      <c r="A27" s="13" t="s">
        <v>150</v>
      </c>
      <c r="B27" s="65" t="s">
        <v>326</v>
      </c>
      <c r="C27" s="65" t="s">
        <v>327</v>
      </c>
      <c r="D27" s="65" t="s">
        <v>328</v>
      </c>
      <c r="E27" s="65" t="s">
        <v>329</v>
      </c>
      <c r="F27" s="65" t="s">
        <v>330</v>
      </c>
      <c r="G27" s="65" t="s">
        <v>331</v>
      </c>
      <c r="H27" s="65" t="s">
        <v>332</v>
      </c>
      <c r="I27" s="65" t="s">
        <v>333</v>
      </c>
      <c r="J27" s="65" t="s">
        <v>334</v>
      </c>
      <c r="K27" s="65" t="s">
        <v>335</v>
      </c>
      <c r="L27" s="65" t="s">
        <v>336</v>
      </c>
      <c r="M27" s="65" t="s">
        <v>337</v>
      </c>
      <c r="N27" s="65" t="s">
        <v>338</v>
      </c>
      <c r="O27" s="65" t="s">
        <v>339</v>
      </c>
      <c r="P27" s="65" t="s">
        <v>340</v>
      </c>
      <c r="Q27" s="65" t="s">
        <v>341</v>
      </c>
      <c r="R27" s="65" t="s">
        <v>342</v>
      </c>
      <c r="S27" s="65" t="s">
        <v>343</v>
      </c>
      <c r="T27" s="65" t="s">
        <v>344</v>
      </c>
      <c r="U27" s="65" t="s">
        <v>345</v>
      </c>
      <c r="V27" s="65" t="s">
        <v>346</v>
      </c>
      <c r="W27" s="65" t="s">
        <v>347</v>
      </c>
      <c r="X27" s="65" t="s">
        <v>348</v>
      </c>
      <c r="Y27" s="65" t="s">
        <v>349</v>
      </c>
      <c r="Z27" s="65" t="s">
        <v>350</v>
      </c>
      <c r="AA27" s="65" t="s">
        <v>351</v>
      </c>
      <c r="AB27" s="65" t="s">
        <v>352</v>
      </c>
      <c r="AC27" s="65" t="s">
        <v>353</v>
      </c>
      <c r="AD27" s="65" t="s">
        <v>354</v>
      </c>
      <c r="AE27" s="65" t="s">
        <v>355</v>
      </c>
      <c r="AF27" s="65" t="s">
        <v>356</v>
      </c>
      <c r="AG27" s="31" t="s">
        <v>357</v>
      </c>
    </row>
    <row r="28" spans="1:33" x14ac:dyDescent="0.25">
      <c r="A28" s="9" t="s">
        <v>11</v>
      </c>
      <c r="B28" s="35">
        <v>4</v>
      </c>
      <c r="C28" s="14">
        <v>1</v>
      </c>
      <c r="D28" s="14">
        <v>2</v>
      </c>
      <c r="E28" s="14" t="e">
        <v>#DIV/0!</v>
      </c>
      <c r="F28" s="14" t="e">
        <v>#DIV/0!</v>
      </c>
      <c r="G28" s="14" t="e">
        <v>#DIV/0!</v>
      </c>
      <c r="H28" s="14">
        <v>6</v>
      </c>
      <c r="I28" s="14">
        <v>6</v>
      </c>
      <c r="J28" s="14">
        <v>8</v>
      </c>
      <c r="K28" s="14">
        <v>5.5</v>
      </c>
      <c r="L28" s="14">
        <v>5.5</v>
      </c>
      <c r="M28" s="14">
        <v>5.5</v>
      </c>
      <c r="N28" s="14">
        <v>5.333333333333333</v>
      </c>
      <c r="O28" s="14">
        <v>6</v>
      </c>
      <c r="P28" s="14">
        <v>5.5</v>
      </c>
      <c r="Q28" s="14">
        <v>6.5</v>
      </c>
      <c r="R28" s="14">
        <v>6</v>
      </c>
      <c r="S28" s="14">
        <v>3</v>
      </c>
      <c r="T28" s="14">
        <v>5</v>
      </c>
      <c r="U28" s="14">
        <v>7</v>
      </c>
      <c r="V28" s="14">
        <v>6</v>
      </c>
      <c r="W28" s="14">
        <v>5.5</v>
      </c>
      <c r="X28" s="14">
        <v>6.5</v>
      </c>
      <c r="Y28" s="14">
        <v>5.5</v>
      </c>
      <c r="Z28" s="14">
        <v>7</v>
      </c>
      <c r="AA28" s="14">
        <v>6</v>
      </c>
      <c r="AB28" s="14">
        <v>5.25</v>
      </c>
      <c r="AC28" s="14">
        <v>4.5</v>
      </c>
      <c r="AD28" s="14">
        <v>7</v>
      </c>
      <c r="AE28" s="14">
        <v>6.5</v>
      </c>
      <c r="AF28" s="14">
        <v>6.5</v>
      </c>
      <c r="AG28" s="55">
        <v>0.3414968502193777</v>
      </c>
    </row>
    <row r="29" spans="1:33" x14ac:dyDescent="0.25">
      <c r="A29" s="9" t="s">
        <v>92</v>
      </c>
      <c r="B29" s="35">
        <v>4</v>
      </c>
      <c r="C29" s="14">
        <v>6.5</v>
      </c>
      <c r="D29" s="14">
        <v>8</v>
      </c>
      <c r="E29" s="14">
        <v>6.5</v>
      </c>
      <c r="F29" s="14">
        <v>6.5</v>
      </c>
      <c r="G29" s="14">
        <v>7.5</v>
      </c>
      <c r="H29" s="14">
        <v>7</v>
      </c>
      <c r="I29" s="14">
        <v>7</v>
      </c>
      <c r="J29" s="14">
        <v>7</v>
      </c>
      <c r="K29" s="14">
        <v>7.5</v>
      </c>
      <c r="L29" s="14">
        <v>6</v>
      </c>
      <c r="M29" s="14">
        <v>6.5</v>
      </c>
      <c r="N29" s="14">
        <v>6</v>
      </c>
      <c r="O29" s="14">
        <v>6.5</v>
      </c>
      <c r="P29" s="14">
        <v>6.5</v>
      </c>
      <c r="Q29" s="14">
        <v>7</v>
      </c>
      <c r="R29" s="14">
        <v>7</v>
      </c>
      <c r="S29" s="14">
        <v>7</v>
      </c>
      <c r="T29" s="14">
        <v>7</v>
      </c>
      <c r="U29" s="14">
        <v>7</v>
      </c>
      <c r="V29" s="14">
        <v>7</v>
      </c>
      <c r="W29" s="14">
        <v>6</v>
      </c>
      <c r="X29" s="14">
        <v>5.5</v>
      </c>
      <c r="Y29" s="14">
        <v>5</v>
      </c>
      <c r="Z29" s="14">
        <v>7.5</v>
      </c>
      <c r="AA29" s="14">
        <v>8.5</v>
      </c>
      <c r="AB29" s="14">
        <v>7</v>
      </c>
      <c r="AC29" s="14">
        <v>5</v>
      </c>
      <c r="AD29" s="14">
        <v>5.5</v>
      </c>
      <c r="AE29" s="14">
        <v>5</v>
      </c>
      <c r="AF29" s="14">
        <v>5.333333333333333</v>
      </c>
      <c r="AG29" s="55">
        <v>0.74996070163758599</v>
      </c>
    </row>
    <row r="30" spans="1:33" x14ac:dyDescent="0.25">
      <c r="A30" s="9" t="s">
        <v>116</v>
      </c>
      <c r="B30" s="35">
        <v>12</v>
      </c>
      <c r="C30" s="14">
        <v>2</v>
      </c>
      <c r="D30" s="14">
        <v>5</v>
      </c>
      <c r="E30" s="14">
        <v>5.25</v>
      </c>
      <c r="F30" s="14">
        <v>7</v>
      </c>
      <c r="G30" s="14">
        <v>5.5</v>
      </c>
      <c r="H30" s="14">
        <v>5.2</v>
      </c>
      <c r="I30" s="14">
        <v>6.166666666666667</v>
      </c>
      <c r="J30" s="14">
        <v>6</v>
      </c>
      <c r="K30" s="14">
        <v>2.3333333333333335</v>
      </c>
      <c r="L30" s="14">
        <v>5.2857142857142856</v>
      </c>
      <c r="M30" s="14">
        <v>5</v>
      </c>
      <c r="N30" s="14">
        <v>5.5</v>
      </c>
      <c r="O30" s="14">
        <v>5.8571428571428568</v>
      </c>
      <c r="P30" s="14">
        <v>5.4285714285714288</v>
      </c>
      <c r="Q30" s="14">
        <v>5.8</v>
      </c>
      <c r="R30" s="14">
        <v>4.75</v>
      </c>
      <c r="S30" s="14">
        <v>6.5</v>
      </c>
      <c r="T30" s="14">
        <v>4.666666666666667</v>
      </c>
      <c r="U30" s="14">
        <v>5.8</v>
      </c>
      <c r="V30" s="14">
        <v>4.333333333333333</v>
      </c>
      <c r="W30" s="14">
        <v>4</v>
      </c>
      <c r="X30" s="14">
        <v>5.4</v>
      </c>
      <c r="Y30" s="14">
        <v>4</v>
      </c>
      <c r="Z30" s="14">
        <v>6.25</v>
      </c>
      <c r="AA30" s="14">
        <v>7.333333333333333</v>
      </c>
      <c r="AB30" s="14">
        <v>6</v>
      </c>
      <c r="AC30" s="14">
        <v>4.666666666666667</v>
      </c>
      <c r="AD30" s="14">
        <v>6</v>
      </c>
      <c r="AE30" s="14">
        <v>7</v>
      </c>
      <c r="AF30" s="14">
        <v>7.25</v>
      </c>
      <c r="AG30" s="55">
        <v>0.52423473199663906</v>
      </c>
    </row>
    <row r="31" spans="1:33" x14ac:dyDescent="0.25">
      <c r="A31" s="9" t="s">
        <v>77</v>
      </c>
      <c r="B31" s="35">
        <v>12</v>
      </c>
      <c r="C31" s="14">
        <v>6.2</v>
      </c>
      <c r="D31" s="14">
        <v>7.375</v>
      </c>
      <c r="E31" s="14">
        <v>6.9</v>
      </c>
      <c r="F31" s="14">
        <v>7.25</v>
      </c>
      <c r="G31" s="14">
        <v>6.4</v>
      </c>
      <c r="H31" s="14">
        <v>6.3636363636363633</v>
      </c>
      <c r="I31" s="14">
        <v>6.9</v>
      </c>
      <c r="J31" s="14">
        <v>6.5555555555555554</v>
      </c>
      <c r="K31" s="14">
        <v>5.666666666666667</v>
      </c>
      <c r="L31" s="14">
        <v>6.7142857142857144</v>
      </c>
      <c r="M31" s="14">
        <v>7.5</v>
      </c>
      <c r="N31" s="14">
        <v>6.666666666666667</v>
      </c>
      <c r="O31" s="14">
        <v>7.25</v>
      </c>
      <c r="P31" s="14">
        <v>5.8571428571428568</v>
      </c>
      <c r="Q31" s="14">
        <v>7</v>
      </c>
      <c r="R31" s="14">
        <v>6.5</v>
      </c>
      <c r="S31" s="14">
        <v>7.125</v>
      </c>
      <c r="T31" s="14">
        <v>6.5555555555555554</v>
      </c>
      <c r="U31" s="14">
        <v>6.2</v>
      </c>
      <c r="V31" s="14">
        <v>5.8888888888888893</v>
      </c>
      <c r="W31" s="14">
        <v>5.5</v>
      </c>
      <c r="X31" s="14">
        <v>6.5555555555555554</v>
      </c>
      <c r="Y31" s="14">
        <v>6.625</v>
      </c>
      <c r="Z31" s="14">
        <v>6.7</v>
      </c>
      <c r="AA31" s="14">
        <v>7</v>
      </c>
      <c r="AB31" s="14">
        <v>6.625</v>
      </c>
      <c r="AC31" s="14">
        <v>6.4</v>
      </c>
      <c r="AD31" s="14">
        <v>6.4285714285714288</v>
      </c>
      <c r="AE31" s="14">
        <v>6.5</v>
      </c>
      <c r="AF31" s="14">
        <v>6.7142857142857144</v>
      </c>
      <c r="AG31" s="55">
        <v>0.57297828477289936</v>
      </c>
    </row>
    <row r="32" spans="1:33" x14ac:dyDescent="0.25">
      <c r="A32" s="9" t="s">
        <v>119</v>
      </c>
      <c r="B32" s="35">
        <v>100</v>
      </c>
      <c r="C32" s="14">
        <v>5.6904761904761907</v>
      </c>
      <c r="D32" s="14">
        <v>6.1739130434782608</v>
      </c>
      <c r="E32" s="14">
        <v>6.6071428571428568</v>
      </c>
      <c r="F32" s="14">
        <v>6.5945945945945947</v>
      </c>
      <c r="G32" s="14">
        <v>5.72</v>
      </c>
      <c r="H32" s="14">
        <v>5.6851851851851851</v>
      </c>
      <c r="I32" s="14">
        <v>6.75</v>
      </c>
      <c r="J32" s="14">
        <v>7.2641509433962268</v>
      </c>
      <c r="K32" s="14">
        <v>5.3421052631578947</v>
      </c>
      <c r="L32" s="14">
        <v>5.9571428571428573</v>
      </c>
      <c r="M32" s="14">
        <v>6.046875</v>
      </c>
      <c r="N32" s="14">
        <v>5.9857142857142858</v>
      </c>
      <c r="O32" s="14">
        <v>6.6621621621621623</v>
      </c>
      <c r="P32" s="14">
        <v>6.204081632653061</v>
      </c>
      <c r="Q32" s="14">
        <v>7.46</v>
      </c>
      <c r="R32" s="14">
        <v>6.5434782608695654</v>
      </c>
      <c r="S32" s="14">
        <v>6.7</v>
      </c>
      <c r="T32" s="14">
        <v>6</v>
      </c>
      <c r="U32" s="14">
        <v>6.3</v>
      </c>
      <c r="V32" s="14">
        <v>5.7346938775510203</v>
      </c>
      <c r="W32" s="14">
        <v>5.3023255813953485</v>
      </c>
      <c r="X32" s="14">
        <v>6</v>
      </c>
      <c r="Y32" s="14">
        <v>6.5813953488372094</v>
      </c>
      <c r="Z32" s="14">
        <v>7.2545454545454549</v>
      </c>
      <c r="AA32" s="14">
        <v>7.7454545454545451</v>
      </c>
      <c r="AB32" s="14">
        <v>6.4683544303797467</v>
      </c>
      <c r="AC32" s="14">
        <v>5.6857142857142859</v>
      </c>
      <c r="AD32" s="14">
        <v>6.0851063829787231</v>
      </c>
      <c r="AE32" s="14">
        <v>6.16</v>
      </c>
      <c r="AF32" s="14">
        <v>7</v>
      </c>
      <c r="AG32" s="55">
        <v>0.65335853693765122</v>
      </c>
    </row>
    <row r="33" spans="1:33" x14ac:dyDescent="0.25">
      <c r="A33" s="9" t="s">
        <v>255</v>
      </c>
      <c r="B33" s="35">
        <v>132</v>
      </c>
      <c r="C33" s="14">
        <v>5.5172413793103452</v>
      </c>
      <c r="D33" s="14">
        <v>6.2881355932203391</v>
      </c>
      <c r="E33" s="14">
        <v>6.5694444444444446</v>
      </c>
      <c r="F33" s="14">
        <v>6.708333333333333</v>
      </c>
      <c r="G33" s="14">
        <v>5.8636363636363633</v>
      </c>
      <c r="H33" s="14">
        <v>5.7945205479452051</v>
      </c>
      <c r="I33" s="14">
        <v>6.708333333333333</v>
      </c>
      <c r="J33" s="14">
        <v>7.0857142857142854</v>
      </c>
      <c r="K33" s="14">
        <v>5.2941176470588234</v>
      </c>
      <c r="L33" s="14">
        <v>5.9545454545454541</v>
      </c>
      <c r="M33" s="14">
        <v>6.1234567901234565</v>
      </c>
      <c r="N33" s="14">
        <v>5.9891304347826084</v>
      </c>
      <c r="O33" s="14">
        <v>6.6276595744680851</v>
      </c>
      <c r="P33" s="14">
        <v>6.0746268656716422</v>
      </c>
      <c r="Q33" s="14">
        <v>7.2352941176470589</v>
      </c>
      <c r="R33" s="14">
        <v>6.4237288135593218</v>
      </c>
      <c r="S33" s="14">
        <v>6.5614035087719298</v>
      </c>
      <c r="T33" s="14">
        <v>5.9692307692307693</v>
      </c>
      <c r="U33" s="14">
        <v>6.2794117647058822</v>
      </c>
      <c r="V33" s="14">
        <v>5.7384615384615385</v>
      </c>
      <c r="W33" s="14">
        <v>5.3157894736842106</v>
      </c>
      <c r="X33" s="14">
        <v>6.0298507462686564</v>
      </c>
      <c r="Y33" s="14">
        <v>6.3220338983050848</v>
      </c>
      <c r="Z33" s="14">
        <v>7.1232876712328768</v>
      </c>
      <c r="AA33" s="14">
        <v>7.5972222222222223</v>
      </c>
      <c r="AB33" s="14">
        <v>6.407766990291262</v>
      </c>
      <c r="AC33" s="14">
        <v>5.6170212765957448</v>
      </c>
      <c r="AD33" s="14">
        <v>6.1311475409836067</v>
      </c>
      <c r="AE33" s="14">
        <v>6.2388059701492535</v>
      </c>
      <c r="AF33" s="14">
        <v>6.9</v>
      </c>
      <c r="AG33" s="55">
        <v>0.6265376684460916</v>
      </c>
    </row>
    <row r="34" spans="1:33" x14ac:dyDescent="0.25">
      <c r="A34"/>
      <c r="B34"/>
      <c r="C34"/>
      <c r="D34"/>
      <c r="E34"/>
      <c r="F34"/>
      <c r="G34"/>
      <c r="H34"/>
      <c r="I34"/>
      <c r="J34"/>
      <c r="K34"/>
      <c r="L34"/>
      <c r="M34"/>
      <c r="N34"/>
      <c r="O34"/>
      <c r="P34"/>
      <c r="Q34"/>
      <c r="R34"/>
      <c r="S34"/>
      <c r="T34"/>
      <c r="U34"/>
      <c r="V34"/>
      <c r="W34"/>
      <c r="X34"/>
      <c r="Y34"/>
      <c r="Z34"/>
      <c r="AA34"/>
      <c r="AB34"/>
      <c r="AC34"/>
      <c r="AD34"/>
      <c r="AE34"/>
      <c r="AF34"/>
    </row>
    <row r="35" spans="1:33" x14ac:dyDescent="0.25">
      <c r="A35" s="13" t="s">
        <v>147</v>
      </c>
      <c r="B35" s="65" t="s">
        <v>326</v>
      </c>
      <c r="C35" s="65" t="s">
        <v>327</v>
      </c>
      <c r="D35" s="65" t="s">
        <v>328</v>
      </c>
      <c r="E35" s="65" t="s">
        <v>329</v>
      </c>
      <c r="F35" s="65" t="s">
        <v>330</v>
      </c>
      <c r="G35" s="65" t="s">
        <v>331</v>
      </c>
      <c r="H35" s="65" t="s">
        <v>332</v>
      </c>
      <c r="I35" s="65" t="s">
        <v>333</v>
      </c>
      <c r="J35" s="65" t="s">
        <v>334</v>
      </c>
      <c r="K35" s="65" t="s">
        <v>335</v>
      </c>
      <c r="L35" s="65" t="s">
        <v>336</v>
      </c>
      <c r="M35" s="65" t="s">
        <v>337</v>
      </c>
      <c r="N35" s="65" t="s">
        <v>338</v>
      </c>
      <c r="O35" s="65" t="s">
        <v>339</v>
      </c>
      <c r="P35" s="65" t="s">
        <v>340</v>
      </c>
      <c r="Q35" s="65" t="s">
        <v>341</v>
      </c>
      <c r="R35" s="65" t="s">
        <v>342</v>
      </c>
      <c r="S35" s="65" t="s">
        <v>343</v>
      </c>
      <c r="T35" s="65" t="s">
        <v>344</v>
      </c>
      <c r="U35" s="65" t="s">
        <v>345</v>
      </c>
      <c r="V35" s="65" t="s">
        <v>346</v>
      </c>
      <c r="W35" s="65" t="s">
        <v>347</v>
      </c>
      <c r="X35" s="65" t="s">
        <v>348</v>
      </c>
      <c r="Y35" s="65" t="s">
        <v>349</v>
      </c>
      <c r="Z35" s="65" t="s">
        <v>350</v>
      </c>
      <c r="AA35" s="65" t="s">
        <v>351</v>
      </c>
      <c r="AB35" s="65" t="s">
        <v>352</v>
      </c>
      <c r="AC35" s="65" t="s">
        <v>353</v>
      </c>
      <c r="AD35" s="65" t="s">
        <v>354</v>
      </c>
      <c r="AE35" s="65" t="s">
        <v>355</v>
      </c>
      <c r="AF35" s="65" t="s">
        <v>356</v>
      </c>
      <c r="AG35" s="31" t="s">
        <v>357</v>
      </c>
    </row>
    <row r="36" spans="1:33" x14ac:dyDescent="0.25">
      <c r="A36" s="9" t="s">
        <v>25</v>
      </c>
      <c r="B36" s="35">
        <v>12</v>
      </c>
      <c r="C36" s="14">
        <v>5.25</v>
      </c>
      <c r="D36" s="14">
        <v>6.666666666666667</v>
      </c>
      <c r="E36" s="14">
        <v>7.5</v>
      </c>
      <c r="F36" s="14">
        <v>8</v>
      </c>
      <c r="G36" s="14">
        <v>7.25</v>
      </c>
      <c r="H36" s="14">
        <v>6.5</v>
      </c>
      <c r="I36" s="14">
        <v>6.666666666666667</v>
      </c>
      <c r="J36" s="14">
        <v>7</v>
      </c>
      <c r="K36" s="14">
        <v>5.6</v>
      </c>
      <c r="L36" s="14">
        <v>6.5714285714285712</v>
      </c>
      <c r="M36" s="14">
        <v>7</v>
      </c>
      <c r="N36" s="14">
        <v>6.7142857142857144</v>
      </c>
      <c r="O36" s="14">
        <v>7.2857142857142856</v>
      </c>
      <c r="P36" s="14">
        <v>6</v>
      </c>
      <c r="Q36" s="14">
        <v>6.333333333333333</v>
      </c>
      <c r="R36" s="14">
        <v>6</v>
      </c>
      <c r="S36" s="14">
        <v>7.5</v>
      </c>
      <c r="T36" s="14">
        <v>5.833333333333333</v>
      </c>
      <c r="U36" s="14">
        <v>6.333333333333333</v>
      </c>
      <c r="V36" s="14">
        <v>5.6</v>
      </c>
      <c r="W36" s="14">
        <v>6</v>
      </c>
      <c r="X36" s="14">
        <v>6.4</v>
      </c>
      <c r="Y36" s="14">
        <v>5</v>
      </c>
      <c r="Z36" s="14">
        <v>6.833333333333333</v>
      </c>
      <c r="AA36" s="14">
        <v>7.75</v>
      </c>
      <c r="AB36" s="14">
        <v>6.5</v>
      </c>
      <c r="AC36" s="14">
        <v>5.4</v>
      </c>
      <c r="AD36" s="14">
        <v>7</v>
      </c>
      <c r="AE36" s="14">
        <v>6.833333333333333</v>
      </c>
      <c r="AF36" s="14">
        <v>7</v>
      </c>
      <c r="AG36" s="55">
        <v>0.50894970933057537</v>
      </c>
    </row>
    <row r="37" spans="1:33" x14ac:dyDescent="0.25">
      <c r="A37" s="9" t="s">
        <v>12</v>
      </c>
      <c r="B37" s="35">
        <v>38</v>
      </c>
      <c r="C37" s="14">
        <v>6</v>
      </c>
      <c r="D37" s="14">
        <v>6.5</v>
      </c>
      <c r="E37" s="14">
        <v>6.6521739130434785</v>
      </c>
      <c r="F37" s="14">
        <v>7.1428571428571432</v>
      </c>
      <c r="G37" s="14">
        <v>5.9523809523809526</v>
      </c>
      <c r="H37" s="14">
        <v>5.8888888888888893</v>
      </c>
      <c r="I37" s="14">
        <v>6.7307692307692308</v>
      </c>
      <c r="J37" s="14">
        <v>6.8695652173913047</v>
      </c>
      <c r="K37" s="14">
        <v>5.5</v>
      </c>
      <c r="L37" s="14">
        <v>6.2272727272727275</v>
      </c>
      <c r="M37" s="14">
        <v>6.625</v>
      </c>
      <c r="N37" s="14">
        <v>6.166666666666667</v>
      </c>
      <c r="O37" s="14">
        <v>6.8214285714285712</v>
      </c>
      <c r="P37" s="14">
        <v>5.7619047619047619</v>
      </c>
      <c r="Q37" s="14">
        <v>7.458333333333333</v>
      </c>
      <c r="R37" s="14">
        <v>6.6842105263157894</v>
      </c>
      <c r="S37" s="14">
        <v>7.125</v>
      </c>
      <c r="T37" s="14">
        <v>6.1304347826086953</v>
      </c>
      <c r="U37" s="14">
        <v>6.4782608695652177</v>
      </c>
      <c r="V37" s="14">
        <v>5.8181818181818183</v>
      </c>
      <c r="W37" s="14">
        <v>5</v>
      </c>
      <c r="X37" s="14">
        <v>6.0869565217391308</v>
      </c>
      <c r="Y37" s="14">
        <v>6.5789473684210522</v>
      </c>
      <c r="Z37" s="14">
        <v>7</v>
      </c>
      <c r="AA37" s="14">
        <v>7.0434782608695654</v>
      </c>
      <c r="AB37" s="14">
        <v>6.6</v>
      </c>
      <c r="AC37" s="14">
        <v>6.2</v>
      </c>
      <c r="AD37" s="14">
        <v>6.7142857142857144</v>
      </c>
      <c r="AE37" s="14">
        <v>6.916666666666667</v>
      </c>
      <c r="AF37" s="14">
        <v>6.84</v>
      </c>
      <c r="AG37" s="55">
        <v>0.68111751786321939</v>
      </c>
    </row>
    <row r="38" spans="1:33" x14ac:dyDescent="0.25">
      <c r="A38" s="9" t="s">
        <v>9</v>
      </c>
      <c r="B38" s="35">
        <v>62</v>
      </c>
      <c r="C38" s="14">
        <v>5.88</v>
      </c>
      <c r="D38" s="14">
        <v>6.419354838709677</v>
      </c>
      <c r="E38" s="14">
        <v>6.9411764705882355</v>
      </c>
      <c r="F38" s="14">
        <v>7.1538461538461542</v>
      </c>
      <c r="G38" s="14">
        <v>5.90625</v>
      </c>
      <c r="H38" s="14">
        <v>5.7878787878787881</v>
      </c>
      <c r="I38" s="14">
        <v>7.3666666666666663</v>
      </c>
      <c r="J38" s="14">
        <v>7.8787878787878789</v>
      </c>
      <c r="K38" s="14">
        <v>5.3636363636363633</v>
      </c>
      <c r="L38" s="14">
        <v>5.8409090909090908</v>
      </c>
      <c r="M38" s="14">
        <v>5.5263157894736841</v>
      </c>
      <c r="N38" s="14">
        <v>5.75</v>
      </c>
      <c r="O38" s="14">
        <v>6.5</v>
      </c>
      <c r="P38" s="14">
        <v>6.4838709677419351</v>
      </c>
      <c r="Q38" s="14">
        <v>7.7333333333333334</v>
      </c>
      <c r="R38" s="14">
        <v>6.583333333333333</v>
      </c>
      <c r="S38" s="14">
        <v>6.3478260869565215</v>
      </c>
      <c r="T38" s="14">
        <v>6.0357142857142856</v>
      </c>
      <c r="U38" s="14">
        <v>6.4333333333333336</v>
      </c>
      <c r="V38" s="14">
        <v>5.8214285714285712</v>
      </c>
      <c r="W38" s="14">
        <v>5.3461538461538458</v>
      </c>
      <c r="X38" s="14">
        <v>6.0344827586206895</v>
      </c>
      <c r="Y38" s="14">
        <v>6.44</v>
      </c>
      <c r="Z38" s="14">
        <v>7.6363636363636367</v>
      </c>
      <c r="AA38" s="14">
        <v>8.2941176470588243</v>
      </c>
      <c r="AB38" s="14">
        <v>6.408163265306122</v>
      </c>
      <c r="AC38" s="14">
        <v>6.0526315789473681</v>
      </c>
      <c r="AD38" s="14">
        <v>6.2222222222222223</v>
      </c>
      <c r="AE38" s="14">
        <v>6.1379310344827589</v>
      </c>
      <c r="AF38" s="14">
        <v>7.5666666666666664</v>
      </c>
      <c r="AG38" s="55">
        <v>0.61051938231769465</v>
      </c>
    </row>
    <row r="39" spans="1:33" x14ac:dyDescent="0.25">
      <c r="A39" s="9" t="s">
        <v>37</v>
      </c>
      <c r="B39" s="35">
        <v>18</v>
      </c>
      <c r="C39" s="14">
        <v>3.6</v>
      </c>
      <c r="D39" s="14">
        <v>6.5714285714285712</v>
      </c>
      <c r="E39" s="14">
        <v>5.7777777777777777</v>
      </c>
      <c r="F39" s="14">
        <v>4.5</v>
      </c>
      <c r="G39" s="14">
        <v>6</v>
      </c>
      <c r="H39" s="14">
        <v>6.4285714285714288</v>
      </c>
      <c r="I39" s="14">
        <v>5.625</v>
      </c>
      <c r="J39" s="14">
        <v>5.8571428571428568</v>
      </c>
      <c r="K39" s="14">
        <v>5.625</v>
      </c>
      <c r="L39" s="14">
        <v>6.3076923076923075</v>
      </c>
      <c r="M39" s="14">
        <v>7.5454545454545459</v>
      </c>
      <c r="N39" s="14">
        <v>7.1111111111111107</v>
      </c>
      <c r="O39" s="14">
        <v>7.2727272727272725</v>
      </c>
      <c r="P39" s="14">
        <v>6.7142857142857144</v>
      </c>
      <c r="Q39" s="14">
        <v>6.833333333333333</v>
      </c>
      <c r="R39" s="14">
        <v>6.8888888888888893</v>
      </c>
      <c r="S39" s="14">
        <v>6.25</v>
      </c>
      <c r="T39" s="14">
        <v>6.833333333333333</v>
      </c>
      <c r="U39" s="14">
        <v>6.4285714285714288</v>
      </c>
      <c r="V39" s="14">
        <v>6.5</v>
      </c>
      <c r="W39" s="14">
        <v>6.8571428571428568</v>
      </c>
      <c r="X39" s="14">
        <v>6.875</v>
      </c>
      <c r="Y39" s="14">
        <v>7.2222222222222223</v>
      </c>
      <c r="Z39" s="14">
        <v>7.125</v>
      </c>
      <c r="AA39" s="14">
        <v>7.7777777777777777</v>
      </c>
      <c r="AB39" s="14">
        <v>6.75</v>
      </c>
      <c r="AC39" s="14">
        <v>4.5</v>
      </c>
      <c r="AD39" s="14">
        <v>5</v>
      </c>
      <c r="AE39" s="14">
        <v>5.166666666666667</v>
      </c>
      <c r="AF39" s="14">
        <v>5.8571428571428568</v>
      </c>
      <c r="AG39" s="55">
        <v>0.69718996797259625</v>
      </c>
    </row>
    <row r="40" spans="1:33" x14ac:dyDescent="0.25">
      <c r="A40" s="9" t="s">
        <v>255</v>
      </c>
      <c r="B40" s="35">
        <v>130</v>
      </c>
      <c r="C40" s="14">
        <v>5.6785714285714288</v>
      </c>
      <c r="D40" s="14">
        <v>6.4736842105263159</v>
      </c>
      <c r="E40" s="14">
        <v>6.7285714285714286</v>
      </c>
      <c r="F40" s="14">
        <v>6.9565217391304346</v>
      </c>
      <c r="G40" s="14">
        <v>6.015625</v>
      </c>
      <c r="H40" s="14">
        <v>5.929577464788732</v>
      </c>
      <c r="I40" s="14">
        <v>6.871428571428571</v>
      </c>
      <c r="J40" s="14">
        <v>7.2647058823529411</v>
      </c>
      <c r="K40" s="14">
        <v>5.4693877551020407</v>
      </c>
      <c r="L40" s="14">
        <v>6.0697674418604652</v>
      </c>
      <c r="M40" s="14">
        <v>6.2531645569620249</v>
      </c>
      <c r="N40" s="14">
        <v>6.1</v>
      </c>
      <c r="O40" s="14">
        <v>6.75</v>
      </c>
      <c r="P40" s="14">
        <v>6.2307692307692308</v>
      </c>
      <c r="Q40" s="14">
        <v>7.4242424242424239</v>
      </c>
      <c r="R40" s="14">
        <v>6.6140350877192979</v>
      </c>
      <c r="S40" s="14">
        <v>6.7636363636363637</v>
      </c>
      <c r="T40" s="14">
        <v>6.1269841269841274</v>
      </c>
      <c r="U40" s="14">
        <v>6.4393939393939394</v>
      </c>
      <c r="V40" s="14">
        <v>5.8888888888888893</v>
      </c>
      <c r="W40" s="14">
        <v>5.4727272727272727</v>
      </c>
      <c r="X40" s="14">
        <v>6.1846153846153848</v>
      </c>
      <c r="Y40" s="14">
        <v>6.5087719298245617</v>
      </c>
      <c r="Z40" s="14">
        <v>7.295774647887324</v>
      </c>
      <c r="AA40" s="14">
        <v>7.7857142857142856</v>
      </c>
      <c r="AB40" s="14">
        <v>6.5148514851485144</v>
      </c>
      <c r="AC40" s="14">
        <v>5.822222222222222</v>
      </c>
      <c r="AD40" s="14">
        <v>6.3050847457627119</v>
      </c>
      <c r="AE40" s="14">
        <v>6.4</v>
      </c>
      <c r="AF40" s="14">
        <v>7.0735294117647056</v>
      </c>
      <c r="AG40" s="55">
        <v>0.63649089569981099</v>
      </c>
    </row>
    <row r="41" spans="1:33" x14ac:dyDescent="0.25">
      <c r="A41"/>
      <c r="B41"/>
      <c r="C41"/>
      <c r="D41"/>
      <c r="E41"/>
      <c r="F41"/>
      <c r="G41"/>
      <c r="H41"/>
      <c r="I41"/>
      <c r="J41"/>
      <c r="K41"/>
      <c r="L41"/>
      <c r="M41"/>
      <c r="N41"/>
      <c r="O41"/>
      <c r="P41"/>
      <c r="Q41"/>
      <c r="R41"/>
      <c r="S41"/>
      <c r="T41"/>
      <c r="U41"/>
      <c r="V41"/>
      <c r="W41"/>
      <c r="X41"/>
      <c r="Y41"/>
      <c r="Z41"/>
      <c r="AA41"/>
      <c r="AB41"/>
      <c r="AC41"/>
      <c r="AD41"/>
      <c r="AE41"/>
      <c r="AF41"/>
    </row>
    <row r="42" spans="1:33" x14ac:dyDescent="0.25">
      <c r="A42" s="13" t="s">
        <v>146</v>
      </c>
      <c r="B42" s="65" t="s">
        <v>326</v>
      </c>
      <c r="C42" s="65" t="s">
        <v>327</v>
      </c>
      <c r="D42" s="65" t="s">
        <v>328</v>
      </c>
      <c r="E42" s="65" t="s">
        <v>329</v>
      </c>
      <c r="F42" s="65" t="s">
        <v>330</v>
      </c>
      <c r="G42" s="65" t="s">
        <v>331</v>
      </c>
      <c r="H42" s="65" t="s">
        <v>332</v>
      </c>
      <c r="I42" s="65" t="s">
        <v>333</v>
      </c>
      <c r="J42" s="65" t="s">
        <v>334</v>
      </c>
      <c r="K42" s="65" t="s">
        <v>335</v>
      </c>
      <c r="L42" s="65" t="s">
        <v>336</v>
      </c>
      <c r="M42" s="65" t="s">
        <v>337</v>
      </c>
      <c r="N42" s="65" t="s">
        <v>338</v>
      </c>
      <c r="O42" s="65" t="s">
        <v>339</v>
      </c>
      <c r="P42" s="65" t="s">
        <v>340</v>
      </c>
      <c r="Q42" s="65" t="s">
        <v>341</v>
      </c>
      <c r="R42" s="65" t="s">
        <v>342</v>
      </c>
      <c r="S42" s="65" t="s">
        <v>343</v>
      </c>
      <c r="T42" s="65" t="s">
        <v>344</v>
      </c>
      <c r="U42" s="65" t="s">
        <v>345</v>
      </c>
      <c r="V42" s="65" t="s">
        <v>346</v>
      </c>
      <c r="W42" s="65" t="s">
        <v>347</v>
      </c>
      <c r="X42" s="65" t="s">
        <v>348</v>
      </c>
      <c r="Y42" s="65" t="s">
        <v>349</v>
      </c>
      <c r="Z42" s="65" t="s">
        <v>350</v>
      </c>
      <c r="AA42" s="65" t="s">
        <v>351</v>
      </c>
      <c r="AB42" s="65" t="s">
        <v>352</v>
      </c>
      <c r="AC42" s="65" t="s">
        <v>353</v>
      </c>
      <c r="AD42" s="65" t="s">
        <v>354</v>
      </c>
      <c r="AE42" s="65" t="s">
        <v>355</v>
      </c>
      <c r="AF42" s="65" t="s">
        <v>356</v>
      </c>
      <c r="AG42" s="31" t="s">
        <v>357</v>
      </c>
    </row>
    <row r="43" spans="1:33" x14ac:dyDescent="0.25">
      <c r="A43" s="9" t="s">
        <v>41</v>
      </c>
      <c r="B43" s="35">
        <v>58</v>
      </c>
      <c r="C43" s="14">
        <v>6.416666666666667</v>
      </c>
      <c r="D43" s="14">
        <v>6.291666666666667</v>
      </c>
      <c r="E43" s="14">
        <v>6.0357142857142856</v>
      </c>
      <c r="F43" s="14">
        <v>7.1052631578947372</v>
      </c>
      <c r="G43" s="14">
        <v>5.541666666666667</v>
      </c>
      <c r="H43" s="14">
        <v>5.6785714285714288</v>
      </c>
      <c r="I43" s="14">
        <v>6.9666666666666668</v>
      </c>
      <c r="J43" s="14">
        <v>7.5357142857142856</v>
      </c>
      <c r="K43" s="14">
        <v>4.3125</v>
      </c>
      <c r="L43" s="14">
        <v>5.8285714285714283</v>
      </c>
      <c r="M43" s="14">
        <v>5.6551724137931032</v>
      </c>
      <c r="N43" s="14">
        <v>5.8108108108108105</v>
      </c>
      <c r="O43" s="14">
        <v>6.4615384615384617</v>
      </c>
      <c r="P43" s="14">
        <v>5.7931034482758621</v>
      </c>
      <c r="Q43" s="14">
        <v>7.666666666666667</v>
      </c>
      <c r="R43" s="14">
        <v>6</v>
      </c>
      <c r="S43" s="14">
        <v>6.3809523809523814</v>
      </c>
      <c r="T43" s="14">
        <v>5.4545454545454541</v>
      </c>
      <c r="U43" s="14">
        <v>6.1818181818181817</v>
      </c>
      <c r="V43" s="14">
        <v>5</v>
      </c>
      <c r="W43" s="14">
        <v>5</v>
      </c>
      <c r="X43" s="14">
        <v>6.16</v>
      </c>
      <c r="Y43" s="14">
        <v>6.1428571428571432</v>
      </c>
      <c r="Z43" s="14">
        <v>7.4642857142857144</v>
      </c>
      <c r="AA43" s="14">
        <v>8.375</v>
      </c>
      <c r="AB43" s="14">
        <v>6.1136363636363633</v>
      </c>
      <c r="AC43" s="14">
        <v>5.7857142857142856</v>
      </c>
      <c r="AD43" s="14">
        <v>6.5</v>
      </c>
      <c r="AE43" s="14">
        <v>6.7307692307692308</v>
      </c>
      <c r="AF43" s="14">
        <v>6.9666666666666668</v>
      </c>
      <c r="AG43" s="55">
        <v>0.64183103904370564</v>
      </c>
    </row>
    <row r="44" spans="1:33" x14ac:dyDescent="0.25">
      <c r="A44" s="9" t="s">
        <v>115</v>
      </c>
      <c r="B44" s="35">
        <v>74</v>
      </c>
      <c r="C44" s="14">
        <v>4.882352941176471</v>
      </c>
      <c r="D44" s="14">
        <v>6.2857142857142856</v>
      </c>
      <c r="E44" s="14">
        <v>6.9090909090909092</v>
      </c>
      <c r="F44" s="14">
        <v>6.4482758620689653</v>
      </c>
      <c r="G44" s="14">
        <v>6.0476190476190474</v>
      </c>
      <c r="H44" s="14">
        <v>5.8666666666666663</v>
      </c>
      <c r="I44" s="14">
        <v>6.5238095238095237</v>
      </c>
      <c r="J44" s="14">
        <v>6.7857142857142856</v>
      </c>
      <c r="K44" s="14">
        <v>5.7428571428571429</v>
      </c>
      <c r="L44" s="14">
        <v>6.0377358490566042</v>
      </c>
      <c r="M44" s="14">
        <v>6.384615384615385</v>
      </c>
      <c r="N44" s="14">
        <v>6.1090909090909093</v>
      </c>
      <c r="O44" s="14">
        <v>6.7454545454545451</v>
      </c>
      <c r="P44" s="14">
        <v>6.2894736842105265</v>
      </c>
      <c r="Q44" s="14">
        <v>6.8947368421052628</v>
      </c>
      <c r="R44" s="14">
        <v>6.5813953488372094</v>
      </c>
      <c r="S44" s="14">
        <v>6.666666666666667</v>
      </c>
      <c r="T44" s="14">
        <v>6.2325581395348841</v>
      </c>
      <c r="U44" s="14">
        <v>6.3260869565217392</v>
      </c>
      <c r="V44" s="14">
        <v>6.0212765957446805</v>
      </c>
      <c r="W44" s="14">
        <v>5.4615384615384617</v>
      </c>
      <c r="X44" s="14">
        <v>5.9523809523809526</v>
      </c>
      <c r="Y44" s="14">
        <v>6.4210526315789478</v>
      </c>
      <c r="Z44" s="14">
        <v>6.9111111111111114</v>
      </c>
      <c r="AA44" s="14">
        <v>7.208333333333333</v>
      </c>
      <c r="AB44" s="14">
        <v>6.6271186440677967</v>
      </c>
      <c r="AC44" s="14">
        <v>5.5454545454545459</v>
      </c>
      <c r="AD44" s="14">
        <v>5.9230769230769234</v>
      </c>
      <c r="AE44" s="14">
        <v>5.9268292682926829</v>
      </c>
      <c r="AF44" s="14">
        <v>6.85</v>
      </c>
      <c r="AG44" s="55">
        <v>0.61587865257502761</v>
      </c>
    </row>
    <row r="45" spans="1:33" x14ac:dyDescent="0.25">
      <c r="A45" s="9" t="s">
        <v>255</v>
      </c>
      <c r="B45" s="35">
        <v>132</v>
      </c>
      <c r="C45" s="14">
        <v>5.5172413793103452</v>
      </c>
      <c r="D45" s="14">
        <v>6.2881355932203391</v>
      </c>
      <c r="E45" s="14">
        <v>6.5694444444444446</v>
      </c>
      <c r="F45" s="14">
        <v>6.708333333333333</v>
      </c>
      <c r="G45" s="14">
        <v>5.8636363636363633</v>
      </c>
      <c r="H45" s="14">
        <v>5.7945205479452051</v>
      </c>
      <c r="I45" s="14">
        <v>6.708333333333333</v>
      </c>
      <c r="J45" s="14">
        <v>7.0857142857142854</v>
      </c>
      <c r="K45" s="14">
        <v>5.2941176470588234</v>
      </c>
      <c r="L45" s="14">
        <v>5.9545454545454541</v>
      </c>
      <c r="M45" s="14">
        <v>6.1234567901234565</v>
      </c>
      <c r="N45" s="14">
        <v>5.9891304347826084</v>
      </c>
      <c r="O45" s="14">
        <v>6.6276595744680851</v>
      </c>
      <c r="P45" s="14">
        <v>6.0746268656716422</v>
      </c>
      <c r="Q45" s="14">
        <v>7.2352941176470589</v>
      </c>
      <c r="R45" s="14">
        <v>6.4237288135593218</v>
      </c>
      <c r="S45" s="14">
        <v>6.5614035087719298</v>
      </c>
      <c r="T45" s="14">
        <v>5.9692307692307693</v>
      </c>
      <c r="U45" s="14">
        <v>6.2794117647058822</v>
      </c>
      <c r="V45" s="14">
        <v>5.7384615384615385</v>
      </c>
      <c r="W45" s="14">
        <v>5.3157894736842106</v>
      </c>
      <c r="X45" s="14">
        <v>6.0298507462686564</v>
      </c>
      <c r="Y45" s="14">
        <v>6.3220338983050848</v>
      </c>
      <c r="Z45" s="14">
        <v>7.1232876712328768</v>
      </c>
      <c r="AA45" s="14">
        <v>7.5972222222222223</v>
      </c>
      <c r="AB45" s="14">
        <v>6.407766990291262</v>
      </c>
      <c r="AC45" s="14">
        <v>5.6170212765957448</v>
      </c>
      <c r="AD45" s="14">
        <v>6.1311475409836067</v>
      </c>
      <c r="AE45" s="14">
        <v>6.2388059701492535</v>
      </c>
      <c r="AF45" s="14">
        <v>6.9</v>
      </c>
      <c r="AG45" s="55">
        <v>0.62653766844609193</v>
      </c>
    </row>
    <row r="46" spans="1:33" x14ac:dyDescent="0.25">
      <c r="A46"/>
      <c r="B46"/>
      <c r="C46"/>
      <c r="D46"/>
      <c r="E46"/>
      <c r="F46"/>
      <c r="G46"/>
      <c r="H46"/>
      <c r="I46"/>
      <c r="J46"/>
      <c r="K46"/>
      <c r="L46"/>
      <c r="M46"/>
      <c r="N46"/>
      <c r="O46"/>
      <c r="P46"/>
      <c r="Q46"/>
      <c r="R46"/>
      <c r="S46"/>
      <c r="T46"/>
      <c r="U46"/>
      <c r="V46"/>
      <c r="W46"/>
      <c r="X46"/>
      <c r="Y46"/>
      <c r="Z46"/>
      <c r="AA46"/>
      <c r="AB46"/>
      <c r="AC46"/>
      <c r="AD46"/>
      <c r="AE46"/>
      <c r="AF46"/>
    </row>
    <row r="47" spans="1:33" x14ac:dyDescent="0.25">
      <c r="A47"/>
      <c r="B47"/>
      <c r="C47"/>
      <c r="D47"/>
      <c r="E47"/>
      <c r="F47"/>
      <c r="G47"/>
      <c r="H47"/>
      <c r="I47"/>
      <c r="J47"/>
      <c r="K47"/>
      <c r="L47"/>
      <c r="M47"/>
      <c r="N47"/>
      <c r="O47"/>
      <c r="P47"/>
      <c r="Q47"/>
      <c r="R47"/>
      <c r="S47"/>
      <c r="T47"/>
      <c r="U47"/>
      <c r="V47"/>
      <c r="W47"/>
      <c r="X47"/>
      <c r="Y47"/>
      <c r="Z47"/>
      <c r="AA47"/>
      <c r="AB47"/>
      <c r="AC47"/>
      <c r="AD47"/>
      <c r="AE47"/>
      <c r="AF47"/>
    </row>
    <row r="48" spans="1:33" x14ac:dyDescent="0.25">
      <c r="A48"/>
      <c r="B48"/>
      <c r="C48"/>
      <c r="D48"/>
      <c r="E48"/>
      <c r="F48"/>
      <c r="G48"/>
      <c r="H48"/>
      <c r="I48"/>
      <c r="J48"/>
      <c r="K48"/>
      <c r="L48"/>
      <c r="M48"/>
      <c r="N48"/>
      <c r="O48"/>
      <c r="P48"/>
      <c r="Q48"/>
      <c r="R48"/>
      <c r="S48"/>
      <c r="T48"/>
      <c r="U48"/>
      <c r="V48"/>
      <c r="W48"/>
      <c r="X48"/>
      <c r="Y48"/>
      <c r="Z48"/>
      <c r="AA48"/>
      <c r="AB48"/>
      <c r="AC48"/>
      <c r="AD48"/>
      <c r="AE48"/>
      <c r="AF48"/>
    </row>
    <row r="49" spans="1:32" x14ac:dyDescent="0.25">
      <c r="A49"/>
      <c r="B49"/>
      <c r="C49"/>
      <c r="D49"/>
      <c r="E49"/>
      <c r="F49"/>
      <c r="G49"/>
      <c r="H49"/>
      <c r="I49"/>
      <c r="J49"/>
      <c r="K49"/>
      <c r="L49"/>
      <c r="M49"/>
      <c r="N49"/>
      <c r="O49"/>
      <c r="P49"/>
      <c r="Q49"/>
      <c r="R49"/>
      <c r="S49"/>
      <c r="T49"/>
      <c r="U49"/>
      <c r="V49"/>
      <c r="W49"/>
      <c r="X49"/>
      <c r="Y49"/>
      <c r="Z49"/>
      <c r="AA49"/>
      <c r="AB49"/>
      <c r="AC49"/>
      <c r="AD49"/>
      <c r="AE49"/>
      <c r="AF49"/>
    </row>
    <row r="50" spans="1:32" x14ac:dyDescent="0.25">
      <c r="A50"/>
      <c r="B50"/>
      <c r="C50"/>
      <c r="D50"/>
      <c r="E50"/>
      <c r="F50"/>
      <c r="G50"/>
      <c r="H50"/>
      <c r="I50"/>
      <c r="J50"/>
      <c r="K50"/>
      <c r="L50"/>
      <c r="M50"/>
      <c r="N50"/>
      <c r="O50"/>
      <c r="P50"/>
      <c r="Q50"/>
      <c r="R50"/>
      <c r="S50"/>
      <c r="T50"/>
      <c r="U50"/>
      <c r="V50"/>
      <c r="W50"/>
      <c r="X50"/>
      <c r="Y50"/>
      <c r="Z50"/>
      <c r="AA50"/>
      <c r="AB50"/>
      <c r="AC50"/>
      <c r="AD50"/>
      <c r="AE50"/>
      <c r="AF50"/>
    </row>
    <row r="51" spans="1:32" x14ac:dyDescent="0.25">
      <c r="A51"/>
      <c r="B51"/>
      <c r="C51"/>
      <c r="D51"/>
      <c r="E51"/>
      <c r="F51"/>
      <c r="G51"/>
      <c r="H51"/>
      <c r="I51"/>
      <c r="J51"/>
      <c r="K51"/>
      <c r="L51"/>
      <c r="M51"/>
      <c r="N51"/>
      <c r="O51"/>
      <c r="P51"/>
      <c r="Q51"/>
      <c r="R51"/>
      <c r="S51"/>
      <c r="T51"/>
      <c r="U51"/>
      <c r="V51"/>
      <c r="W51"/>
      <c r="X51"/>
      <c r="Y51"/>
      <c r="Z51"/>
      <c r="AA51"/>
      <c r="AB51"/>
      <c r="AC51"/>
      <c r="AD51"/>
      <c r="AE51"/>
      <c r="AF51"/>
    </row>
    <row r="52" spans="1:32" x14ac:dyDescent="0.25">
      <c r="A52"/>
      <c r="B52"/>
      <c r="C52"/>
      <c r="D52"/>
      <c r="E52"/>
      <c r="F52"/>
      <c r="G52"/>
      <c r="H52"/>
      <c r="I52"/>
      <c r="J52"/>
      <c r="K52"/>
      <c r="L52"/>
      <c r="M52"/>
      <c r="N52"/>
      <c r="O52"/>
      <c r="P52"/>
      <c r="Q52"/>
      <c r="R52"/>
      <c r="S52"/>
      <c r="T52"/>
      <c r="U52"/>
      <c r="V52"/>
      <c r="W52"/>
      <c r="X52"/>
      <c r="Y52"/>
      <c r="Z52"/>
      <c r="AA52"/>
      <c r="AB52"/>
      <c r="AC52"/>
      <c r="AD52"/>
      <c r="AE52"/>
      <c r="AF52"/>
    </row>
    <row r="53" spans="1:32" x14ac:dyDescent="0.25">
      <c r="A53"/>
      <c r="B53"/>
      <c r="C53"/>
      <c r="D53"/>
      <c r="E53"/>
      <c r="F53"/>
      <c r="G53"/>
      <c r="H53"/>
      <c r="I53"/>
      <c r="J53"/>
      <c r="K53"/>
      <c r="L53"/>
      <c r="M53"/>
      <c r="N53"/>
      <c r="O53"/>
      <c r="P53"/>
      <c r="Q53"/>
      <c r="R53"/>
      <c r="S53"/>
      <c r="T53"/>
      <c r="U53"/>
      <c r="V53"/>
      <c r="W53"/>
      <c r="X53"/>
      <c r="Y53"/>
      <c r="Z53"/>
      <c r="AA53"/>
      <c r="AB53"/>
      <c r="AC53"/>
      <c r="AD53"/>
      <c r="AE53"/>
      <c r="AF53"/>
    </row>
    <row r="54" spans="1:32" x14ac:dyDescent="0.25">
      <c r="A54"/>
      <c r="B54"/>
      <c r="C54"/>
      <c r="D54"/>
      <c r="E54"/>
      <c r="F54"/>
      <c r="G54"/>
      <c r="H54"/>
      <c r="I54"/>
      <c r="J54"/>
      <c r="K54"/>
      <c r="L54"/>
      <c r="M54"/>
      <c r="N54"/>
      <c r="O54"/>
      <c r="P54"/>
      <c r="Q54"/>
      <c r="R54"/>
      <c r="S54"/>
      <c r="T54"/>
      <c r="U54"/>
      <c r="V54"/>
      <c r="W54"/>
      <c r="X54"/>
      <c r="Y54"/>
      <c r="Z54"/>
      <c r="AA54"/>
      <c r="AB54"/>
      <c r="AC54"/>
      <c r="AD54"/>
      <c r="AE54"/>
      <c r="AF54"/>
    </row>
    <row r="55" spans="1:32" x14ac:dyDescent="0.25">
      <c r="A55"/>
      <c r="B55"/>
      <c r="C55"/>
      <c r="D55"/>
      <c r="E55"/>
      <c r="F55"/>
      <c r="G55"/>
      <c r="H55"/>
      <c r="I55"/>
      <c r="J55"/>
      <c r="K55"/>
      <c r="L55"/>
      <c r="M55"/>
      <c r="N55"/>
      <c r="O55"/>
      <c r="P55"/>
      <c r="Q55"/>
      <c r="R55"/>
      <c r="S55"/>
      <c r="T55"/>
      <c r="U55"/>
      <c r="V55"/>
      <c r="W55"/>
      <c r="X55"/>
      <c r="Y55"/>
      <c r="Z55"/>
      <c r="AA55"/>
      <c r="AB55"/>
      <c r="AC55"/>
      <c r="AD55"/>
      <c r="AE55"/>
      <c r="AF55"/>
    </row>
  </sheetData>
  <conditionalFormatting pivot="1" sqref="C2:AF2 C13:AF13 C15:AF15">
    <cfRule type="colorScale" priority="9">
      <colorScale>
        <cfvo type="min"/>
        <cfvo type="percentile" val="50"/>
        <cfvo type="max"/>
        <color rgb="FFF8696B"/>
        <color rgb="FFFFEB84"/>
        <color rgb="FF63BE7B"/>
      </colorScale>
    </cfRule>
  </conditionalFormatting>
  <conditionalFormatting pivot="1" sqref="C21:AF24">
    <cfRule type="colorScale" priority="7">
      <colorScale>
        <cfvo type="min"/>
        <cfvo type="percentile" val="50"/>
        <cfvo type="max"/>
        <color rgb="FFF8696B"/>
        <color rgb="FFFFEB84"/>
        <color rgb="FF63BE7B"/>
      </colorScale>
    </cfRule>
  </conditionalFormatting>
  <conditionalFormatting pivot="1" sqref="C28:AF32">
    <cfRule type="colorScale" priority="5">
      <colorScale>
        <cfvo type="min"/>
        <cfvo type="percentile" val="50"/>
        <cfvo type="max"/>
        <color rgb="FFF8696B"/>
        <color rgb="FFFFEB84"/>
        <color rgb="FF63BE7B"/>
      </colorScale>
    </cfRule>
  </conditionalFormatting>
  <conditionalFormatting pivot="1" sqref="C36:AF39">
    <cfRule type="colorScale" priority="3">
      <colorScale>
        <cfvo type="min"/>
        <cfvo type="percentile" val="50"/>
        <cfvo type="max"/>
        <color rgb="FFF8696B"/>
        <color rgb="FFFFEB84"/>
        <color rgb="FF63BE7B"/>
      </colorScale>
    </cfRule>
  </conditionalFormatting>
  <conditionalFormatting pivot="1" sqref="C43:AF44">
    <cfRule type="colorScale" priority="1">
      <colorScale>
        <cfvo type="min"/>
        <cfvo type="percentile" val="50"/>
        <cfvo type="max"/>
        <color rgb="FFF8696B"/>
        <color rgb="FFFFEB84"/>
        <color rgb="FF63BE7B"/>
      </colorScale>
    </cfRule>
  </conditionalFormatting>
  <pageMargins left="0.7" right="0.7" top="0.75" bottom="0.75" header="0.3" footer="0.3"/>
  <pageSetup fitToWidth="0" orientation="landscape" r:id="rId6"/>
  <drawing r:id="rId7"/>
  <legacyDrawing r:id="rId8"/>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Q293"/>
  <sheetViews>
    <sheetView zoomScaleNormal="100" workbookViewId="0">
      <pane xSplit="7" ySplit="1" topLeftCell="T214" activePane="bottomRight" state="frozen"/>
      <selection pane="topRight" activeCell="H1" sqref="H1"/>
      <selection pane="bottomLeft" activeCell="A2" sqref="A2"/>
      <selection pane="bottomRight" activeCell="AK148" sqref="AK148:AK293"/>
    </sheetView>
  </sheetViews>
  <sheetFormatPr defaultRowHeight="15" x14ac:dyDescent="0.25"/>
  <cols>
    <col min="1" max="1" width="19.28515625" bestFit="1" customWidth="1"/>
    <col min="3" max="3" width="9.140625" style="42"/>
    <col min="4" max="4" width="9.140625" style="47"/>
    <col min="7" max="7" width="9.140625" style="65"/>
    <col min="9" max="9" width="9.140625" style="65" hidden="1" customWidth="1"/>
    <col min="11" max="11" width="0" style="65" hidden="1" customWidth="1"/>
    <col min="13" max="13" width="0" style="65" hidden="1" customWidth="1"/>
    <col min="15" max="15" width="0" style="65" hidden="1" customWidth="1"/>
    <col min="17" max="17" width="0" style="65" hidden="1" customWidth="1"/>
    <col min="19" max="19" width="0" style="65" hidden="1" customWidth="1"/>
    <col min="21" max="21" width="0" style="65" hidden="1" customWidth="1"/>
    <col min="22" max="22" width="9.140625" customWidth="1"/>
    <col min="23" max="23" width="9.140625" style="65" hidden="1" customWidth="1"/>
    <col min="24" max="24" width="9.140625" customWidth="1"/>
    <col min="25" max="25" width="9.140625" style="65" hidden="1" customWidth="1"/>
    <col min="26" max="26" width="9.140625" customWidth="1"/>
    <col min="27" max="27" width="9.140625" style="65" hidden="1" customWidth="1"/>
    <col min="28" max="28" width="9.140625" customWidth="1"/>
    <col min="29" max="29" width="9.140625" style="65" hidden="1" customWidth="1"/>
    <col min="30" max="30" width="9.140625" customWidth="1"/>
    <col min="31" max="31" width="9.140625" style="65" hidden="1" customWidth="1"/>
    <col min="32" max="32" width="9.140625" customWidth="1"/>
    <col min="33" max="33" width="9.140625" style="65" hidden="1" customWidth="1"/>
    <col min="34" max="34" width="9.140625" customWidth="1"/>
    <col min="35" max="35" width="9.140625" style="65" hidden="1" customWidth="1"/>
    <col min="36" max="36" width="9.140625" customWidth="1"/>
    <col min="37" max="37" width="9.140625" style="65" customWidth="1"/>
    <col min="38" max="38" width="9.140625" customWidth="1"/>
    <col min="39" max="39" width="9.140625" style="65" hidden="1" customWidth="1"/>
    <col min="40" max="40" width="9.140625" customWidth="1"/>
    <col min="41" max="41" width="9.140625" style="65" hidden="1" customWidth="1"/>
    <col min="42" max="42" width="9.140625" customWidth="1"/>
    <col min="43" max="43" width="9.140625" style="65" hidden="1" customWidth="1"/>
    <col min="44" max="44" width="9.140625" customWidth="1"/>
    <col min="45" max="45" width="9.140625" style="65" hidden="1" customWidth="1"/>
    <col min="46" max="46" width="9.140625" customWidth="1"/>
    <col min="47" max="47" width="9.140625" style="65" hidden="1" customWidth="1"/>
    <col min="48" max="48" width="9.140625" customWidth="1"/>
    <col min="49" max="49" width="9.140625" style="65" hidden="1" customWidth="1"/>
    <col min="50" max="50" width="9.140625" customWidth="1"/>
    <col min="51" max="51" width="9.140625" style="65" hidden="1" customWidth="1"/>
    <col min="52" max="52" width="9.140625" customWidth="1"/>
    <col min="53" max="53" width="9.140625" style="65" hidden="1" customWidth="1"/>
    <col min="54" max="54" width="9.140625" customWidth="1"/>
    <col min="55" max="55" width="9.140625" style="65" hidden="1" customWidth="1"/>
    <col min="56" max="56" width="9.140625" customWidth="1"/>
    <col min="57" max="57" width="9.140625" style="65" hidden="1" customWidth="1"/>
    <col min="58" max="58" width="9.140625" customWidth="1"/>
    <col min="59" max="59" width="9.140625" style="65" hidden="1" customWidth="1"/>
    <col min="60" max="60" width="9.140625" customWidth="1"/>
    <col min="61" max="61" width="9.140625" style="65" hidden="1" customWidth="1"/>
    <col min="62" max="62" width="9.140625" customWidth="1"/>
    <col min="63" max="63" width="9.140625" style="65" hidden="1" customWidth="1"/>
    <col min="64" max="64" width="9.140625" customWidth="1"/>
    <col min="65" max="65" width="9.140625" style="65" hidden="1" customWidth="1"/>
    <col min="66" max="66" width="9.140625" customWidth="1"/>
    <col min="67" max="67" width="9.140625" style="65" hidden="1" customWidth="1"/>
    <col min="68" max="68" width="9.140625" customWidth="1"/>
    <col min="69" max="69" width="9.140625" style="65" hidden="1" customWidth="1"/>
    <col min="70" max="70" width="9.140625" customWidth="1"/>
    <col min="71" max="71" width="9.140625" style="65" hidden="1" customWidth="1"/>
    <col min="72" max="72" width="9.140625" customWidth="1"/>
    <col min="73" max="73" width="9.140625" style="65" hidden="1" customWidth="1"/>
    <col min="74" max="74" width="9.140625" customWidth="1"/>
    <col min="75" max="75" width="9.140625" style="65" hidden="1" customWidth="1"/>
    <col min="76" max="76" width="9.140625" customWidth="1"/>
    <col min="77" max="77" width="9.140625" style="65" hidden="1" customWidth="1"/>
    <col min="78" max="78" width="9.140625" customWidth="1"/>
    <col min="79" max="79" width="9.140625" style="65" hidden="1" customWidth="1"/>
    <col min="80" max="80" width="9.140625" customWidth="1"/>
    <col min="81" max="81" width="9.140625" style="65" hidden="1" customWidth="1"/>
    <col min="82" max="82" width="9.140625" customWidth="1"/>
    <col min="83" max="83" width="9.140625" style="65" customWidth="1"/>
    <col min="84" max="84" width="9.140625" style="10" customWidth="1"/>
    <col min="85" max="85" width="9.140625" style="10" hidden="1" customWidth="1"/>
    <col min="93" max="95" width="21.7109375" style="2" customWidth="1"/>
  </cols>
  <sheetData>
    <row r="1" spans="1:95" x14ac:dyDescent="0.25">
      <c r="A1" s="5" t="s">
        <v>135</v>
      </c>
      <c r="B1" s="5" t="s">
        <v>144</v>
      </c>
      <c r="C1" s="5" t="s">
        <v>358</v>
      </c>
      <c r="D1" s="5" t="s">
        <v>360</v>
      </c>
      <c r="E1" s="6" t="s">
        <v>223</v>
      </c>
      <c r="F1" s="5" t="s">
        <v>414</v>
      </c>
      <c r="G1" s="5" t="s">
        <v>415</v>
      </c>
      <c r="H1" s="6" t="s">
        <v>275</v>
      </c>
      <c r="I1" s="5" t="s">
        <v>364</v>
      </c>
      <c r="J1" s="5" t="s">
        <v>274</v>
      </c>
      <c r="K1" s="5" t="s">
        <v>365</v>
      </c>
      <c r="L1" s="5" t="s">
        <v>190</v>
      </c>
      <c r="M1" s="5" t="s">
        <v>366</v>
      </c>
      <c r="N1" s="5" t="s">
        <v>276</v>
      </c>
      <c r="O1" s="5" t="s">
        <v>367</v>
      </c>
      <c r="P1" s="5" t="s">
        <v>277</v>
      </c>
      <c r="Q1" s="5" t="s">
        <v>368</v>
      </c>
      <c r="R1" s="5" t="s">
        <v>191</v>
      </c>
      <c r="S1" s="5" t="s">
        <v>369</v>
      </c>
      <c r="T1" s="6" t="s">
        <v>192</v>
      </c>
      <c r="U1" s="6" t="s">
        <v>370</v>
      </c>
      <c r="V1" s="7" t="s">
        <v>302</v>
      </c>
      <c r="W1" s="7" t="s">
        <v>378</v>
      </c>
      <c r="X1" s="5" t="s">
        <v>193</v>
      </c>
      <c r="Y1" s="5" t="str">
        <f>X1&amp;" W"</f>
        <v>D1 W</v>
      </c>
      <c r="Z1" s="5" t="s">
        <v>194</v>
      </c>
      <c r="AA1" s="5" t="str">
        <f>Z1&amp;" W"</f>
        <v>D2 W</v>
      </c>
      <c r="AB1" s="5" t="s">
        <v>195</v>
      </c>
      <c r="AC1" s="5" t="str">
        <f>AB1&amp;" W"</f>
        <v>D3 W</v>
      </c>
      <c r="AD1" s="5" t="s">
        <v>196</v>
      </c>
      <c r="AE1" s="5" t="str">
        <f>AD1&amp;" W"</f>
        <v>D4 W</v>
      </c>
      <c r="AF1" s="5" t="s">
        <v>197</v>
      </c>
      <c r="AG1" s="5" t="str">
        <f>AF1&amp;" W"</f>
        <v>D5 W</v>
      </c>
      <c r="AH1" s="5" t="s">
        <v>198</v>
      </c>
      <c r="AI1" s="5" t="str">
        <f>AH1&amp;" W"</f>
        <v>D6 W</v>
      </c>
      <c r="AJ1" s="5" t="s">
        <v>199</v>
      </c>
      <c r="AK1" s="5" t="str">
        <f>AJ1&amp;" W"</f>
        <v>D7 W</v>
      </c>
      <c r="AL1" s="5" t="s">
        <v>200</v>
      </c>
      <c r="AM1" s="5" t="str">
        <f>AL1&amp;" W"</f>
        <v>D8 W</v>
      </c>
      <c r="AN1" s="5" t="s">
        <v>201</v>
      </c>
      <c r="AO1" s="5" t="str">
        <f>AN1&amp;" W"</f>
        <v>D9 W</v>
      </c>
      <c r="AP1" s="5" t="s">
        <v>202</v>
      </c>
      <c r="AQ1" s="5" t="str">
        <f>AP1&amp;" W"</f>
        <v>D10 W</v>
      </c>
      <c r="AR1" s="5" t="s">
        <v>203</v>
      </c>
      <c r="AS1" s="5" t="str">
        <f>AR1&amp;" W"</f>
        <v>D11 W</v>
      </c>
      <c r="AT1" s="5" t="s">
        <v>204</v>
      </c>
      <c r="AU1" s="5" t="str">
        <f>AT1&amp;" W"</f>
        <v>D12 W</v>
      </c>
      <c r="AV1" s="5" t="s">
        <v>205</v>
      </c>
      <c r="AW1" s="5" t="str">
        <f>AV1&amp;" W"</f>
        <v>D13 W</v>
      </c>
      <c r="AX1" s="5" t="s">
        <v>206</v>
      </c>
      <c r="AY1" s="5" t="str">
        <f>AX1&amp;" W"</f>
        <v>D14 W</v>
      </c>
      <c r="AZ1" s="5" t="s">
        <v>207</v>
      </c>
      <c r="BA1" s="5" t="str">
        <f>AZ1&amp;" W"</f>
        <v>D15 W</v>
      </c>
      <c r="BB1" s="5" t="s">
        <v>208</v>
      </c>
      <c r="BC1" s="5" t="str">
        <f>BB1&amp;" W"</f>
        <v>D16 W</v>
      </c>
      <c r="BD1" s="5" t="s">
        <v>209</v>
      </c>
      <c r="BE1" s="5" t="str">
        <f>BD1&amp;" W"</f>
        <v>D17 W</v>
      </c>
      <c r="BF1" s="5" t="s">
        <v>210</v>
      </c>
      <c r="BG1" s="5" t="str">
        <f>BF1&amp;" W"</f>
        <v>D18 W</v>
      </c>
      <c r="BH1" s="5" t="s">
        <v>211</v>
      </c>
      <c r="BI1" s="5" t="str">
        <f>BH1&amp;" W"</f>
        <v>D19 W</v>
      </c>
      <c r="BJ1" s="5" t="s">
        <v>212</v>
      </c>
      <c r="BK1" s="5" t="str">
        <f>BJ1&amp;" W"</f>
        <v>D20 W</v>
      </c>
      <c r="BL1" s="5" t="s">
        <v>213</v>
      </c>
      <c r="BM1" s="5" t="str">
        <f>BL1&amp;" W"</f>
        <v>D21 W</v>
      </c>
      <c r="BN1" s="5" t="s">
        <v>214</v>
      </c>
      <c r="BO1" s="5" t="str">
        <f>BN1&amp;" W"</f>
        <v>D22 W</v>
      </c>
      <c r="BP1" s="5" t="s">
        <v>215</v>
      </c>
      <c r="BQ1" s="5" t="str">
        <f>BP1&amp;" W"</f>
        <v>D23 W</v>
      </c>
      <c r="BR1" s="5" t="s">
        <v>216</v>
      </c>
      <c r="BS1" s="5" t="str">
        <f>BR1&amp;" W"</f>
        <v>D24 W</v>
      </c>
      <c r="BT1" s="5" t="s">
        <v>217</v>
      </c>
      <c r="BU1" s="5" t="str">
        <f>BT1&amp;" W"</f>
        <v>D25 W</v>
      </c>
      <c r="BV1" s="5" t="s">
        <v>218</v>
      </c>
      <c r="BW1" s="5" t="str">
        <f>BV1&amp;" W"</f>
        <v>D26 W</v>
      </c>
      <c r="BX1" s="5" t="s">
        <v>219</v>
      </c>
      <c r="BY1" s="5" t="str">
        <f>BX1&amp;" W"</f>
        <v>D27 W</v>
      </c>
      <c r="BZ1" s="5" t="s">
        <v>220</v>
      </c>
      <c r="CA1" s="5" t="str">
        <f>BZ1&amp;" W"</f>
        <v>D28 W</v>
      </c>
      <c r="CB1" s="5" t="s">
        <v>221</v>
      </c>
      <c r="CC1" s="5" t="str">
        <f>CB1&amp;" W"</f>
        <v>D29 W</v>
      </c>
      <c r="CD1" s="5" t="s">
        <v>222</v>
      </c>
      <c r="CE1" s="5" t="str">
        <f>CD1&amp;" W"</f>
        <v>D30 W</v>
      </c>
      <c r="CF1" s="11" t="s">
        <v>303</v>
      </c>
      <c r="CG1" s="74" t="s">
        <v>413</v>
      </c>
      <c r="CH1" s="6" t="s">
        <v>145</v>
      </c>
      <c r="CI1" s="5" t="s">
        <v>146</v>
      </c>
      <c r="CJ1" s="5" t="s">
        <v>147</v>
      </c>
      <c r="CK1" s="5" t="s">
        <v>148</v>
      </c>
      <c r="CL1" s="5" t="s">
        <v>149</v>
      </c>
      <c r="CM1" s="5" t="s">
        <v>150</v>
      </c>
      <c r="CN1" s="5" t="s">
        <v>151</v>
      </c>
      <c r="CO1" s="8" t="s">
        <v>121</v>
      </c>
      <c r="CP1" s="8" t="s">
        <v>95</v>
      </c>
      <c r="CQ1" s="8" t="s">
        <v>98</v>
      </c>
    </row>
    <row r="2" spans="1:95" x14ac:dyDescent="0.25">
      <c r="A2" s="1">
        <v>6.350775928866839E+17</v>
      </c>
      <c r="B2" s="47" t="s">
        <v>46</v>
      </c>
      <c r="C2" s="47" t="s">
        <v>359</v>
      </c>
      <c r="D2" s="47">
        <f t="shared" ref="D2:D25" si="0">0.23/0.4</f>
        <v>0.57499999999999996</v>
      </c>
      <c r="E2" s="3" t="s">
        <v>66</v>
      </c>
      <c r="F2" s="47">
        <v>1</v>
      </c>
      <c r="G2" s="65">
        <v>0</v>
      </c>
      <c r="H2" s="3">
        <v>8</v>
      </c>
      <c r="I2" s="27">
        <f t="shared" ref="I2:I65" si="1">IFERROR(H2*$D2,"")</f>
        <v>4.5999999999999996</v>
      </c>
      <c r="J2" s="47">
        <v>9</v>
      </c>
      <c r="K2" s="27">
        <f t="shared" ref="K2:K65" si="2">IFERROR(J2*$D2,"")</f>
        <v>5.1749999999999998</v>
      </c>
      <c r="L2" s="47">
        <v>6</v>
      </c>
      <c r="M2" s="27">
        <f t="shared" ref="M2:M65" si="3">IFERROR(L2*$D2,"")</f>
        <v>3.4499999999999997</v>
      </c>
      <c r="N2" s="47">
        <v>5</v>
      </c>
      <c r="O2" s="27">
        <f t="shared" ref="O2:O65" si="4">IFERROR(N2*$D2,"")</f>
        <v>2.875</v>
      </c>
      <c r="P2" s="47">
        <v>7</v>
      </c>
      <c r="Q2" s="27">
        <f t="shared" ref="Q2:Q65" si="5">IFERROR(P2*$D2,"")</f>
        <v>4.0249999999999995</v>
      </c>
      <c r="R2" s="47">
        <v>10</v>
      </c>
      <c r="S2" s="27">
        <f t="shared" ref="S2:S65" si="6">IFERROR(R2*$D2,"")</f>
        <v>5.75</v>
      </c>
      <c r="T2" s="47">
        <v>8</v>
      </c>
      <c r="U2" s="27">
        <f t="shared" ref="U2:U65" si="7">IFERROR(T2*$D2,"")</f>
        <v>4.5999999999999996</v>
      </c>
      <c r="V2" s="4">
        <f t="shared" ref="V2:V65" si="8">IFERROR(SUM(H2,J2,L2,N2,P2,R2,T2),"")</f>
        <v>53</v>
      </c>
      <c r="W2" s="4">
        <f t="shared" ref="W2:W65" si="9">IFERROR(V2*D2,"")</f>
        <v>30.474999999999998</v>
      </c>
      <c r="X2" s="47">
        <v>8</v>
      </c>
      <c r="Y2" s="14">
        <f>IFERROR(X2*$D2,"")</f>
        <v>4.5999999999999996</v>
      </c>
      <c r="Z2" s="47">
        <v>8</v>
      </c>
      <c r="AA2" s="14">
        <f>IFERROR(Z2*$D2,"")</f>
        <v>4.5999999999999996</v>
      </c>
      <c r="AB2" s="47">
        <v>10</v>
      </c>
      <c r="AC2" s="14">
        <f>IFERROR(AB2*$D2,"")</f>
        <v>5.75</v>
      </c>
      <c r="AD2" s="47">
        <v>10</v>
      </c>
      <c r="AE2" s="14">
        <f>IFERROR(AD2*$D2,"")</f>
        <v>5.75</v>
      </c>
      <c r="AF2" s="47" t="s">
        <v>152</v>
      </c>
      <c r="AG2" s="14" t="str">
        <f>IFERROR(AF2*$D2,"")</f>
        <v/>
      </c>
      <c r="AH2" s="47">
        <v>8</v>
      </c>
      <c r="AI2" s="14">
        <f>IFERROR(AH2*$D2,"")</f>
        <v>4.5999999999999996</v>
      </c>
      <c r="AJ2" s="47">
        <v>9</v>
      </c>
      <c r="AK2" s="14">
        <f>IFERROR(AJ2*$D2,"")</f>
        <v>5.1749999999999998</v>
      </c>
      <c r="AL2" s="47" t="s">
        <v>152</v>
      </c>
      <c r="AM2" s="14" t="str">
        <f>IFERROR(AL2*$D2,"")</f>
        <v/>
      </c>
      <c r="AN2" s="47" t="s">
        <v>152</v>
      </c>
      <c r="AO2" s="14" t="str">
        <f>IFERROR(AN2*$D2,"")</f>
        <v/>
      </c>
      <c r="AP2" s="47">
        <v>9</v>
      </c>
      <c r="AQ2" s="14">
        <f>IFERROR(AP2*$D2,"")</f>
        <v>5.1749999999999998</v>
      </c>
      <c r="AR2" s="47">
        <v>9</v>
      </c>
      <c r="AS2" s="14">
        <f>IFERROR(AR2*$D2,"")</f>
        <v>5.1749999999999998</v>
      </c>
      <c r="AT2" s="47">
        <v>7</v>
      </c>
      <c r="AU2" s="14">
        <f>IFERROR(AT2*$D2,"")</f>
        <v>4.0249999999999995</v>
      </c>
      <c r="AV2" s="47">
        <v>10</v>
      </c>
      <c r="AW2" s="14">
        <f>IFERROR(AV2*$D2,"")</f>
        <v>5.75</v>
      </c>
      <c r="AX2" s="47">
        <v>8</v>
      </c>
      <c r="AY2" s="14">
        <f>IFERROR(AX2*$D2,"")</f>
        <v>4.5999999999999996</v>
      </c>
      <c r="AZ2" s="47">
        <v>10</v>
      </c>
      <c r="BA2" s="14">
        <f>IFERROR(AZ2*$D2,"")</f>
        <v>5.75</v>
      </c>
      <c r="BB2" s="47" t="s">
        <v>152</v>
      </c>
      <c r="BC2" s="14" t="str">
        <f>IFERROR(BB2*$D2,"")</f>
        <v/>
      </c>
      <c r="BD2" s="47" t="s">
        <v>152</v>
      </c>
      <c r="BE2" s="14" t="str">
        <f>IFERROR(BD2*$D2,"")</f>
        <v/>
      </c>
      <c r="BF2" s="47">
        <v>8</v>
      </c>
      <c r="BG2" s="14">
        <f>IFERROR(BF2*$D2,"")</f>
        <v>4.5999999999999996</v>
      </c>
      <c r="BH2" s="47">
        <v>7</v>
      </c>
      <c r="BI2" s="14">
        <f>IFERROR(BH2*$D2,"")</f>
        <v>4.0249999999999995</v>
      </c>
      <c r="BJ2" s="47" t="s">
        <v>152</v>
      </c>
      <c r="BK2" s="14" t="str">
        <f>IFERROR(BJ2*$D2,"")</f>
        <v/>
      </c>
      <c r="BL2" s="47">
        <v>4</v>
      </c>
      <c r="BM2" s="14">
        <f>IFERROR(BL2*$D2,"")</f>
        <v>2.2999999999999998</v>
      </c>
      <c r="BN2" s="47" t="s">
        <v>152</v>
      </c>
      <c r="BO2" s="14" t="str">
        <f>IFERROR(BN2*$D2,"")</f>
        <v/>
      </c>
      <c r="BP2" s="47" t="s">
        <v>152</v>
      </c>
      <c r="BQ2" s="14" t="str">
        <f>IFERROR(BP2*$D2,"")</f>
        <v/>
      </c>
      <c r="BR2" s="47">
        <v>9</v>
      </c>
      <c r="BS2" s="14">
        <f>IFERROR(BR2*$D2,"")</f>
        <v>5.1749999999999998</v>
      </c>
      <c r="BT2" s="47">
        <v>10</v>
      </c>
      <c r="BU2" s="14">
        <f>IFERROR(BT2*$D2,"")</f>
        <v>5.75</v>
      </c>
      <c r="BV2" s="47">
        <v>8</v>
      </c>
      <c r="BW2" s="14">
        <f>IFERROR(BV2*$D2,"")</f>
        <v>4.5999999999999996</v>
      </c>
      <c r="BX2" s="47" t="s">
        <v>152</v>
      </c>
      <c r="BY2" s="14" t="str">
        <f>IFERROR(BX2*$D2,"")</f>
        <v/>
      </c>
      <c r="BZ2" s="47" t="s">
        <v>152</v>
      </c>
      <c r="CA2" s="14" t="str">
        <f>IFERROR(BZ2*$D2,"")</f>
        <v/>
      </c>
      <c r="CB2" s="47" t="s">
        <v>152</v>
      </c>
      <c r="CC2" s="14" t="str">
        <f>IFERROR(CB2*$D2,"")</f>
        <v/>
      </c>
      <c r="CD2" s="47" t="s">
        <v>152</v>
      </c>
      <c r="CE2" s="14" t="str">
        <f>IFERROR(CD2*$D2,"")</f>
        <v/>
      </c>
      <c r="CF2" s="12">
        <f t="shared" ref="CF2:CF65" si="10">IFERROR(IF(Completed&lt;&gt;"",SUM(X2:CD2)/(COUNT(X2:CD2)*10),""),"")</f>
        <v>0.66500000000000004</v>
      </c>
      <c r="CG2" s="75">
        <f t="shared" ref="CG2:CG65" si="11">IFERROR(CF2*D2,"")</f>
        <v>0.38237499999999996</v>
      </c>
      <c r="CH2" s="3"/>
      <c r="CI2" s="47" t="s">
        <v>115</v>
      </c>
      <c r="CJ2" s="47" t="s">
        <v>9</v>
      </c>
      <c r="CK2" s="47" t="s">
        <v>80</v>
      </c>
      <c r="CL2" s="47" t="s">
        <v>26</v>
      </c>
      <c r="CM2" s="47" t="s">
        <v>119</v>
      </c>
      <c r="CN2" s="47" t="s">
        <v>113</v>
      </c>
      <c r="CO2" s="2">
        <v>41450.343618847175</v>
      </c>
      <c r="CP2" s="2">
        <v>41450.350176325483</v>
      </c>
      <c r="CQ2" s="2">
        <v>41450.350176325483</v>
      </c>
    </row>
    <row r="3" spans="1:95" x14ac:dyDescent="0.25">
      <c r="A3" s="1">
        <v>6.3507760059970202E+17</v>
      </c>
      <c r="B3" s="47" t="s">
        <v>46</v>
      </c>
      <c r="C3" s="47" t="s">
        <v>359</v>
      </c>
      <c r="D3" s="47">
        <f t="shared" si="0"/>
        <v>0.57499999999999996</v>
      </c>
      <c r="E3" s="3" t="s">
        <v>66</v>
      </c>
      <c r="F3" s="47">
        <v>1</v>
      </c>
      <c r="G3" s="65">
        <v>0</v>
      </c>
      <c r="H3" s="3">
        <v>7</v>
      </c>
      <c r="I3" s="27">
        <f t="shared" si="1"/>
        <v>4.0249999999999995</v>
      </c>
      <c r="J3" s="47">
        <v>4</v>
      </c>
      <c r="K3" s="27">
        <f t="shared" si="2"/>
        <v>2.2999999999999998</v>
      </c>
      <c r="L3" s="47">
        <v>7</v>
      </c>
      <c r="M3" s="27">
        <f t="shared" si="3"/>
        <v>4.0249999999999995</v>
      </c>
      <c r="N3" s="47">
        <v>4</v>
      </c>
      <c r="O3" s="27">
        <f t="shared" si="4"/>
        <v>2.2999999999999998</v>
      </c>
      <c r="P3" s="47">
        <v>5</v>
      </c>
      <c r="Q3" s="27">
        <f t="shared" si="5"/>
        <v>2.875</v>
      </c>
      <c r="R3" s="47">
        <v>3</v>
      </c>
      <c r="S3" s="27">
        <f t="shared" si="6"/>
        <v>1.7249999999999999</v>
      </c>
      <c r="T3" s="47">
        <v>3</v>
      </c>
      <c r="U3" s="27">
        <f t="shared" si="7"/>
        <v>1.7249999999999999</v>
      </c>
      <c r="V3" s="4">
        <f t="shared" si="8"/>
        <v>33</v>
      </c>
      <c r="W3" s="4">
        <f t="shared" si="9"/>
        <v>18.974999999999998</v>
      </c>
      <c r="X3" s="47" t="s">
        <v>152</v>
      </c>
      <c r="Y3" s="14" t="str">
        <f t="shared" ref="Y3:Y66" si="12">IFERROR(X3*$D3,"")</f>
        <v/>
      </c>
      <c r="Z3" s="47" t="s">
        <v>152</v>
      </c>
      <c r="AA3" s="14" t="str">
        <f t="shared" ref="AA3" si="13">IFERROR(Z3*$D3,"")</f>
        <v/>
      </c>
      <c r="AB3" s="47" t="s">
        <v>152</v>
      </c>
      <c r="AC3" s="14" t="str">
        <f t="shared" ref="AC3" si="14">IFERROR(AB3*$D3,"")</f>
        <v/>
      </c>
      <c r="AD3" s="47" t="s">
        <v>152</v>
      </c>
      <c r="AE3" s="14" t="str">
        <f t="shared" ref="AE3" si="15">IFERROR(AD3*$D3,"")</f>
        <v/>
      </c>
      <c r="AF3" s="47" t="s">
        <v>152</v>
      </c>
      <c r="AG3" s="14" t="str">
        <f t="shared" ref="AG3" si="16">IFERROR(AF3*$D3,"")</f>
        <v/>
      </c>
      <c r="AH3" s="47" t="s">
        <v>152</v>
      </c>
      <c r="AI3" s="14" t="str">
        <f t="shared" ref="AI3" si="17">IFERROR(AH3*$D3,"")</f>
        <v/>
      </c>
      <c r="AJ3" s="47" t="s">
        <v>152</v>
      </c>
      <c r="AK3" s="14" t="str">
        <f t="shared" ref="AK3" si="18">IFERROR(AJ3*$D3,"")</f>
        <v/>
      </c>
      <c r="AL3" s="47" t="s">
        <v>152</v>
      </c>
      <c r="AM3" s="14" t="str">
        <f t="shared" ref="AM3" si="19">IFERROR(AL3*$D3,"")</f>
        <v/>
      </c>
      <c r="AN3" s="47" t="s">
        <v>152</v>
      </c>
      <c r="AO3" s="14" t="str">
        <f t="shared" ref="AO3" si="20">IFERROR(AN3*$D3,"")</f>
        <v/>
      </c>
      <c r="AP3" s="47" t="s">
        <v>152</v>
      </c>
      <c r="AQ3" s="14" t="str">
        <f t="shared" ref="AQ3" si="21">IFERROR(AP3*$D3,"")</f>
        <v/>
      </c>
      <c r="AR3" s="47" t="s">
        <v>152</v>
      </c>
      <c r="AS3" s="14" t="str">
        <f t="shared" ref="AS3" si="22">IFERROR(AR3*$D3,"")</f>
        <v/>
      </c>
      <c r="AT3" s="47">
        <v>2</v>
      </c>
      <c r="AU3" s="14">
        <f t="shared" ref="AU3" si="23">IFERROR(AT3*$D3,"")</f>
        <v>1.1499999999999999</v>
      </c>
      <c r="AV3" s="47" t="s">
        <v>152</v>
      </c>
      <c r="AW3" s="14" t="str">
        <f t="shared" ref="AW3" si="24">IFERROR(AV3*$D3,"")</f>
        <v/>
      </c>
      <c r="AX3" s="47" t="s">
        <v>152</v>
      </c>
      <c r="AY3" s="14" t="str">
        <f t="shared" ref="AY3" si="25">IFERROR(AX3*$D3,"")</f>
        <v/>
      </c>
      <c r="AZ3" s="47" t="s">
        <v>152</v>
      </c>
      <c r="BA3" s="14" t="str">
        <f t="shared" ref="BA3" si="26">IFERROR(AZ3*$D3,"")</f>
        <v/>
      </c>
      <c r="BB3" s="47" t="s">
        <v>152</v>
      </c>
      <c r="BC3" s="14" t="str">
        <f t="shared" ref="BC3" si="27">IFERROR(BB3*$D3,"")</f>
        <v/>
      </c>
      <c r="BD3" s="47" t="s">
        <v>152</v>
      </c>
      <c r="BE3" s="14" t="str">
        <f t="shared" ref="BE3" si="28">IFERROR(BD3*$D3,"")</f>
        <v/>
      </c>
      <c r="BF3" s="47" t="s">
        <v>152</v>
      </c>
      <c r="BG3" s="14" t="str">
        <f t="shared" ref="BG3" si="29">IFERROR(BF3*$D3,"")</f>
        <v/>
      </c>
      <c r="BH3" s="47" t="s">
        <v>152</v>
      </c>
      <c r="BI3" s="14" t="str">
        <f t="shared" ref="BI3" si="30">IFERROR(BH3*$D3,"")</f>
        <v/>
      </c>
      <c r="BJ3" s="47" t="s">
        <v>152</v>
      </c>
      <c r="BK3" s="14" t="str">
        <f t="shared" ref="BK3" si="31">IFERROR(BJ3*$D3,"")</f>
        <v/>
      </c>
      <c r="BL3" s="47" t="s">
        <v>96</v>
      </c>
      <c r="BM3" s="14" t="str">
        <f t="shared" ref="BM3" si="32">IFERROR(BL3*$D3,"")</f>
        <v/>
      </c>
      <c r="BN3" s="47" t="s">
        <v>96</v>
      </c>
      <c r="BO3" s="14" t="str">
        <f t="shared" ref="BO3" si="33">IFERROR(BN3*$D3,"")</f>
        <v/>
      </c>
      <c r="BP3" s="47" t="s">
        <v>96</v>
      </c>
      <c r="BQ3" s="14" t="str">
        <f t="shared" ref="BQ3" si="34">IFERROR(BP3*$D3,"")</f>
        <v/>
      </c>
      <c r="BR3" s="47" t="s">
        <v>96</v>
      </c>
      <c r="BS3" s="14" t="str">
        <f t="shared" ref="BS3" si="35">IFERROR(BR3*$D3,"")</f>
        <v/>
      </c>
      <c r="BT3" s="47" t="s">
        <v>96</v>
      </c>
      <c r="BU3" s="14" t="str">
        <f t="shared" ref="BU3" si="36">IFERROR(BT3*$D3,"")</f>
        <v/>
      </c>
      <c r="BV3" s="47" t="s">
        <v>96</v>
      </c>
      <c r="BW3" s="14" t="str">
        <f t="shared" ref="BW3" si="37">IFERROR(BV3*$D3,"")</f>
        <v/>
      </c>
      <c r="BX3" s="47" t="s">
        <v>96</v>
      </c>
      <c r="BY3" s="14" t="str">
        <f t="shared" ref="BY3" si="38">IFERROR(BX3*$D3,"")</f>
        <v/>
      </c>
      <c r="BZ3" s="47" t="s">
        <v>96</v>
      </c>
      <c r="CA3" s="14" t="str">
        <f t="shared" ref="CA3" si="39">IFERROR(BZ3*$D3,"")</f>
        <v/>
      </c>
      <c r="CB3" s="47" t="s">
        <v>96</v>
      </c>
      <c r="CC3" s="14" t="str">
        <f t="shared" ref="CC3:CE3" si="40">IFERROR(CB3*$D3,"")</f>
        <v/>
      </c>
      <c r="CD3" s="47" t="s">
        <v>96</v>
      </c>
      <c r="CE3" s="14" t="str">
        <f t="shared" si="40"/>
        <v/>
      </c>
      <c r="CF3" s="12" t="str">
        <f t="shared" si="10"/>
        <v/>
      </c>
      <c r="CG3" s="75" t="str">
        <f t="shared" si="11"/>
        <v/>
      </c>
      <c r="CH3" s="3"/>
      <c r="CI3" s="47" t="s">
        <v>96</v>
      </c>
      <c r="CJ3" s="47" t="s">
        <v>96</v>
      </c>
      <c r="CK3" s="47" t="s">
        <v>96</v>
      </c>
      <c r="CL3" s="47" t="s">
        <v>96</v>
      </c>
      <c r="CM3" s="47" t="s">
        <v>96</v>
      </c>
      <c r="CN3" s="47"/>
      <c r="CO3" s="2">
        <v>41450.352545951471</v>
      </c>
      <c r="CQ3" s="2">
        <v>41450.354449537153</v>
      </c>
    </row>
    <row r="4" spans="1:95" x14ac:dyDescent="0.25">
      <c r="A4" s="1">
        <v>6.3507761709035878E+17</v>
      </c>
      <c r="B4" s="47" t="s">
        <v>46</v>
      </c>
      <c r="C4" s="47" t="s">
        <v>359</v>
      </c>
      <c r="D4" s="47">
        <f t="shared" si="0"/>
        <v>0.57499999999999996</v>
      </c>
      <c r="E4" s="3" t="s">
        <v>66</v>
      </c>
      <c r="F4" s="47">
        <v>1</v>
      </c>
      <c r="G4" s="65">
        <v>0</v>
      </c>
      <c r="H4" s="3">
        <v>8</v>
      </c>
      <c r="I4" s="27">
        <f t="shared" si="1"/>
        <v>4.5999999999999996</v>
      </c>
      <c r="J4" s="47">
        <v>8</v>
      </c>
      <c r="K4" s="27">
        <f t="shared" si="2"/>
        <v>4.5999999999999996</v>
      </c>
      <c r="L4" s="47">
        <v>8</v>
      </c>
      <c r="M4" s="27">
        <f t="shared" si="3"/>
        <v>4.5999999999999996</v>
      </c>
      <c r="N4" s="47">
        <v>6</v>
      </c>
      <c r="O4" s="27">
        <f t="shared" si="4"/>
        <v>3.4499999999999997</v>
      </c>
      <c r="P4" s="47">
        <v>6</v>
      </c>
      <c r="Q4" s="27">
        <f t="shared" si="5"/>
        <v>3.4499999999999997</v>
      </c>
      <c r="R4" s="47">
        <v>6</v>
      </c>
      <c r="S4" s="27">
        <f t="shared" si="6"/>
        <v>3.4499999999999997</v>
      </c>
      <c r="T4" s="47">
        <v>6</v>
      </c>
      <c r="U4" s="27">
        <f t="shared" si="7"/>
        <v>3.4499999999999997</v>
      </c>
      <c r="V4" s="4">
        <f t="shared" si="8"/>
        <v>48</v>
      </c>
      <c r="W4" s="4">
        <f t="shared" si="9"/>
        <v>27.599999999999998</v>
      </c>
      <c r="X4" s="47" t="s">
        <v>96</v>
      </c>
      <c r="Y4" s="14" t="str">
        <f t="shared" si="12"/>
        <v/>
      </c>
      <c r="Z4" s="47" t="s">
        <v>96</v>
      </c>
      <c r="AA4" s="14" t="str">
        <f t="shared" ref="AA4" si="41">IFERROR(Z4*$D4,"")</f>
        <v/>
      </c>
      <c r="AB4" s="47" t="s">
        <v>96</v>
      </c>
      <c r="AC4" s="14" t="str">
        <f t="shared" ref="AC4" si="42">IFERROR(AB4*$D4,"")</f>
        <v/>
      </c>
      <c r="AD4" s="47" t="s">
        <v>96</v>
      </c>
      <c r="AE4" s="14" t="str">
        <f t="shared" ref="AE4" si="43">IFERROR(AD4*$D4,"")</f>
        <v/>
      </c>
      <c r="AF4" s="47" t="s">
        <v>96</v>
      </c>
      <c r="AG4" s="14" t="str">
        <f t="shared" ref="AG4" si="44">IFERROR(AF4*$D4,"")</f>
        <v/>
      </c>
      <c r="AH4" s="47" t="s">
        <v>96</v>
      </c>
      <c r="AI4" s="14" t="str">
        <f t="shared" ref="AI4" si="45">IFERROR(AH4*$D4,"")</f>
        <v/>
      </c>
      <c r="AJ4" s="47" t="s">
        <v>96</v>
      </c>
      <c r="AK4" s="14" t="str">
        <f t="shared" ref="AK4" si="46">IFERROR(AJ4*$D4,"")</f>
        <v/>
      </c>
      <c r="AL4" s="47" t="s">
        <v>96</v>
      </c>
      <c r="AM4" s="14" t="str">
        <f t="shared" ref="AM4" si="47">IFERROR(AL4*$D4,"")</f>
        <v/>
      </c>
      <c r="AN4" s="47" t="s">
        <v>96</v>
      </c>
      <c r="AO4" s="14" t="str">
        <f t="shared" ref="AO4" si="48">IFERROR(AN4*$D4,"")</f>
        <v/>
      </c>
      <c r="AP4" s="47" t="s">
        <v>96</v>
      </c>
      <c r="AQ4" s="14" t="str">
        <f t="shared" ref="AQ4" si="49">IFERROR(AP4*$D4,"")</f>
        <v/>
      </c>
      <c r="AR4" s="47" t="s">
        <v>96</v>
      </c>
      <c r="AS4" s="14" t="str">
        <f t="shared" ref="AS4" si="50">IFERROR(AR4*$D4,"")</f>
        <v/>
      </c>
      <c r="AT4" s="47" t="s">
        <v>96</v>
      </c>
      <c r="AU4" s="14" t="str">
        <f t="shared" ref="AU4" si="51">IFERROR(AT4*$D4,"")</f>
        <v/>
      </c>
      <c r="AV4" s="47" t="s">
        <v>96</v>
      </c>
      <c r="AW4" s="14" t="str">
        <f t="shared" ref="AW4" si="52">IFERROR(AV4*$D4,"")</f>
        <v/>
      </c>
      <c r="AX4" s="47" t="s">
        <v>96</v>
      </c>
      <c r="AY4" s="14" t="str">
        <f t="shared" ref="AY4" si="53">IFERROR(AX4*$D4,"")</f>
        <v/>
      </c>
      <c r="AZ4" s="47" t="s">
        <v>96</v>
      </c>
      <c r="BA4" s="14" t="str">
        <f t="shared" ref="BA4" si="54">IFERROR(AZ4*$D4,"")</f>
        <v/>
      </c>
      <c r="BB4" s="47" t="s">
        <v>96</v>
      </c>
      <c r="BC4" s="14" t="str">
        <f t="shared" ref="BC4" si="55">IFERROR(BB4*$D4,"")</f>
        <v/>
      </c>
      <c r="BD4" s="47" t="s">
        <v>96</v>
      </c>
      <c r="BE4" s="14" t="str">
        <f t="shared" ref="BE4" si="56">IFERROR(BD4*$D4,"")</f>
        <v/>
      </c>
      <c r="BF4" s="47" t="s">
        <v>96</v>
      </c>
      <c r="BG4" s="14" t="str">
        <f t="shared" ref="BG4" si="57">IFERROR(BF4*$D4,"")</f>
        <v/>
      </c>
      <c r="BH4" s="47" t="s">
        <v>96</v>
      </c>
      <c r="BI4" s="14" t="str">
        <f t="shared" ref="BI4" si="58">IFERROR(BH4*$D4,"")</f>
        <v/>
      </c>
      <c r="BJ4" s="47" t="s">
        <v>96</v>
      </c>
      <c r="BK4" s="14" t="str">
        <f t="shared" ref="BK4" si="59">IFERROR(BJ4*$D4,"")</f>
        <v/>
      </c>
      <c r="BL4" s="47" t="s">
        <v>96</v>
      </c>
      <c r="BM4" s="14" t="str">
        <f t="shared" ref="BM4" si="60">IFERROR(BL4*$D4,"")</f>
        <v/>
      </c>
      <c r="BN4" s="47" t="s">
        <v>96</v>
      </c>
      <c r="BO4" s="14" t="str">
        <f t="shared" ref="BO4" si="61">IFERROR(BN4*$D4,"")</f>
        <v/>
      </c>
      <c r="BP4" s="47" t="s">
        <v>96</v>
      </c>
      <c r="BQ4" s="14" t="str">
        <f t="shared" ref="BQ4" si="62">IFERROR(BP4*$D4,"")</f>
        <v/>
      </c>
      <c r="BR4" s="47" t="s">
        <v>96</v>
      </c>
      <c r="BS4" s="14" t="str">
        <f t="shared" ref="BS4" si="63">IFERROR(BR4*$D4,"")</f>
        <v/>
      </c>
      <c r="BT4" s="47" t="s">
        <v>96</v>
      </c>
      <c r="BU4" s="14" t="str">
        <f t="shared" ref="BU4" si="64">IFERROR(BT4*$D4,"")</f>
        <v/>
      </c>
      <c r="BV4" s="47" t="s">
        <v>96</v>
      </c>
      <c r="BW4" s="14" t="str">
        <f t="shared" ref="BW4" si="65">IFERROR(BV4*$D4,"")</f>
        <v/>
      </c>
      <c r="BX4" s="47" t="s">
        <v>96</v>
      </c>
      <c r="BY4" s="14" t="str">
        <f t="shared" ref="BY4" si="66">IFERROR(BX4*$D4,"")</f>
        <v/>
      </c>
      <c r="BZ4" s="47" t="s">
        <v>96</v>
      </c>
      <c r="CA4" s="14" t="str">
        <f t="shared" ref="CA4" si="67">IFERROR(BZ4*$D4,"")</f>
        <v/>
      </c>
      <c r="CB4" s="47" t="s">
        <v>96</v>
      </c>
      <c r="CC4" s="14" t="str">
        <f t="shared" ref="CC4:CE4" si="68">IFERROR(CB4*$D4,"")</f>
        <v/>
      </c>
      <c r="CD4" s="47" t="s">
        <v>96</v>
      </c>
      <c r="CE4" s="14" t="str">
        <f t="shared" si="68"/>
        <v/>
      </c>
      <c r="CF4" s="12" t="str">
        <f t="shared" si="10"/>
        <v/>
      </c>
      <c r="CG4" s="75" t="str">
        <f t="shared" si="11"/>
        <v/>
      </c>
      <c r="CH4" s="3"/>
      <c r="CI4" s="47" t="s">
        <v>96</v>
      </c>
      <c r="CJ4" s="47" t="s">
        <v>96</v>
      </c>
      <c r="CK4" s="47" t="s">
        <v>96</v>
      </c>
      <c r="CL4" s="47" t="s">
        <v>96</v>
      </c>
      <c r="CM4" s="47" t="s">
        <v>96</v>
      </c>
      <c r="CN4" s="47"/>
      <c r="CO4" s="2">
        <v>41450.371632359733</v>
      </c>
      <c r="CQ4" s="2">
        <v>41450.372485218861</v>
      </c>
    </row>
    <row r="5" spans="1:95" x14ac:dyDescent="0.25">
      <c r="A5" s="1">
        <v>6.350776341069687E+17</v>
      </c>
      <c r="B5" s="47" t="s">
        <v>46</v>
      </c>
      <c r="C5" s="47" t="s">
        <v>359</v>
      </c>
      <c r="D5" s="47">
        <f t="shared" si="0"/>
        <v>0.57499999999999996</v>
      </c>
      <c r="E5" s="3" t="s">
        <v>66</v>
      </c>
      <c r="F5" s="47">
        <v>1</v>
      </c>
      <c r="G5" s="65">
        <v>0</v>
      </c>
      <c r="H5" s="3">
        <v>8</v>
      </c>
      <c r="I5" s="27">
        <f t="shared" si="1"/>
        <v>4.5999999999999996</v>
      </c>
      <c r="J5" s="47">
        <v>6</v>
      </c>
      <c r="K5" s="27">
        <f t="shared" si="2"/>
        <v>3.4499999999999997</v>
      </c>
      <c r="L5" s="47">
        <v>7</v>
      </c>
      <c r="M5" s="27">
        <f t="shared" si="3"/>
        <v>4.0249999999999995</v>
      </c>
      <c r="N5" s="47">
        <v>6</v>
      </c>
      <c r="O5" s="27">
        <f t="shared" si="4"/>
        <v>3.4499999999999997</v>
      </c>
      <c r="P5" s="47">
        <v>7</v>
      </c>
      <c r="Q5" s="27">
        <f t="shared" si="5"/>
        <v>4.0249999999999995</v>
      </c>
      <c r="R5" s="47">
        <v>1</v>
      </c>
      <c r="S5" s="27">
        <f t="shared" si="6"/>
        <v>0.57499999999999996</v>
      </c>
      <c r="T5" s="47">
        <v>7</v>
      </c>
      <c r="U5" s="27">
        <f t="shared" si="7"/>
        <v>4.0249999999999995</v>
      </c>
      <c r="V5" s="4">
        <f t="shared" si="8"/>
        <v>42</v>
      </c>
      <c r="W5" s="4">
        <f t="shared" si="9"/>
        <v>24.15</v>
      </c>
      <c r="X5" s="47" t="s">
        <v>152</v>
      </c>
      <c r="Y5" s="14" t="str">
        <f t="shared" si="12"/>
        <v/>
      </c>
      <c r="Z5" s="47" t="s">
        <v>152</v>
      </c>
      <c r="AA5" s="14" t="str">
        <f t="shared" ref="AA5" si="69">IFERROR(Z5*$D5,"")</f>
        <v/>
      </c>
      <c r="AB5" s="47">
        <v>8</v>
      </c>
      <c r="AC5" s="14">
        <f t="shared" ref="AC5" si="70">IFERROR(AB5*$D5,"")</f>
        <v>4.5999999999999996</v>
      </c>
      <c r="AD5" s="47" t="s">
        <v>152</v>
      </c>
      <c r="AE5" s="14" t="str">
        <f t="shared" ref="AE5" si="71">IFERROR(AD5*$D5,"")</f>
        <v/>
      </c>
      <c r="AF5" s="47">
        <v>7</v>
      </c>
      <c r="AG5" s="14">
        <f t="shared" ref="AG5" si="72">IFERROR(AF5*$D5,"")</f>
        <v>4.0249999999999995</v>
      </c>
      <c r="AH5" s="47">
        <v>7</v>
      </c>
      <c r="AI5" s="14">
        <f t="shared" ref="AI5" si="73">IFERROR(AH5*$D5,"")</f>
        <v>4.0249999999999995</v>
      </c>
      <c r="AJ5" s="47" t="s">
        <v>152</v>
      </c>
      <c r="AK5" s="14" t="str">
        <f t="shared" ref="AK5" si="74">IFERROR(AJ5*$D5,"")</f>
        <v/>
      </c>
      <c r="AL5" s="47">
        <v>7</v>
      </c>
      <c r="AM5" s="14">
        <f t="shared" ref="AM5" si="75">IFERROR(AL5*$D5,"")</f>
        <v>4.0249999999999995</v>
      </c>
      <c r="AN5" s="47" t="s">
        <v>152</v>
      </c>
      <c r="AO5" s="14" t="str">
        <f t="shared" ref="AO5" si="76">IFERROR(AN5*$D5,"")</f>
        <v/>
      </c>
      <c r="AP5" s="47">
        <v>7</v>
      </c>
      <c r="AQ5" s="14">
        <f t="shared" ref="AQ5" si="77">IFERROR(AP5*$D5,"")</f>
        <v>4.0249999999999995</v>
      </c>
      <c r="AR5" s="47">
        <v>8</v>
      </c>
      <c r="AS5" s="14">
        <f t="shared" ref="AS5" si="78">IFERROR(AR5*$D5,"")</f>
        <v>4.5999999999999996</v>
      </c>
      <c r="AT5" s="47">
        <v>6</v>
      </c>
      <c r="AU5" s="14">
        <f t="shared" ref="AU5" si="79">IFERROR(AT5*$D5,"")</f>
        <v>3.4499999999999997</v>
      </c>
      <c r="AV5" s="47">
        <v>6</v>
      </c>
      <c r="AW5" s="14">
        <f t="shared" ref="AW5" si="80">IFERROR(AV5*$D5,"")</f>
        <v>3.4499999999999997</v>
      </c>
      <c r="AX5" s="47">
        <v>8</v>
      </c>
      <c r="AY5" s="14">
        <f t="shared" ref="AY5" si="81">IFERROR(AX5*$D5,"")</f>
        <v>4.5999999999999996</v>
      </c>
      <c r="AZ5" s="47" t="s">
        <v>152</v>
      </c>
      <c r="BA5" s="14" t="str">
        <f t="shared" ref="BA5" si="82">IFERROR(AZ5*$D5,"")</f>
        <v/>
      </c>
      <c r="BB5" s="47" t="s">
        <v>152</v>
      </c>
      <c r="BC5" s="14" t="str">
        <f t="shared" ref="BC5" si="83">IFERROR(BB5*$D5,"")</f>
        <v/>
      </c>
      <c r="BD5" s="47">
        <v>9</v>
      </c>
      <c r="BE5" s="14">
        <f t="shared" ref="BE5" si="84">IFERROR(BD5*$D5,"")</f>
        <v>5.1749999999999998</v>
      </c>
      <c r="BF5" s="47">
        <v>6</v>
      </c>
      <c r="BG5" s="14">
        <f t="shared" ref="BG5" si="85">IFERROR(BF5*$D5,"")</f>
        <v>3.4499999999999997</v>
      </c>
      <c r="BH5" s="47">
        <v>7</v>
      </c>
      <c r="BI5" s="14">
        <f t="shared" ref="BI5" si="86">IFERROR(BH5*$D5,"")</f>
        <v>4.0249999999999995</v>
      </c>
      <c r="BJ5" s="47">
        <v>5</v>
      </c>
      <c r="BK5" s="14">
        <f t="shared" ref="BK5" si="87">IFERROR(BJ5*$D5,"")</f>
        <v>2.875</v>
      </c>
      <c r="BL5" s="47" t="s">
        <v>96</v>
      </c>
      <c r="BM5" s="14" t="str">
        <f t="shared" ref="BM5" si="88">IFERROR(BL5*$D5,"")</f>
        <v/>
      </c>
      <c r="BN5" s="47" t="s">
        <v>96</v>
      </c>
      <c r="BO5" s="14" t="str">
        <f t="shared" ref="BO5" si="89">IFERROR(BN5*$D5,"")</f>
        <v/>
      </c>
      <c r="BP5" s="47" t="s">
        <v>96</v>
      </c>
      <c r="BQ5" s="14" t="str">
        <f t="shared" ref="BQ5" si="90">IFERROR(BP5*$D5,"")</f>
        <v/>
      </c>
      <c r="BR5" s="47" t="s">
        <v>96</v>
      </c>
      <c r="BS5" s="14" t="str">
        <f t="shared" ref="BS5" si="91">IFERROR(BR5*$D5,"")</f>
        <v/>
      </c>
      <c r="BT5" s="47" t="s">
        <v>96</v>
      </c>
      <c r="BU5" s="14" t="str">
        <f t="shared" ref="BU5" si="92">IFERROR(BT5*$D5,"")</f>
        <v/>
      </c>
      <c r="BV5" s="47" t="s">
        <v>96</v>
      </c>
      <c r="BW5" s="14" t="str">
        <f t="shared" ref="BW5" si="93">IFERROR(BV5*$D5,"")</f>
        <v/>
      </c>
      <c r="BX5" s="47" t="s">
        <v>96</v>
      </c>
      <c r="BY5" s="14" t="str">
        <f t="shared" ref="BY5" si="94">IFERROR(BX5*$D5,"")</f>
        <v/>
      </c>
      <c r="BZ5" s="47" t="s">
        <v>96</v>
      </c>
      <c r="CA5" s="14" t="str">
        <f t="shared" ref="CA5" si="95">IFERROR(BZ5*$D5,"")</f>
        <v/>
      </c>
      <c r="CB5" s="47" t="s">
        <v>96</v>
      </c>
      <c r="CC5" s="14" t="str">
        <f t="shared" ref="CC5:CE5" si="96">IFERROR(CB5*$D5,"")</f>
        <v/>
      </c>
      <c r="CD5" s="47" t="s">
        <v>96</v>
      </c>
      <c r="CE5" s="14" t="str">
        <f t="shared" si="96"/>
        <v/>
      </c>
      <c r="CF5" s="12" t="str">
        <f t="shared" si="10"/>
        <v/>
      </c>
      <c r="CG5" s="75" t="str">
        <f t="shared" si="11"/>
        <v/>
      </c>
      <c r="CH5" s="3"/>
      <c r="CI5" s="47" t="s">
        <v>96</v>
      </c>
      <c r="CJ5" s="47" t="s">
        <v>96</v>
      </c>
      <c r="CK5" s="47" t="s">
        <v>96</v>
      </c>
      <c r="CL5" s="47" t="s">
        <v>96</v>
      </c>
      <c r="CM5" s="47" t="s">
        <v>96</v>
      </c>
      <c r="CN5" s="47"/>
      <c r="CO5" s="2">
        <v>41450.39132751002</v>
      </c>
      <c r="CQ5" s="2">
        <v>41450.394172001361</v>
      </c>
    </row>
    <row r="6" spans="1:95" x14ac:dyDescent="0.25">
      <c r="A6" s="1">
        <v>6.3507764394701069E+17</v>
      </c>
      <c r="B6" s="47" t="s">
        <v>46</v>
      </c>
      <c r="C6" s="47" t="s">
        <v>359</v>
      </c>
      <c r="D6" s="47">
        <f t="shared" si="0"/>
        <v>0.57499999999999996</v>
      </c>
      <c r="E6" s="3" t="s">
        <v>66</v>
      </c>
      <c r="F6" s="47">
        <v>1</v>
      </c>
      <c r="G6" s="65">
        <v>0</v>
      </c>
      <c r="H6" s="3">
        <v>8</v>
      </c>
      <c r="I6" s="27">
        <f t="shared" si="1"/>
        <v>4.5999999999999996</v>
      </c>
      <c r="J6" s="47">
        <v>6</v>
      </c>
      <c r="K6" s="27">
        <f t="shared" si="2"/>
        <v>3.4499999999999997</v>
      </c>
      <c r="L6" s="47">
        <v>6</v>
      </c>
      <c r="M6" s="27">
        <f t="shared" si="3"/>
        <v>3.4499999999999997</v>
      </c>
      <c r="N6" s="47">
        <v>5</v>
      </c>
      <c r="O6" s="27">
        <f t="shared" si="4"/>
        <v>2.875</v>
      </c>
      <c r="P6" s="47">
        <v>5</v>
      </c>
      <c r="Q6" s="27">
        <f t="shared" si="5"/>
        <v>2.875</v>
      </c>
      <c r="R6" s="47">
        <v>3</v>
      </c>
      <c r="S6" s="27">
        <f t="shared" si="6"/>
        <v>1.7249999999999999</v>
      </c>
      <c r="T6" s="47">
        <v>2</v>
      </c>
      <c r="U6" s="27">
        <f t="shared" si="7"/>
        <v>1.1499999999999999</v>
      </c>
      <c r="V6" s="4">
        <f t="shared" si="8"/>
        <v>35</v>
      </c>
      <c r="W6" s="4">
        <f t="shared" si="9"/>
        <v>20.125</v>
      </c>
      <c r="X6" s="47" t="s">
        <v>96</v>
      </c>
      <c r="Y6" s="14" t="str">
        <f t="shared" si="12"/>
        <v/>
      </c>
      <c r="Z6" s="47" t="s">
        <v>96</v>
      </c>
      <c r="AA6" s="14" t="str">
        <f t="shared" ref="AA6" si="97">IFERROR(Z6*$D6,"")</f>
        <v/>
      </c>
      <c r="AB6" s="47" t="s">
        <v>96</v>
      </c>
      <c r="AC6" s="14" t="str">
        <f t="shared" ref="AC6" si="98">IFERROR(AB6*$D6,"")</f>
        <v/>
      </c>
      <c r="AD6" s="47" t="s">
        <v>96</v>
      </c>
      <c r="AE6" s="14" t="str">
        <f t="shared" ref="AE6" si="99">IFERROR(AD6*$D6,"")</f>
        <v/>
      </c>
      <c r="AF6" s="47" t="s">
        <v>96</v>
      </c>
      <c r="AG6" s="14" t="str">
        <f t="shared" ref="AG6" si="100">IFERROR(AF6*$D6,"")</f>
        <v/>
      </c>
      <c r="AH6" s="47" t="s">
        <v>96</v>
      </c>
      <c r="AI6" s="14" t="str">
        <f t="shared" ref="AI6" si="101">IFERROR(AH6*$D6,"")</f>
        <v/>
      </c>
      <c r="AJ6" s="47" t="s">
        <v>96</v>
      </c>
      <c r="AK6" s="14" t="str">
        <f t="shared" ref="AK6" si="102">IFERROR(AJ6*$D6,"")</f>
        <v/>
      </c>
      <c r="AL6" s="47" t="s">
        <v>96</v>
      </c>
      <c r="AM6" s="14" t="str">
        <f t="shared" ref="AM6" si="103">IFERROR(AL6*$D6,"")</f>
        <v/>
      </c>
      <c r="AN6" s="47" t="s">
        <v>96</v>
      </c>
      <c r="AO6" s="14" t="str">
        <f t="shared" ref="AO6" si="104">IFERROR(AN6*$D6,"")</f>
        <v/>
      </c>
      <c r="AP6" s="47" t="s">
        <v>96</v>
      </c>
      <c r="AQ6" s="14" t="str">
        <f t="shared" ref="AQ6" si="105">IFERROR(AP6*$D6,"")</f>
        <v/>
      </c>
      <c r="AR6" s="47" t="s">
        <v>96</v>
      </c>
      <c r="AS6" s="14" t="str">
        <f t="shared" ref="AS6" si="106">IFERROR(AR6*$D6,"")</f>
        <v/>
      </c>
      <c r="AT6" s="47" t="s">
        <v>96</v>
      </c>
      <c r="AU6" s="14" t="str">
        <f t="shared" ref="AU6" si="107">IFERROR(AT6*$D6,"")</f>
        <v/>
      </c>
      <c r="AV6" s="47" t="s">
        <v>96</v>
      </c>
      <c r="AW6" s="14" t="str">
        <f t="shared" ref="AW6" si="108">IFERROR(AV6*$D6,"")</f>
        <v/>
      </c>
      <c r="AX6" s="47" t="s">
        <v>96</v>
      </c>
      <c r="AY6" s="14" t="str">
        <f t="shared" ref="AY6" si="109">IFERROR(AX6*$D6,"")</f>
        <v/>
      </c>
      <c r="AZ6" s="47" t="s">
        <v>96</v>
      </c>
      <c r="BA6" s="14" t="str">
        <f t="shared" ref="BA6" si="110">IFERROR(AZ6*$D6,"")</f>
        <v/>
      </c>
      <c r="BB6" s="47" t="s">
        <v>96</v>
      </c>
      <c r="BC6" s="14" t="str">
        <f t="shared" ref="BC6" si="111">IFERROR(BB6*$D6,"")</f>
        <v/>
      </c>
      <c r="BD6" s="47" t="s">
        <v>96</v>
      </c>
      <c r="BE6" s="14" t="str">
        <f t="shared" ref="BE6" si="112">IFERROR(BD6*$D6,"")</f>
        <v/>
      </c>
      <c r="BF6" s="47" t="s">
        <v>96</v>
      </c>
      <c r="BG6" s="14" t="str">
        <f t="shared" ref="BG6" si="113">IFERROR(BF6*$D6,"")</f>
        <v/>
      </c>
      <c r="BH6" s="47" t="s">
        <v>96</v>
      </c>
      <c r="BI6" s="14" t="str">
        <f t="shared" ref="BI6" si="114">IFERROR(BH6*$D6,"")</f>
        <v/>
      </c>
      <c r="BJ6" s="47" t="s">
        <v>96</v>
      </c>
      <c r="BK6" s="14" t="str">
        <f t="shared" ref="BK6" si="115">IFERROR(BJ6*$D6,"")</f>
        <v/>
      </c>
      <c r="BL6" s="47" t="s">
        <v>96</v>
      </c>
      <c r="BM6" s="14" t="str">
        <f t="shared" ref="BM6" si="116">IFERROR(BL6*$D6,"")</f>
        <v/>
      </c>
      <c r="BN6" s="47" t="s">
        <v>96</v>
      </c>
      <c r="BO6" s="14" t="str">
        <f t="shared" ref="BO6" si="117">IFERROR(BN6*$D6,"")</f>
        <v/>
      </c>
      <c r="BP6" s="47" t="s">
        <v>96</v>
      </c>
      <c r="BQ6" s="14" t="str">
        <f t="shared" ref="BQ6" si="118">IFERROR(BP6*$D6,"")</f>
        <v/>
      </c>
      <c r="BR6" s="47" t="s">
        <v>96</v>
      </c>
      <c r="BS6" s="14" t="str">
        <f t="shared" ref="BS6" si="119">IFERROR(BR6*$D6,"")</f>
        <v/>
      </c>
      <c r="BT6" s="47" t="s">
        <v>96</v>
      </c>
      <c r="BU6" s="14" t="str">
        <f t="shared" ref="BU6" si="120">IFERROR(BT6*$D6,"")</f>
        <v/>
      </c>
      <c r="BV6" s="47" t="s">
        <v>96</v>
      </c>
      <c r="BW6" s="14" t="str">
        <f t="shared" ref="BW6" si="121">IFERROR(BV6*$D6,"")</f>
        <v/>
      </c>
      <c r="BX6" s="47" t="s">
        <v>96</v>
      </c>
      <c r="BY6" s="14" t="str">
        <f t="shared" ref="BY6" si="122">IFERROR(BX6*$D6,"")</f>
        <v/>
      </c>
      <c r="BZ6" s="47" t="s">
        <v>96</v>
      </c>
      <c r="CA6" s="14" t="str">
        <f t="shared" ref="CA6" si="123">IFERROR(BZ6*$D6,"")</f>
        <v/>
      </c>
      <c r="CB6" s="47" t="s">
        <v>96</v>
      </c>
      <c r="CC6" s="14" t="str">
        <f t="shared" ref="CC6:CE6" si="124">IFERROR(CB6*$D6,"")</f>
        <v/>
      </c>
      <c r="CD6" s="47" t="s">
        <v>96</v>
      </c>
      <c r="CE6" s="14" t="str">
        <f t="shared" si="124"/>
        <v/>
      </c>
      <c r="CF6" s="12" t="str">
        <f t="shared" si="10"/>
        <v/>
      </c>
      <c r="CG6" s="75" t="str">
        <f t="shared" si="11"/>
        <v/>
      </c>
      <c r="CH6" s="3"/>
      <c r="CI6" s="47" t="s">
        <v>96</v>
      </c>
      <c r="CJ6" s="47" t="s">
        <v>96</v>
      </c>
      <c r="CK6" s="47" t="s">
        <v>96</v>
      </c>
      <c r="CL6" s="47" t="s">
        <v>96</v>
      </c>
      <c r="CM6" s="47" t="s">
        <v>96</v>
      </c>
      <c r="CN6" s="47"/>
      <c r="CO6" s="2">
        <v>41450.402716447621</v>
      </c>
      <c r="CQ6" s="2">
        <v>41450.403773673708</v>
      </c>
    </row>
    <row r="7" spans="1:95" x14ac:dyDescent="0.25">
      <c r="A7" s="1">
        <v>6.3507779010487654E+17</v>
      </c>
      <c r="B7" s="47" t="s">
        <v>46</v>
      </c>
      <c r="C7" s="47" t="s">
        <v>359</v>
      </c>
      <c r="D7" s="47">
        <f t="shared" si="0"/>
        <v>0.57499999999999996</v>
      </c>
      <c r="E7" s="3" t="s">
        <v>66</v>
      </c>
      <c r="F7" s="47">
        <v>1</v>
      </c>
      <c r="G7" s="65">
        <v>0</v>
      </c>
      <c r="H7" s="3">
        <v>3</v>
      </c>
      <c r="I7" s="27">
        <f t="shared" si="1"/>
        <v>1.7249999999999999</v>
      </c>
      <c r="J7" s="47">
        <v>5</v>
      </c>
      <c r="K7" s="27">
        <f t="shared" si="2"/>
        <v>2.875</v>
      </c>
      <c r="L7" s="47">
        <v>8</v>
      </c>
      <c r="M7" s="27">
        <f t="shared" si="3"/>
        <v>4.5999999999999996</v>
      </c>
      <c r="N7" s="47">
        <v>7</v>
      </c>
      <c r="O7" s="27">
        <f t="shared" si="4"/>
        <v>4.0249999999999995</v>
      </c>
      <c r="P7" s="47">
        <v>7</v>
      </c>
      <c r="Q7" s="27">
        <f t="shared" si="5"/>
        <v>4.0249999999999995</v>
      </c>
      <c r="R7" s="47">
        <v>7</v>
      </c>
      <c r="S7" s="27">
        <f t="shared" si="6"/>
        <v>4.0249999999999995</v>
      </c>
      <c r="T7" s="47">
        <v>5</v>
      </c>
      <c r="U7" s="27">
        <f t="shared" si="7"/>
        <v>2.875</v>
      </c>
      <c r="V7" s="4">
        <f t="shared" si="8"/>
        <v>42</v>
      </c>
      <c r="W7" s="4">
        <f t="shared" si="9"/>
        <v>24.15</v>
      </c>
      <c r="X7" s="47" t="s">
        <v>152</v>
      </c>
      <c r="Y7" s="14" t="str">
        <f t="shared" si="12"/>
        <v/>
      </c>
      <c r="Z7" s="47" t="s">
        <v>152</v>
      </c>
      <c r="AA7" s="14" t="str">
        <f t="shared" ref="AA7" si="125">IFERROR(Z7*$D7,"")</f>
        <v/>
      </c>
      <c r="AB7" s="47">
        <v>8</v>
      </c>
      <c r="AC7" s="14">
        <f t="shared" ref="AC7" si="126">IFERROR(AB7*$D7,"")</f>
        <v>4.5999999999999996</v>
      </c>
      <c r="AD7" s="47">
        <v>2</v>
      </c>
      <c r="AE7" s="14">
        <f t="shared" ref="AE7" si="127">IFERROR(AD7*$D7,"")</f>
        <v>1.1499999999999999</v>
      </c>
      <c r="AF7" s="47">
        <v>8</v>
      </c>
      <c r="AG7" s="14">
        <f t="shared" ref="AG7" si="128">IFERROR(AF7*$D7,"")</f>
        <v>4.5999999999999996</v>
      </c>
      <c r="AH7" s="47">
        <v>7</v>
      </c>
      <c r="AI7" s="14">
        <f t="shared" ref="AI7" si="129">IFERROR(AH7*$D7,"")</f>
        <v>4.0249999999999995</v>
      </c>
      <c r="AJ7" s="47" t="s">
        <v>152</v>
      </c>
      <c r="AK7" s="14" t="str">
        <f t="shared" ref="AK7" si="130">IFERROR(AJ7*$D7,"")</f>
        <v/>
      </c>
      <c r="AL7" s="47">
        <v>8</v>
      </c>
      <c r="AM7" s="14">
        <f t="shared" ref="AM7" si="131">IFERROR(AL7*$D7,"")</f>
        <v>4.5999999999999996</v>
      </c>
      <c r="AN7" s="47">
        <v>6</v>
      </c>
      <c r="AO7" s="14">
        <f t="shared" ref="AO7" si="132">IFERROR(AN7*$D7,"")</f>
        <v>3.4499999999999997</v>
      </c>
      <c r="AP7" s="47">
        <v>4</v>
      </c>
      <c r="AQ7" s="14">
        <f t="shared" ref="AQ7" si="133">IFERROR(AP7*$D7,"")</f>
        <v>2.2999999999999998</v>
      </c>
      <c r="AR7" s="47">
        <v>2</v>
      </c>
      <c r="AS7" s="14">
        <f t="shared" ref="AS7" si="134">IFERROR(AR7*$D7,"")</f>
        <v>1.1499999999999999</v>
      </c>
      <c r="AT7" s="47">
        <v>2</v>
      </c>
      <c r="AU7" s="14">
        <f t="shared" ref="AU7" si="135">IFERROR(AT7*$D7,"")</f>
        <v>1.1499999999999999</v>
      </c>
      <c r="AV7" s="47">
        <v>7</v>
      </c>
      <c r="AW7" s="14">
        <f t="shared" ref="AW7" si="136">IFERROR(AV7*$D7,"")</f>
        <v>4.0249999999999995</v>
      </c>
      <c r="AX7" s="47" t="s">
        <v>152</v>
      </c>
      <c r="AY7" s="14" t="str">
        <f t="shared" ref="AY7" si="137">IFERROR(AX7*$D7,"")</f>
        <v/>
      </c>
      <c r="AZ7" s="47">
        <v>8</v>
      </c>
      <c r="BA7" s="14">
        <f t="shared" ref="BA7" si="138">IFERROR(AZ7*$D7,"")</f>
        <v>4.5999999999999996</v>
      </c>
      <c r="BB7" s="47" t="s">
        <v>152</v>
      </c>
      <c r="BC7" s="14" t="str">
        <f t="shared" ref="BC7" si="139">IFERROR(BB7*$D7,"")</f>
        <v/>
      </c>
      <c r="BD7" s="47" t="s">
        <v>152</v>
      </c>
      <c r="BE7" s="14" t="str">
        <f t="shared" ref="BE7" si="140">IFERROR(BD7*$D7,"")</f>
        <v/>
      </c>
      <c r="BF7" s="47" t="s">
        <v>152</v>
      </c>
      <c r="BG7" s="14" t="str">
        <f t="shared" ref="BG7" si="141">IFERROR(BF7*$D7,"")</f>
        <v/>
      </c>
      <c r="BH7" s="47">
        <v>8</v>
      </c>
      <c r="BI7" s="14">
        <f t="shared" ref="BI7" si="142">IFERROR(BH7*$D7,"")</f>
        <v>4.5999999999999996</v>
      </c>
      <c r="BJ7" s="47">
        <v>8</v>
      </c>
      <c r="BK7" s="14">
        <f t="shared" ref="BK7" si="143">IFERROR(BJ7*$D7,"")</f>
        <v>4.5999999999999996</v>
      </c>
      <c r="BL7" s="47">
        <v>7</v>
      </c>
      <c r="BM7" s="14">
        <f t="shared" ref="BM7" si="144">IFERROR(BL7*$D7,"")</f>
        <v>4.0249999999999995</v>
      </c>
      <c r="BN7" s="47">
        <v>8</v>
      </c>
      <c r="BO7" s="14">
        <f t="shared" ref="BO7" si="145">IFERROR(BN7*$D7,"")</f>
        <v>4.5999999999999996</v>
      </c>
      <c r="BP7" s="47" t="s">
        <v>152</v>
      </c>
      <c r="BQ7" s="14" t="str">
        <f t="shared" ref="BQ7" si="146">IFERROR(BP7*$D7,"")</f>
        <v/>
      </c>
      <c r="BR7" s="47">
        <v>8</v>
      </c>
      <c r="BS7" s="14">
        <f t="shared" ref="BS7" si="147">IFERROR(BR7*$D7,"")</f>
        <v>4.5999999999999996</v>
      </c>
      <c r="BT7" s="47">
        <v>9</v>
      </c>
      <c r="BU7" s="14">
        <f t="shared" ref="BU7" si="148">IFERROR(BT7*$D7,"")</f>
        <v>5.1749999999999998</v>
      </c>
      <c r="BV7" s="47">
        <v>8</v>
      </c>
      <c r="BW7" s="14">
        <f t="shared" ref="BW7" si="149">IFERROR(BV7*$D7,"")</f>
        <v>4.5999999999999996</v>
      </c>
      <c r="BX7" s="47" t="s">
        <v>152</v>
      </c>
      <c r="BY7" s="14" t="str">
        <f t="shared" ref="BY7" si="150">IFERROR(BX7*$D7,"")</f>
        <v/>
      </c>
      <c r="BZ7" s="47">
        <v>7</v>
      </c>
      <c r="CA7" s="14">
        <f t="shared" ref="CA7" si="151">IFERROR(BZ7*$D7,"")</f>
        <v>4.0249999999999995</v>
      </c>
      <c r="CB7" s="47" t="s">
        <v>152</v>
      </c>
      <c r="CC7" s="14" t="str">
        <f t="shared" ref="CC7:CE7" si="152">IFERROR(CB7*$D7,"")</f>
        <v/>
      </c>
      <c r="CD7" s="47">
        <v>7</v>
      </c>
      <c r="CE7" s="14">
        <f t="shared" si="152"/>
        <v>4.0249999999999995</v>
      </c>
      <c r="CF7" s="12">
        <f t="shared" si="10"/>
        <v>0.52275641025641029</v>
      </c>
      <c r="CG7" s="75">
        <f t="shared" si="11"/>
        <v>0.3005849358974359</v>
      </c>
      <c r="CH7" s="3"/>
      <c r="CI7" s="47" t="s">
        <v>115</v>
      </c>
      <c r="CJ7" s="47" t="s">
        <v>9</v>
      </c>
      <c r="CK7" s="47" t="s">
        <v>56</v>
      </c>
      <c r="CL7" s="47" t="s">
        <v>56</v>
      </c>
      <c r="CM7" s="47" t="s">
        <v>119</v>
      </c>
      <c r="CN7" s="47" t="s">
        <v>87</v>
      </c>
      <c r="CO7" s="2">
        <v>41450.571880644107</v>
      </c>
      <c r="CP7" s="2">
        <v>41450.579795451667</v>
      </c>
      <c r="CQ7" s="2">
        <v>41450.579795089987</v>
      </c>
    </row>
    <row r="8" spans="1:95" x14ac:dyDescent="0.25">
      <c r="A8" s="1">
        <v>6.3507953368053261E+17</v>
      </c>
      <c r="B8" s="47" t="s">
        <v>46</v>
      </c>
      <c r="C8" s="47" t="s">
        <v>359</v>
      </c>
      <c r="D8" s="47">
        <f t="shared" si="0"/>
        <v>0.57499999999999996</v>
      </c>
      <c r="E8" s="3" t="s">
        <v>66</v>
      </c>
      <c r="F8" s="47">
        <v>1</v>
      </c>
      <c r="G8" s="65">
        <v>0</v>
      </c>
      <c r="H8" s="3">
        <v>7</v>
      </c>
      <c r="I8" s="27">
        <f t="shared" si="1"/>
        <v>4.0249999999999995</v>
      </c>
      <c r="J8" s="47">
        <v>7</v>
      </c>
      <c r="K8" s="27">
        <f t="shared" si="2"/>
        <v>4.0249999999999995</v>
      </c>
      <c r="L8" s="47">
        <v>1</v>
      </c>
      <c r="M8" s="27">
        <f t="shared" si="3"/>
        <v>0.57499999999999996</v>
      </c>
      <c r="N8" s="47">
        <v>3</v>
      </c>
      <c r="O8" s="27">
        <f t="shared" si="4"/>
        <v>1.7249999999999999</v>
      </c>
      <c r="P8" s="47">
        <v>1</v>
      </c>
      <c r="Q8" s="27">
        <f t="shared" si="5"/>
        <v>0.57499999999999996</v>
      </c>
      <c r="R8" s="47">
        <v>1</v>
      </c>
      <c r="S8" s="27">
        <f t="shared" si="6"/>
        <v>0.57499999999999996</v>
      </c>
      <c r="T8" s="47">
        <v>1</v>
      </c>
      <c r="U8" s="27">
        <f t="shared" si="7"/>
        <v>0.57499999999999996</v>
      </c>
      <c r="V8" s="4">
        <f t="shared" si="8"/>
        <v>21</v>
      </c>
      <c r="W8" s="4">
        <f t="shared" si="9"/>
        <v>12.074999999999999</v>
      </c>
      <c r="X8" s="47">
        <v>1</v>
      </c>
      <c r="Y8" s="14">
        <f t="shared" si="12"/>
        <v>0.57499999999999996</v>
      </c>
      <c r="Z8" s="47" t="s">
        <v>152</v>
      </c>
      <c r="AA8" s="14" t="str">
        <f t="shared" ref="AA8" si="153">IFERROR(Z8*$D8,"")</f>
        <v/>
      </c>
      <c r="AB8" s="47">
        <v>7</v>
      </c>
      <c r="AC8" s="14">
        <f t="shared" ref="AC8" si="154">IFERROR(AB8*$D8,"")</f>
        <v>4.0249999999999995</v>
      </c>
      <c r="AD8" s="47">
        <v>10</v>
      </c>
      <c r="AE8" s="14">
        <f t="shared" ref="AE8" si="155">IFERROR(AD8*$D8,"")</f>
        <v>5.75</v>
      </c>
      <c r="AF8" s="47">
        <v>5</v>
      </c>
      <c r="AG8" s="14">
        <f t="shared" ref="AG8" si="156">IFERROR(AF8*$D8,"")</f>
        <v>2.875</v>
      </c>
      <c r="AH8" s="47">
        <v>5</v>
      </c>
      <c r="AI8" s="14">
        <f t="shared" ref="AI8" si="157">IFERROR(AH8*$D8,"")</f>
        <v>2.875</v>
      </c>
      <c r="AJ8" s="47">
        <v>8</v>
      </c>
      <c r="AK8" s="14">
        <f t="shared" ref="AK8" si="158">IFERROR(AJ8*$D8,"")</f>
        <v>4.5999999999999996</v>
      </c>
      <c r="AL8" s="47" t="s">
        <v>152</v>
      </c>
      <c r="AM8" s="14" t="str">
        <f t="shared" ref="AM8" si="159">IFERROR(AL8*$D8,"")</f>
        <v/>
      </c>
      <c r="AN8" s="47">
        <v>1</v>
      </c>
      <c r="AO8" s="14">
        <f t="shared" ref="AO8" si="160">IFERROR(AN8*$D8,"")</f>
        <v>0.57499999999999996</v>
      </c>
      <c r="AP8" s="47">
        <v>2</v>
      </c>
      <c r="AQ8" s="14">
        <f t="shared" ref="AQ8" si="161">IFERROR(AP8*$D8,"")</f>
        <v>1.1499999999999999</v>
      </c>
      <c r="AR8" s="47">
        <v>5</v>
      </c>
      <c r="AS8" s="14">
        <f t="shared" ref="AS8" si="162">IFERROR(AR8*$D8,"")</f>
        <v>2.875</v>
      </c>
      <c r="AT8" s="47" t="s">
        <v>152</v>
      </c>
      <c r="AU8" s="14" t="str">
        <f t="shared" ref="AU8" si="163">IFERROR(AT8*$D8,"")</f>
        <v/>
      </c>
      <c r="AV8" s="47" t="s">
        <v>152</v>
      </c>
      <c r="AW8" s="14" t="str">
        <f t="shared" ref="AW8" si="164">IFERROR(AV8*$D8,"")</f>
        <v/>
      </c>
      <c r="AX8" s="47" t="s">
        <v>152</v>
      </c>
      <c r="AY8" s="14" t="str">
        <f t="shared" ref="AY8" si="165">IFERROR(AX8*$D8,"")</f>
        <v/>
      </c>
      <c r="AZ8" s="47">
        <v>10</v>
      </c>
      <c r="BA8" s="14">
        <f t="shared" ref="BA8" si="166">IFERROR(AZ8*$D8,"")</f>
        <v>5.75</v>
      </c>
      <c r="BB8" s="47">
        <v>9</v>
      </c>
      <c r="BC8" s="14">
        <f t="shared" ref="BC8" si="167">IFERROR(BB8*$D8,"")</f>
        <v>5.1749999999999998</v>
      </c>
      <c r="BD8" s="47" t="s">
        <v>152</v>
      </c>
      <c r="BE8" s="14" t="str">
        <f t="shared" ref="BE8" si="168">IFERROR(BD8*$D8,"")</f>
        <v/>
      </c>
      <c r="BF8" s="47">
        <v>4</v>
      </c>
      <c r="BG8" s="14">
        <f t="shared" ref="BG8" si="169">IFERROR(BF8*$D8,"")</f>
        <v>2.2999999999999998</v>
      </c>
      <c r="BH8" s="47">
        <v>5</v>
      </c>
      <c r="BI8" s="14">
        <f t="shared" ref="BI8" si="170">IFERROR(BH8*$D8,"")</f>
        <v>2.875</v>
      </c>
      <c r="BJ8" s="47" t="s">
        <v>152</v>
      </c>
      <c r="BK8" s="14" t="str">
        <f t="shared" ref="BK8" si="171">IFERROR(BJ8*$D8,"")</f>
        <v/>
      </c>
      <c r="BL8" s="47">
        <v>1</v>
      </c>
      <c r="BM8" s="14">
        <f t="shared" ref="BM8" si="172">IFERROR(BL8*$D8,"")</f>
        <v>0.57499999999999996</v>
      </c>
      <c r="BN8" s="47">
        <v>1</v>
      </c>
      <c r="BO8" s="14">
        <f t="shared" ref="BO8" si="173">IFERROR(BN8*$D8,"")</f>
        <v>0.57499999999999996</v>
      </c>
      <c r="BP8" s="47">
        <v>1</v>
      </c>
      <c r="BQ8" s="14">
        <f t="shared" ref="BQ8" si="174">IFERROR(BP8*$D8,"")</f>
        <v>0.57499999999999996</v>
      </c>
      <c r="BR8" s="47">
        <v>2</v>
      </c>
      <c r="BS8" s="14">
        <f t="shared" ref="BS8" si="175">IFERROR(BR8*$D8,"")</f>
        <v>1.1499999999999999</v>
      </c>
      <c r="BT8" s="47">
        <v>1</v>
      </c>
      <c r="BU8" s="14">
        <f t="shared" ref="BU8" si="176">IFERROR(BT8*$D8,"")</f>
        <v>0.57499999999999996</v>
      </c>
      <c r="BV8" s="47" t="s">
        <v>96</v>
      </c>
      <c r="BW8" s="14" t="str">
        <f t="shared" ref="BW8" si="177">IFERROR(BV8*$D8,"")</f>
        <v/>
      </c>
      <c r="BX8" s="47" t="s">
        <v>96</v>
      </c>
      <c r="BY8" s="14" t="str">
        <f t="shared" ref="BY8" si="178">IFERROR(BX8*$D8,"")</f>
        <v/>
      </c>
      <c r="BZ8" s="47" t="s">
        <v>96</v>
      </c>
      <c r="CA8" s="14" t="str">
        <f t="shared" ref="CA8" si="179">IFERROR(BZ8*$D8,"")</f>
        <v/>
      </c>
      <c r="CB8" s="47" t="s">
        <v>96</v>
      </c>
      <c r="CC8" s="14" t="str">
        <f t="shared" ref="CC8:CE8" si="180">IFERROR(CB8*$D8,"")</f>
        <v/>
      </c>
      <c r="CD8" s="47" t="s">
        <v>96</v>
      </c>
      <c r="CE8" s="14" t="str">
        <f t="shared" si="180"/>
        <v/>
      </c>
      <c r="CF8" s="12" t="str">
        <f t="shared" si="10"/>
        <v/>
      </c>
      <c r="CG8" s="75" t="str">
        <f t="shared" si="11"/>
        <v/>
      </c>
      <c r="CH8" s="3"/>
      <c r="CI8" s="47" t="s">
        <v>96</v>
      </c>
      <c r="CJ8" s="47" t="s">
        <v>96</v>
      </c>
      <c r="CK8" s="47" t="s">
        <v>96</v>
      </c>
      <c r="CL8" s="47" t="s">
        <v>96</v>
      </c>
      <c r="CM8" s="47" t="s">
        <v>96</v>
      </c>
      <c r="CN8" s="47"/>
      <c r="CO8" s="2">
        <v>41452.589908023889</v>
      </c>
      <c r="CQ8" s="2">
        <v>41452.595275535088</v>
      </c>
    </row>
    <row r="9" spans="1:95" x14ac:dyDescent="0.25">
      <c r="A9" s="1">
        <v>6.350798288698729E+17</v>
      </c>
      <c r="B9" s="47" t="s">
        <v>46</v>
      </c>
      <c r="C9" s="47" t="s">
        <v>359</v>
      </c>
      <c r="D9" s="47">
        <f t="shared" si="0"/>
        <v>0.57499999999999996</v>
      </c>
      <c r="E9" s="3" t="s">
        <v>66</v>
      </c>
      <c r="F9" s="47">
        <v>1</v>
      </c>
      <c r="G9" s="65">
        <v>0</v>
      </c>
      <c r="H9" s="3">
        <v>4</v>
      </c>
      <c r="I9" s="27">
        <f t="shared" si="1"/>
        <v>2.2999999999999998</v>
      </c>
      <c r="J9" s="47">
        <v>7</v>
      </c>
      <c r="K9" s="27">
        <f t="shared" si="2"/>
        <v>4.0249999999999995</v>
      </c>
      <c r="L9" s="47">
        <v>7</v>
      </c>
      <c r="M9" s="27">
        <f t="shared" si="3"/>
        <v>4.0249999999999995</v>
      </c>
      <c r="N9" s="47">
        <v>7</v>
      </c>
      <c r="O9" s="27">
        <f t="shared" si="4"/>
        <v>4.0249999999999995</v>
      </c>
      <c r="P9" s="47">
        <v>5</v>
      </c>
      <c r="Q9" s="27">
        <f t="shared" si="5"/>
        <v>2.875</v>
      </c>
      <c r="R9" s="47">
        <v>7</v>
      </c>
      <c r="S9" s="27">
        <f t="shared" si="6"/>
        <v>4.0249999999999995</v>
      </c>
      <c r="T9" s="47">
        <v>8</v>
      </c>
      <c r="U9" s="27">
        <f t="shared" si="7"/>
        <v>4.5999999999999996</v>
      </c>
      <c r="V9" s="4">
        <f t="shared" si="8"/>
        <v>45</v>
      </c>
      <c r="W9" s="4">
        <f t="shared" si="9"/>
        <v>25.874999999999996</v>
      </c>
      <c r="X9" s="47" t="s">
        <v>152</v>
      </c>
      <c r="Y9" s="14" t="str">
        <f t="shared" si="12"/>
        <v/>
      </c>
      <c r="Z9" s="47" t="s">
        <v>152</v>
      </c>
      <c r="AA9" s="14" t="str">
        <f t="shared" ref="AA9" si="181">IFERROR(Z9*$D9,"")</f>
        <v/>
      </c>
      <c r="AB9" s="47">
        <v>6</v>
      </c>
      <c r="AC9" s="14">
        <f t="shared" ref="AC9" si="182">IFERROR(AB9*$D9,"")</f>
        <v>3.4499999999999997</v>
      </c>
      <c r="AD9" s="47" t="s">
        <v>152</v>
      </c>
      <c r="AE9" s="14" t="str">
        <f t="shared" ref="AE9" si="183">IFERROR(AD9*$D9,"")</f>
        <v/>
      </c>
      <c r="AF9" s="47" t="s">
        <v>152</v>
      </c>
      <c r="AG9" s="14" t="str">
        <f t="shared" ref="AG9" si="184">IFERROR(AF9*$D9,"")</f>
        <v/>
      </c>
      <c r="AH9" s="47" t="s">
        <v>152</v>
      </c>
      <c r="AI9" s="14" t="str">
        <f t="shared" ref="AI9" si="185">IFERROR(AH9*$D9,"")</f>
        <v/>
      </c>
      <c r="AJ9" s="47">
        <v>7</v>
      </c>
      <c r="AK9" s="14">
        <f t="shared" ref="AK9" si="186">IFERROR(AJ9*$D9,"")</f>
        <v>4.0249999999999995</v>
      </c>
      <c r="AL9" s="47" t="s">
        <v>152</v>
      </c>
      <c r="AM9" s="14" t="str">
        <f t="shared" ref="AM9" si="187">IFERROR(AL9*$D9,"")</f>
        <v/>
      </c>
      <c r="AN9" s="47" t="s">
        <v>152</v>
      </c>
      <c r="AO9" s="14" t="str">
        <f t="shared" ref="AO9" si="188">IFERROR(AN9*$D9,"")</f>
        <v/>
      </c>
      <c r="AP9" s="47" t="s">
        <v>152</v>
      </c>
      <c r="AQ9" s="14" t="str">
        <f t="shared" ref="AQ9" si="189">IFERROR(AP9*$D9,"")</f>
        <v/>
      </c>
      <c r="AR9" s="47" t="s">
        <v>152</v>
      </c>
      <c r="AS9" s="14" t="str">
        <f t="shared" ref="AS9" si="190">IFERROR(AR9*$D9,"")</f>
        <v/>
      </c>
      <c r="AT9" s="47">
        <v>6</v>
      </c>
      <c r="AU9" s="14">
        <f t="shared" ref="AU9" si="191">IFERROR(AT9*$D9,"")</f>
        <v>3.4499999999999997</v>
      </c>
      <c r="AV9" s="47">
        <v>6</v>
      </c>
      <c r="AW9" s="14">
        <f t="shared" ref="AW9" si="192">IFERROR(AV9*$D9,"")</f>
        <v>3.4499999999999997</v>
      </c>
      <c r="AX9" s="47">
        <v>7</v>
      </c>
      <c r="AY9" s="14">
        <f t="shared" ref="AY9" si="193">IFERROR(AX9*$D9,"")</f>
        <v>4.0249999999999995</v>
      </c>
      <c r="AZ9" s="47" t="s">
        <v>152</v>
      </c>
      <c r="BA9" s="14" t="str">
        <f t="shared" ref="BA9" si="194">IFERROR(AZ9*$D9,"")</f>
        <v/>
      </c>
      <c r="BB9" s="47">
        <v>6</v>
      </c>
      <c r="BC9" s="14">
        <f t="shared" ref="BC9" si="195">IFERROR(BB9*$D9,"")</f>
        <v>3.4499999999999997</v>
      </c>
      <c r="BD9" s="47">
        <v>6</v>
      </c>
      <c r="BE9" s="14">
        <f t="shared" ref="BE9" si="196">IFERROR(BD9*$D9,"")</f>
        <v>3.4499999999999997</v>
      </c>
      <c r="BF9" s="47">
        <v>6</v>
      </c>
      <c r="BG9" s="14">
        <f t="shared" ref="BG9" si="197">IFERROR(BF9*$D9,"")</f>
        <v>3.4499999999999997</v>
      </c>
      <c r="BH9" s="47" t="s">
        <v>152</v>
      </c>
      <c r="BI9" s="14" t="str">
        <f t="shared" ref="BI9" si="198">IFERROR(BH9*$D9,"")</f>
        <v/>
      </c>
      <c r="BJ9" s="47" t="s">
        <v>152</v>
      </c>
      <c r="BK9" s="14" t="str">
        <f t="shared" ref="BK9" si="199">IFERROR(BJ9*$D9,"")</f>
        <v/>
      </c>
      <c r="BL9" s="47" t="s">
        <v>152</v>
      </c>
      <c r="BM9" s="14" t="str">
        <f t="shared" ref="BM9" si="200">IFERROR(BL9*$D9,"")</f>
        <v/>
      </c>
      <c r="BN9" s="47">
        <v>7</v>
      </c>
      <c r="BO9" s="14">
        <f t="shared" ref="BO9" si="201">IFERROR(BN9*$D9,"")</f>
        <v>4.0249999999999995</v>
      </c>
      <c r="BP9" s="47">
        <v>7</v>
      </c>
      <c r="BQ9" s="14">
        <f t="shared" ref="BQ9" si="202">IFERROR(BP9*$D9,"")</f>
        <v>4.0249999999999995</v>
      </c>
      <c r="BR9" s="47" t="s">
        <v>152</v>
      </c>
      <c r="BS9" s="14" t="str">
        <f t="shared" ref="BS9" si="203">IFERROR(BR9*$D9,"")</f>
        <v/>
      </c>
      <c r="BT9" s="47">
        <v>8</v>
      </c>
      <c r="BU9" s="14">
        <f t="shared" ref="BU9" si="204">IFERROR(BT9*$D9,"")</f>
        <v>4.5999999999999996</v>
      </c>
      <c r="BV9" s="47">
        <v>6</v>
      </c>
      <c r="BW9" s="14">
        <f t="shared" ref="BW9" si="205">IFERROR(BV9*$D9,"")</f>
        <v>3.4499999999999997</v>
      </c>
      <c r="BX9" s="47" t="s">
        <v>152</v>
      </c>
      <c r="BY9" s="14" t="str">
        <f t="shared" ref="BY9" si="206">IFERROR(BX9*$D9,"")</f>
        <v/>
      </c>
      <c r="BZ9" s="47" t="s">
        <v>152</v>
      </c>
      <c r="CA9" s="14" t="str">
        <f t="shared" ref="CA9" si="207">IFERROR(BZ9*$D9,"")</f>
        <v/>
      </c>
      <c r="CB9" s="47" t="s">
        <v>152</v>
      </c>
      <c r="CC9" s="14" t="str">
        <f t="shared" ref="CC9:CE9" si="208">IFERROR(CB9*$D9,"")</f>
        <v/>
      </c>
      <c r="CD9" s="47" t="s">
        <v>152</v>
      </c>
      <c r="CE9" s="14" t="str">
        <f t="shared" si="208"/>
        <v/>
      </c>
      <c r="CF9" s="12">
        <f t="shared" si="10"/>
        <v>0.51187500000000008</v>
      </c>
      <c r="CG9" s="75">
        <f t="shared" si="11"/>
        <v>0.294328125</v>
      </c>
      <c r="CH9" s="3" t="s">
        <v>10</v>
      </c>
      <c r="CI9" s="47" t="s">
        <v>115</v>
      </c>
      <c r="CJ9" s="47" t="s">
        <v>12</v>
      </c>
      <c r="CK9" s="47" t="s">
        <v>56</v>
      </c>
      <c r="CL9" s="47" t="s">
        <v>56</v>
      </c>
      <c r="CM9" s="47" t="s">
        <v>116</v>
      </c>
      <c r="CN9" s="47" t="s">
        <v>123</v>
      </c>
      <c r="CO9" s="2">
        <v>41452.931562352816</v>
      </c>
      <c r="CP9" s="2">
        <v>41452.939270554634</v>
      </c>
      <c r="CQ9" s="2">
        <v>41452.939270554634</v>
      </c>
    </row>
    <row r="10" spans="1:95" x14ac:dyDescent="0.25">
      <c r="A10" s="1">
        <v>6.3508301069104205E+17</v>
      </c>
      <c r="B10" s="47" t="s">
        <v>46</v>
      </c>
      <c r="C10" s="47" t="s">
        <v>359</v>
      </c>
      <c r="D10" s="47">
        <f t="shared" si="0"/>
        <v>0.57499999999999996</v>
      </c>
      <c r="E10" s="3" t="s">
        <v>66</v>
      </c>
      <c r="F10" s="47">
        <v>1</v>
      </c>
      <c r="G10" s="65">
        <v>0</v>
      </c>
      <c r="H10" s="3">
        <v>5</v>
      </c>
      <c r="I10" s="27">
        <f t="shared" si="1"/>
        <v>2.875</v>
      </c>
      <c r="J10" s="47">
        <v>7</v>
      </c>
      <c r="K10" s="27">
        <f t="shared" si="2"/>
        <v>4.0249999999999995</v>
      </c>
      <c r="L10" s="47">
        <v>5</v>
      </c>
      <c r="M10" s="27">
        <f t="shared" si="3"/>
        <v>2.875</v>
      </c>
      <c r="N10" s="47">
        <v>5</v>
      </c>
      <c r="O10" s="27">
        <f t="shared" si="4"/>
        <v>2.875</v>
      </c>
      <c r="P10" s="47">
        <v>1</v>
      </c>
      <c r="Q10" s="27">
        <f t="shared" si="5"/>
        <v>0.57499999999999996</v>
      </c>
      <c r="R10" s="47">
        <v>1</v>
      </c>
      <c r="S10" s="27">
        <f t="shared" si="6"/>
        <v>0.57499999999999996</v>
      </c>
      <c r="T10" s="47">
        <v>1</v>
      </c>
      <c r="U10" s="27">
        <f t="shared" si="7"/>
        <v>0.57499999999999996</v>
      </c>
      <c r="V10" s="4">
        <f t="shared" si="8"/>
        <v>25</v>
      </c>
      <c r="W10" s="4">
        <f t="shared" si="9"/>
        <v>14.374999999999998</v>
      </c>
      <c r="X10" s="47" t="s">
        <v>152</v>
      </c>
      <c r="Y10" s="14" t="str">
        <f t="shared" si="12"/>
        <v/>
      </c>
      <c r="Z10" s="47" t="s">
        <v>152</v>
      </c>
      <c r="AA10" s="14" t="str">
        <f t="shared" ref="AA10" si="209">IFERROR(Z10*$D10,"")</f>
        <v/>
      </c>
      <c r="AB10" s="47" t="s">
        <v>152</v>
      </c>
      <c r="AC10" s="14" t="str">
        <f t="shared" ref="AC10" si="210">IFERROR(AB10*$D10,"")</f>
        <v/>
      </c>
      <c r="AD10" s="47" t="s">
        <v>152</v>
      </c>
      <c r="AE10" s="14" t="str">
        <f t="shared" ref="AE10" si="211">IFERROR(AD10*$D10,"")</f>
        <v/>
      </c>
      <c r="AF10" s="47" t="s">
        <v>152</v>
      </c>
      <c r="AG10" s="14" t="str">
        <f t="shared" ref="AG10" si="212">IFERROR(AF10*$D10,"")</f>
        <v/>
      </c>
      <c r="AH10" s="47" t="s">
        <v>152</v>
      </c>
      <c r="AI10" s="14" t="str">
        <f t="shared" ref="AI10" si="213">IFERROR(AH10*$D10,"")</f>
        <v/>
      </c>
      <c r="AJ10" s="47" t="s">
        <v>152</v>
      </c>
      <c r="AK10" s="14" t="str">
        <f t="shared" ref="AK10" si="214">IFERROR(AJ10*$D10,"")</f>
        <v/>
      </c>
      <c r="AL10" s="47" t="s">
        <v>152</v>
      </c>
      <c r="AM10" s="14" t="str">
        <f t="shared" ref="AM10" si="215">IFERROR(AL10*$D10,"")</f>
        <v/>
      </c>
      <c r="AN10" s="47" t="s">
        <v>152</v>
      </c>
      <c r="AO10" s="14" t="str">
        <f t="shared" ref="AO10" si="216">IFERROR(AN10*$D10,"")</f>
        <v/>
      </c>
      <c r="AP10" s="47" t="s">
        <v>152</v>
      </c>
      <c r="AQ10" s="14" t="str">
        <f t="shared" ref="AQ10" si="217">IFERROR(AP10*$D10,"")</f>
        <v/>
      </c>
      <c r="AR10" s="47">
        <v>5</v>
      </c>
      <c r="AS10" s="14">
        <f t="shared" ref="AS10" si="218">IFERROR(AR10*$D10,"")</f>
        <v>2.875</v>
      </c>
      <c r="AT10" s="47">
        <v>6</v>
      </c>
      <c r="AU10" s="14">
        <f t="shared" ref="AU10" si="219">IFERROR(AT10*$D10,"")</f>
        <v>3.4499999999999997</v>
      </c>
      <c r="AV10" s="47">
        <v>6</v>
      </c>
      <c r="AW10" s="14">
        <f t="shared" ref="AW10" si="220">IFERROR(AV10*$D10,"")</f>
        <v>3.4499999999999997</v>
      </c>
      <c r="AX10" s="47" t="s">
        <v>152</v>
      </c>
      <c r="AY10" s="14" t="str">
        <f t="shared" ref="AY10" si="221">IFERROR(AX10*$D10,"")</f>
        <v/>
      </c>
      <c r="AZ10" s="47">
        <v>6</v>
      </c>
      <c r="BA10" s="14">
        <f t="shared" ref="BA10" si="222">IFERROR(AZ10*$D10,"")</f>
        <v>3.4499999999999997</v>
      </c>
      <c r="BB10" s="47">
        <v>6</v>
      </c>
      <c r="BC10" s="14">
        <f t="shared" ref="BC10" si="223">IFERROR(BB10*$D10,"")</f>
        <v>3.4499999999999997</v>
      </c>
      <c r="BD10" s="47">
        <v>7</v>
      </c>
      <c r="BE10" s="14">
        <f t="shared" ref="BE10" si="224">IFERROR(BD10*$D10,"")</f>
        <v>4.0249999999999995</v>
      </c>
      <c r="BF10" s="47">
        <v>5</v>
      </c>
      <c r="BG10" s="14">
        <f t="shared" ref="BG10" si="225">IFERROR(BF10*$D10,"")</f>
        <v>2.875</v>
      </c>
      <c r="BH10" s="47">
        <v>6</v>
      </c>
      <c r="BI10" s="14">
        <f t="shared" ref="BI10" si="226">IFERROR(BH10*$D10,"")</f>
        <v>3.4499999999999997</v>
      </c>
      <c r="BJ10" s="47">
        <v>5</v>
      </c>
      <c r="BK10" s="14">
        <f t="shared" ref="BK10" si="227">IFERROR(BJ10*$D10,"")</f>
        <v>2.875</v>
      </c>
      <c r="BL10" s="47">
        <v>4</v>
      </c>
      <c r="BM10" s="14">
        <f t="shared" ref="BM10" si="228">IFERROR(BL10*$D10,"")</f>
        <v>2.2999999999999998</v>
      </c>
      <c r="BN10" s="47" t="s">
        <v>152</v>
      </c>
      <c r="BO10" s="14" t="str">
        <f t="shared" ref="BO10" si="229">IFERROR(BN10*$D10,"")</f>
        <v/>
      </c>
      <c r="BP10" s="47">
        <v>7</v>
      </c>
      <c r="BQ10" s="14">
        <f t="shared" ref="BQ10" si="230">IFERROR(BP10*$D10,"")</f>
        <v>4.0249999999999995</v>
      </c>
      <c r="BR10" s="47">
        <v>6</v>
      </c>
      <c r="BS10" s="14">
        <f t="shared" ref="BS10" si="231">IFERROR(BR10*$D10,"")</f>
        <v>3.4499999999999997</v>
      </c>
      <c r="BT10" s="47">
        <v>6</v>
      </c>
      <c r="BU10" s="14">
        <f t="shared" ref="BU10" si="232">IFERROR(BT10*$D10,"")</f>
        <v>3.4499999999999997</v>
      </c>
      <c r="BV10" s="47">
        <v>4</v>
      </c>
      <c r="BW10" s="14">
        <f t="shared" ref="BW10" si="233">IFERROR(BV10*$D10,"")</f>
        <v>2.2999999999999998</v>
      </c>
      <c r="BX10" s="47">
        <v>6</v>
      </c>
      <c r="BY10" s="14">
        <f t="shared" ref="BY10" si="234">IFERROR(BX10*$D10,"")</f>
        <v>3.4499999999999997</v>
      </c>
      <c r="BZ10" s="47">
        <v>6</v>
      </c>
      <c r="CA10" s="14">
        <f t="shared" ref="CA10" si="235">IFERROR(BZ10*$D10,"")</f>
        <v>3.4499999999999997</v>
      </c>
      <c r="CB10" s="47">
        <v>6</v>
      </c>
      <c r="CC10" s="14">
        <f t="shared" ref="CC10:CE10" si="236">IFERROR(CB10*$D10,"")</f>
        <v>3.4499999999999997</v>
      </c>
      <c r="CD10" s="47">
        <v>6</v>
      </c>
      <c r="CE10" s="14">
        <f t="shared" si="236"/>
        <v>3.4499999999999997</v>
      </c>
      <c r="CF10" s="12">
        <f t="shared" si="10"/>
        <v>0.45364285714285707</v>
      </c>
      <c r="CG10" s="75">
        <f t="shared" si="11"/>
        <v>0.26084464285714282</v>
      </c>
      <c r="CH10" s="3" t="s">
        <v>134</v>
      </c>
      <c r="CI10" s="47" t="s">
        <v>115</v>
      </c>
      <c r="CJ10" s="47" t="s">
        <v>9</v>
      </c>
      <c r="CK10" s="47" t="s">
        <v>8</v>
      </c>
      <c r="CL10" s="47" t="s">
        <v>62</v>
      </c>
      <c r="CM10" s="47" t="s">
        <v>119</v>
      </c>
      <c r="CN10" s="47" t="s">
        <v>101</v>
      </c>
      <c r="CO10" s="2">
        <v>41456.614225743047</v>
      </c>
      <c r="CP10" s="2">
        <v>41456.638970588188</v>
      </c>
      <c r="CQ10" s="2">
        <v>41456.638968960593</v>
      </c>
    </row>
    <row r="11" spans="1:95" x14ac:dyDescent="0.25">
      <c r="A11" s="1">
        <v>6.3508364683252301E+17</v>
      </c>
      <c r="B11" s="47" t="s">
        <v>46</v>
      </c>
      <c r="C11" s="47" t="s">
        <v>359</v>
      </c>
      <c r="D11" s="47">
        <f t="shared" si="0"/>
        <v>0.57499999999999996</v>
      </c>
      <c r="E11" s="3" t="s">
        <v>66</v>
      </c>
      <c r="F11" s="47">
        <v>1</v>
      </c>
      <c r="G11" s="65">
        <v>0</v>
      </c>
      <c r="H11" s="3">
        <v>9</v>
      </c>
      <c r="I11" s="27">
        <f t="shared" si="1"/>
        <v>5.1749999999999998</v>
      </c>
      <c r="J11" s="47">
        <v>9</v>
      </c>
      <c r="K11" s="27">
        <f t="shared" si="2"/>
        <v>5.1749999999999998</v>
      </c>
      <c r="L11" s="47">
        <v>8</v>
      </c>
      <c r="M11" s="27">
        <f t="shared" si="3"/>
        <v>4.5999999999999996</v>
      </c>
      <c r="N11" s="47">
        <v>7</v>
      </c>
      <c r="O11" s="27">
        <f t="shared" si="4"/>
        <v>4.0249999999999995</v>
      </c>
      <c r="P11" s="47">
        <v>8</v>
      </c>
      <c r="Q11" s="27">
        <f t="shared" si="5"/>
        <v>4.5999999999999996</v>
      </c>
      <c r="R11" s="47">
        <v>9</v>
      </c>
      <c r="S11" s="27">
        <f t="shared" si="6"/>
        <v>5.1749999999999998</v>
      </c>
      <c r="T11" s="47">
        <v>9</v>
      </c>
      <c r="U11" s="27">
        <f t="shared" si="7"/>
        <v>5.1749999999999998</v>
      </c>
      <c r="V11" s="4">
        <f t="shared" si="8"/>
        <v>59</v>
      </c>
      <c r="W11" s="4">
        <f t="shared" si="9"/>
        <v>33.924999999999997</v>
      </c>
      <c r="X11" s="47" t="s">
        <v>152</v>
      </c>
      <c r="Y11" s="14" t="str">
        <f t="shared" si="12"/>
        <v/>
      </c>
      <c r="Z11" s="47" t="s">
        <v>152</v>
      </c>
      <c r="AA11" s="14" t="str">
        <f t="shared" ref="AA11" si="237">IFERROR(Z11*$D11,"")</f>
        <v/>
      </c>
      <c r="AB11" s="47" t="s">
        <v>152</v>
      </c>
      <c r="AC11" s="14" t="str">
        <f t="shared" ref="AC11" si="238">IFERROR(AB11*$D11,"")</f>
        <v/>
      </c>
      <c r="AD11" s="47" t="s">
        <v>152</v>
      </c>
      <c r="AE11" s="14" t="str">
        <f t="shared" ref="AE11" si="239">IFERROR(AD11*$D11,"")</f>
        <v/>
      </c>
      <c r="AF11" s="47">
        <v>7</v>
      </c>
      <c r="AG11" s="14">
        <f t="shared" ref="AG11" si="240">IFERROR(AF11*$D11,"")</f>
        <v>4.0249999999999995</v>
      </c>
      <c r="AH11" s="47">
        <v>8</v>
      </c>
      <c r="AI11" s="14">
        <f t="shared" ref="AI11" si="241">IFERROR(AH11*$D11,"")</f>
        <v>4.5999999999999996</v>
      </c>
      <c r="AJ11" s="47" t="s">
        <v>152</v>
      </c>
      <c r="AK11" s="14" t="str">
        <f t="shared" ref="AK11" si="242">IFERROR(AJ11*$D11,"")</f>
        <v/>
      </c>
      <c r="AL11" s="47">
        <v>7</v>
      </c>
      <c r="AM11" s="14">
        <f t="shared" ref="AM11" si="243">IFERROR(AL11*$D11,"")</f>
        <v>4.0249999999999995</v>
      </c>
      <c r="AN11" s="47">
        <v>7</v>
      </c>
      <c r="AO11" s="14">
        <f t="shared" ref="AO11" si="244">IFERROR(AN11*$D11,"")</f>
        <v>4.0249999999999995</v>
      </c>
      <c r="AP11" s="47" t="s">
        <v>152</v>
      </c>
      <c r="AQ11" s="14" t="str">
        <f t="shared" ref="AQ11" si="245">IFERROR(AP11*$D11,"")</f>
        <v/>
      </c>
      <c r="AR11" s="47">
        <v>7</v>
      </c>
      <c r="AS11" s="14">
        <f t="shared" ref="AS11" si="246">IFERROR(AR11*$D11,"")</f>
        <v>4.0249999999999995</v>
      </c>
      <c r="AT11" s="47">
        <v>7</v>
      </c>
      <c r="AU11" s="14">
        <f t="shared" ref="AU11" si="247">IFERROR(AT11*$D11,"")</f>
        <v>4.0249999999999995</v>
      </c>
      <c r="AV11" s="47">
        <v>6</v>
      </c>
      <c r="AW11" s="14">
        <f t="shared" ref="AW11" si="248">IFERROR(AV11*$D11,"")</f>
        <v>3.4499999999999997</v>
      </c>
      <c r="AX11" s="47">
        <v>5</v>
      </c>
      <c r="AY11" s="14">
        <f t="shared" ref="AY11" si="249">IFERROR(AX11*$D11,"")</f>
        <v>2.875</v>
      </c>
      <c r="AZ11" s="47" t="s">
        <v>152</v>
      </c>
      <c r="BA11" s="14" t="str">
        <f t="shared" ref="BA11" si="250">IFERROR(AZ11*$D11,"")</f>
        <v/>
      </c>
      <c r="BB11" s="47">
        <v>7</v>
      </c>
      <c r="BC11" s="14">
        <f t="shared" ref="BC11" si="251">IFERROR(BB11*$D11,"")</f>
        <v>4.0249999999999995</v>
      </c>
      <c r="BD11" s="47">
        <v>7</v>
      </c>
      <c r="BE11" s="14">
        <f t="shared" ref="BE11" si="252">IFERROR(BD11*$D11,"")</f>
        <v>4.0249999999999995</v>
      </c>
      <c r="BF11" s="47">
        <v>9</v>
      </c>
      <c r="BG11" s="14">
        <f t="shared" ref="BG11" si="253">IFERROR(BF11*$D11,"")</f>
        <v>5.1749999999999998</v>
      </c>
      <c r="BH11" s="47">
        <v>9</v>
      </c>
      <c r="BI11" s="14">
        <f t="shared" ref="BI11" si="254">IFERROR(BH11*$D11,"")</f>
        <v>5.1749999999999998</v>
      </c>
      <c r="BJ11" s="47">
        <v>6</v>
      </c>
      <c r="BK11" s="14">
        <f t="shared" ref="BK11" si="255">IFERROR(BJ11*$D11,"")</f>
        <v>3.4499999999999997</v>
      </c>
      <c r="BL11" s="47">
        <v>5</v>
      </c>
      <c r="BM11" s="14">
        <f t="shared" ref="BM11" si="256">IFERROR(BL11*$D11,"")</f>
        <v>2.875</v>
      </c>
      <c r="BN11" s="47">
        <v>6</v>
      </c>
      <c r="BO11" s="14">
        <f t="shared" ref="BO11" si="257">IFERROR(BN11*$D11,"")</f>
        <v>3.4499999999999997</v>
      </c>
      <c r="BP11" s="47">
        <v>9</v>
      </c>
      <c r="BQ11" s="14">
        <f t="shared" ref="BQ11" si="258">IFERROR(BP11*$D11,"")</f>
        <v>5.1749999999999998</v>
      </c>
      <c r="BR11" s="47">
        <v>7</v>
      </c>
      <c r="BS11" s="14">
        <f t="shared" ref="BS11" si="259">IFERROR(BR11*$D11,"")</f>
        <v>4.0249999999999995</v>
      </c>
      <c r="BT11" s="47" t="s">
        <v>152</v>
      </c>
      <c r="BU11" s="14" t="str">
        <f t="shared" ref="BU11" si="260">IFERROR(BT11*$D11,"")</f>
        <v/>
      </c>
      <c r="BV11" s="47">
        <v>9</v>
      </c>
      <c r="BW11" s="14">
        <f t="shared" ref="BW11" si="261">IFERROR(BV11*$D11,"")</f>
        <v>5.1749999999999998</v>
      </c>
      <c r="BX11" s="47">
        <v>8</v>
      </c>
      <c r="BY11" s="14">
        <f t="shared" ref="BY11" si="262">IFERROR(BX11*$D11,"")</f>
        <v>4.5999999999999996</v>
      </c>
      <c r="BZ11" s="47">
        <v>6</v>
      </c>
      <c r="CA11" s="14">
        <f t="shared" ref="CA11" si="263">IFERROR(BZ11*$D11,"")</f>
        <v>3.4499999999999997</v>
      </c>
      <c r="CB11" s="47">
        <v>6</v>
      </c>
      <c r="CC11" s="14">
        <f t="shared" ref="CC11:CE11" si="264">IFERROR(CB11*$D11,"")</f>
        <v>3.4499999999999997</v>
      </c>
      <c r="CD11" s="47">
        <v>6</v>
      </c>
      <c r="CE11" s="14">
        <f t="shared" si="264"/>
        <v>3.4499999999999997</v>
      </c>
      <c r="CF11" s="12">
        <f t="shared" si="10"/>
        <v>0.55604651162790697</v>
      </c>
      <c r="CG11" s="75">
        <f t="shared" si="11"/>
        <v>0.31972674418604646</v>
      </c>
      <c r="CH11" s="3" t="s">
        <v>30</v>
      </c>
      <c r="CI11" s="47" t="s">
        <v>115</v>
      </c>
      <c r="CJ11" s="47" t="s">
        <v>12</v>
      </c>
      <c r="CK11" s="47" t="s">
        <v>8</v>
      </c>
      <c r="CL11" s="47" t="s">
        <v>43</v>
      </c>
      <c r="CM11" s="47" t="s">
        <v>119</v>
      </c>
      <c r="CN11" s="47" t="s">
        <v>107</v>
      </c>
      <c r="CO11" s="2">
        <v>41457.350500605389</v>
      </c>
      <c r="CP11" s="2">
        <v>41457.358062864434</v>
      </c>
      <c r="CQ11" s="2">
        <v>41457.358062864434</v>
      </c>
    </row>
    <row r="12" spans="1:95" x14ac:dyDescent="0.25">
      <c r="A12" s="1">
        <v>6.3508372355444262E+17</v>
      </c>
      <c r="B12" s="47" t="s">
        <v>46</v>
      </c>
      <c r="C12" s="47" t="s">
        <v>359</v>
      </c>
      <c r="D12" s="47">
        <f t="shared" si="0"/>
        <v>0.57499999999999996</v>
      </c>
      <c r="E12" s="3" t="s">
        <v>66</v>
      </c>
      <c r="F12" s="47">
        <v>1</v>
      </c>
      <c r="G12" s="65">
        <v>0</v>
      </c>
      <c r="H12" s="3">
        <v>1</v>
      </c>
      <c r="I12" s="27">
        <f t="shared" si="1"/>
        <v>0.57499999999999996</v>
      </c>
      <c r="J12" s="47">
        <v>1</v>
      </c>
      <c r="K12" s="27">
        <f t="shared" si="2"/>
        <v>0.57499999999999996</v>
      </c>
      <c r="L12" s="47">
        <v>1</v>
      </c>
      <c r="M12" s="27">
        <f t="shared" si="3"/>
        <v>0.57499999999999996</v>
      </c>
      <c r="N12" s="47">
        <v>1</v>
      </c>
      <c r="O12" s="27">
        <f t="shared" si="4"/>
        <v>0.57499999999999996</v>
      </c>
      <c r="P12" s="47">
        <v>1</v>
      </c>
      <c r="Q12" s="27">
        <f t="shared" si="5"/>
        <v>0.57499999999999996</v>
      </c>
      <c r="R12" s="47">
        <v>1</v>
      </c>
      <c r="S12" s="27">
        <f t="shared" si="6"/>
        <v>0.57499999999999996</v>
      </c>
      <c r="T12" s="47">
        <v>1</v>
      </c>
      <c r="U12" s="27">
        <f t="shared" si="7"/>
        <v>0.57499999999999996</v>
      </c>
      <c r="V12" s="4">
        <f t="shared" si="8"/>
        <v>7</v>
      </c>
      <c r="W12" s="4">
        <f t="shared" si="9"/>
        <v>4.0249999999999995</v>
      </c>
      <c r="X12" s="47">
        <v>1</v>
      </c>
      <c r="Y12" s="14">
        <f t="shared" si="12"/>
        <v>0.57499999999999996</v>
      </c>
      <c r="Z12" s="47">
        <v>1</v>
      </c>
      <c r="AA12" s="14">
        <f t="shared" ref="AA12" si="265">IFERROR(Z12*$D12,"")</f>
        <v>0.57499999999999996</v>
      </c>
      <c r="AB12" s="47">
        <v>1</v>
      </c>
      <c r="AC12" s="14">
        <f t="shared" ref="AC12" si="266">IFERROR(AB12*$D12,"")</f>
        <v>0.57499999999999996</v>
      </c>
      <c r="AD12" s="47">
        <v>1</v>
      </c>
      <c r="AE12" s="14">
        <f t="shared" ref="AE12" si="267">IFERROR(AD12*$D12,"")</f>
        <v>0.57499999999999996</v>
      </c>
      <c r="AF12" s="47">
        <v>1</v>
      </c>
      <c r="AG12" s="14">
        <f t="shared" ref="AG12" si="268">IFERROR(AF12*$D12,"")</f>
        <v>0.57499999999999996</v>
      </c>
      <c r="AH12" s="47">
        <v>1</v>
      </c>
      <c r="AI12" s="14">
        <f t="shared" ref="AI12" si="269">IFERROR(AH12*$D12,"")</f>
        <v>0.57499999999999996</v>
      </c>
      <c r="AJ12" s="47">
        <v>1</v>
      </c>
      <c r="AK12" s="14">
        <f t="shared" ref="AK12" si="270">IFERROR(AJ12*$D12,"")</f>
        <v>0.57499999999999996</v>
      </c>
      <c r="AL12" s="47">
        <v>1</v>
      </c>
      <c r="AM12" s="14">
        <f t="shared" ref="AM12" si="271">IFERROR(AL12*$D12,"")</f>
        <v>0.57499999999999996</v>
      </c>
      <c r="AN12" s="47">
        <v>1</v>
      </c>
      <c r="AO12" s="14">
        <f t="shared" ref="AO12" si="272">IFERROR(AN12*$D12,"")</f>
        <v>0.57499999999999996</v>
      </c>
      <c r="AP12" s="47">
        <v>1</v>
      </c>
      <c r="AQ12" s="14">
        <f t="shared" ref="AQ12" si="273">IFERROR(AP12*$D12,"")</f>
        <v>0.57499999999999996</v>
      </c>
      <c r="AR12" s="47">
        <v>1</v>
      </c>
      <c r="AS12" s="14">
        <f t="shared" ref="AS12" si="274">IFERROR(AR12*$D12,"")</f>
        <v>0.57499999999999996</v>
      </c>
      <c r="AT12" s="47">
        <v>1</v>
      </c>
      <c r="AU12" s="14">
        <f t="shared" ref="AU12" si="275">IFERROR(AT12*$D12,"")</f>
        <v>0.57499999999999996</v>
      </c>
      <c r="AV12" s="47">
        <v>1</v>
      </c>
      <c r="AW12" s="14">
        <f t="shared" ref="AW12" si="276">IFERROR(AV12*$D12,"")</f>
        <v>0.57499999999999996</v>
      </c>
      <c r="AX12" s="47">
        <v>1</v>
      </c>
      <c r="AY12" s="14">
        <f t="shared" ref="AY12" si="277">IFERROR(AX12*$D12,"")</f>
        <v>0.57499999999999996</v>
      </c>
      <c r="AZ12" s="47">
        <v>1</v>
      </c>
      <c r="BA12" s="14">
        <f t="shared" ref="BA12" si="278">IFERROR(AZ12*$D12,"")</f>
        <v>0.57499999999999996</v>
      </c>
      <c r="BB12" s="47">
        <v>1</v>
      </c>
      <c r="BC12" s="14">
        <f t="shared" ref="BC12" si="279">IFERROR(BB12*$D12,"")</f>
        <v>0.57499999999999996</v>
      </c>
      <c r="BD12" s="47">
        <v>1</v>
      </c>
      <c r="BE12" s="14">
        <f t="shared" ref="BE12" si="280">IFERROR(BD12*$D12,"")</f>
        <v>0.57499999999999996</v>
      </c>
      <c r="BF12" s="47">
        <v>1</v>
      </c>
      <c r="BG12" s="14">
        <f t="shared" ref="BG12" si="281">IFERROR(BF12*$D12,"")</f>
        <v>0.57499999999999996</v>
      </c>
      <c r="BH12" s="47">
        <v>1</v>
      </c>
      <c r="BI12" s="14">
        <f t="shared" ref="BI12" si="282">IFERROR(BH12*$D12,"")</f>
        <v>0.57499999999999996</v>
      </c>
      <c r="BJ12" s="47">
        <v>1</v>
      </c>
      <c r="BK12" s="14">
        <f t="shared" ref="BK12" si="283">IFERROR(BJ12*$D12,"")</f>
        <v>0.57499999999999996</v>
      </c>
      <c r="BL12" s="47">
        <v>1</v>
      </c>
      <c r="BM12" s="14">
        <f t="shared" ref="BM12" si="284">IFERROR(BL12*$D12,"")</f>
        <v>0.57499999999999996</v>
      </c>
      <c r="BN12" s="47">
        <v>1</v>
      </c>
      <c r="BO12" s="14">
        <f t="shared" ref="BO12" si="285">IFERROR(BN12*$D12,"")</f>
        <v>0.57499999999999996</v>
      </c>
      <c r="BP12" s="47">
        <v>1</v>
      </c>
      <c r="BQ12" s="14">
        <f t="shared" ref="BQ12" si="286">IFERROR(BP12*$D12,"")</f>
        <v>0.57499999999999996</v>
      </c>
      <c r="BR12" s="47">
        <v>1</v>
      </c>
      <c r="BS12" s="14">
        <f t="shared" ref="BS12" si="287">IFERROR(BR12*$D12,"")</f>
        <v>0.57499999999999996</v>
      </c>
      <c r="BT12" s="47">
        <v>1</v>
      </c>
      <c r="BU12" s="14">
        <f t="shared" ref="BU12" si="288">IFERROR(BT12*$D12,"")</f>
        <v>0.57499999999999996</v>
      </c>
      <c r="BV12" s="47">
        <v>1</v>
      </c>
      <c r="BW12" s="14">
        <f t="shared" ref="BW12" si="289">IFERROR(BV12*$D12,"")</f>
        <v>0.57499999999999996</v>
      </c>
      <c r="BX12" s="47">
        <v>1</v>
      </c>
      <c r="BY12" s="14">
        <f t="shared" ref="BY12" si="290">IFERROR(BX12*$D12,"")</f>
        <v>0.57499999999999996</v>
      </c>
      <c r="BZ12" s="47">
        <v>1</v>
      </c>
      <c r="CA12" s="14">
        <f t="shared" ref="CA12" si="291">IFERROR(BZ12*$D12,"")</f>
        <v>0.57499999999999996</v>
      </c>
      <c r="CB12" s="47">
        <v>1</v>
      </c>
      <c r="CC12" s="14">
        <f t="shared" ref="CC12:CE12" si="292">IFERROR(CB12*$D12,"")</f>
        <v>0.57499999999999996</v>
      </c>
      <c r="CD12" s="47">
        <v>1</v>
      </c>
      <c r="CE12" s="14">
        <f t="shared" si="292"/>
        <v>0.57499999999999996</v>
      </c>
      <c r="CF12" s="12">
        <f t="shared" si="10"/>
        <v>7.9110169491525439E-2</v>
      </c>
      <c r="CG12" s="75">
        <f t="shared" si="11"/>
        <v>4.5488347457627122E-2</v>
      </c>
      <c r="CH12" s="3" t="s">
        <v>85</v>
      </c>
      <c r="CI12" s="47" t="s">
        <v>115</v>
      </c>
      <c r="CJ12" s="47" t="s">
        <v>75</v>
      </c>
      <c r="CK12" s="47" t="s">
        <v>56</v>
      </c>
      <c r="CL12" s="47" t="s">
        <v>56</v>
      </c>
      <c r="CM12" s="47" t="s">
        <v>119</v>
      </c>
      <c r="CN12" s="47" t="s">
        <v>79</v>
      </c>
      <c r="CO12" s="2">
        <v>41457.439299123391</v>
      </c>
      <c r="CP12" s="2">
        <v>41457.442387934636</v>
      </c>
      <c r="CQ12" s="2">
        <v>41457.442387934636</v>
      </c>
    </row>
    <row r="13" spans="1:95" x14ac:dyDescent="0.25">
      <c r="A13" s="1">
        <v>6.3508374967255667E+17</v>
      </c>
      <c r="B13" s="47" t="s">
        <v>46</v>
      </c>
      <c r="C13" s="47" t="s">
        <v>359</v>
      </c>
      <c r="D13" s="47">
        <f t="shared" si="0"/>
        <v>0.57499999999999996</v>
      </c>
      <c r="E13" s="3" t="s">
        <v>66</v>
      </c>
      <c r="F13" s="47">
        <v>1</v>
      </c>
      <c r="G13" s="65">
        <v>0</v>
      </c>
      <c r="H13" s="3">
        <v>5</v>
      </c>
      <c r="I13" s="27">
        <f t="shared" si="1"/>
        <v>2.875</v>
      </c>
      <c r="J13" s="47">
        <v>5</v>
      </c>
      <c r="K13" s="27">
        <f t="shared" si="2"/>
        <v>2.875</v>
      </c>
      <c r="L13" s="47">
        <v>5</v>
      </c>
      <c r="M13" s="27">
        <f t="shared" si="3"/>
        <v>2.875</v>
      </c>
      <c r="N13" s="47">
        <v>5</v>
      </c>
      <c r="O13" s="27">
        <f t="shared" si="4"/>
        <v>2.875</v>
      </c>
      <c r="P13" s="47">
        <v>5</v>
      </c>
      <c r="Q13" s="27">
        <f t="shared" si="5"/>
        <v>2.875</v>
      </c>
      <c r="R13" s="47">
        <v>5</v>
      </c>
      <c r="S13" s="27">
        <f t="shared" si="6"/>
        <v>2.875</v>
      </c>
      <c r="T13" s="47">
        <v>5</v>
      </c>
      <c r="U13" s="27">
        <f t="shared" si="7"/>
        <v>2.875</v>
      </c>
      <c r="V13" s="4">
        <f t="shared" si="8"/>
        <v>35</v>
      </c>
      <c r="W13" s="4">
        <f t="shared" si="9"/>
        <v>20.125</v>
      </c>
      <c r="X13" s="47">
        <v>10</v>
      </c>
      <c r="Y13" s="14">
        <f t="shared" si="12"/>
        <v>5.75</v>
      </c>
      <c r="Z13" s="47">
        <v>9</v>
      </c>
      <c r="AA13" s="14">
        <f t="shared" ref="AA13" si="293">IFERROR(Z13*$D13,"")</f>
        <v>5.1749999999999998</v>
      </c>
      <c r="AB13" s="47">
        <v>9</v>
      </c>
      <c r="AC13" s="14">
        <f t="shared" ref="AC13" si="294">IFERROR(AB13*$D13,"")</f>
        <v>5.1749999999999998</v>
      </c>
      <c r="AD13" s="47">
        <v>5</v>
      </c>
      <c r="AE13" s="14">
        <f t="shared" ref="AE13" si="295">IFERROR(AD13*$D13,"")</f>
        <v>2.875</v>
      </c>
      <c r="AF13" s="47" t="s">
        <v>152</v>
      </c>
      <c r="AG13" s="14" t="str">
        <f t="shared" ref="AG13" si="296">IFERROR(AF13*$D13,"")</f>
        <v/>
      </c>
      <c r="AH13" s="47" t="s">
        <v>152</v>
      </c>
      <c r="AI13" s="14" t="str">
        <f t="shared" ref="AI13" si="297">IFERROR(AH13*$D13,"")</f>
        <v/>
      </c>
      <c r="AJ13" s="47">
        <v>8</v>
      </c>
      <c r="AK13" s="14">
        <f t="shared" ref="AK13" si="298">IFERROR(AJ13*$D13,"")</f>
        <v>4.5999999999999996</v>
      </c>
      <c r="AL13" s="47">
        <v>10</v>
      </c>
      <c r="AM13" s="14">
        <f t="shared" ref="AM13" si="299">IFERROR(AL13*$D13,"")</f>
        <v>5.75</v>
      </c>
      <c r="AN13" s="47" t="s">
        <v>152</v>
      </c>
      <c r="AO13" s="14" t="str">
        <f t="shared" ref="AO13" si="300">IFERROR(AN13*$D13,"")</f>
        <v/>
      </c>
      <c r="AP13" s="47" t="s">
        <v>152</v>
      </c>
      <c r="AQ13" s="14" t="str">
        <f t="shared" ref="AQ13" si="301">IFERROR(AP13*$D13,"")</f>
        <v/>
      </c>
      <c r="AR13" s="47" t="s">
        <v>152</v>
      </c>
      <c r="AS13" s="14" t="str">
        <f t="shared" ref="AS13" si="302">IFERROR(AR13*$D13,"")</f>
        <v/>
      </c>
      <c r="AT13" s="47">
        <v>5</v>
      </c>
      <c r="AU13" s="14">
        <f t="shared" ref="AU13" si="303">IFERROR(AT13*$D13,"")</f>
        <v>2.875</v>
      </c>
      <c r="AV13" s="47">
        <v>7</v>
      </c>
      <c r="AW13" s="14">
        <f t="shared" ref="AW13" si="304">IFERROR(AV13*$D13,"")</f>
        <v>4.0249999999999995</v>
      </c>
      <c r="AX13" s="47">
        <v>10</v>
      </c>
      <c r="AY13" s="14">
        <f t="shared" ref="AY13" si="305">IFERROR(AX13*$D13,"")</f>
        <v>5.75</v>
      </c>
      <c r="AZ13" s="47">
        <v>9</v>
      </c>
      <c r="BA13" s="14">
        <f t="shared" ref="BA13" si="306">IFERROR(AZ13*$D13,"")</f>
        <v>5.1749999999999998</v>
      </c>
      <c r="BB13" s="47" t="s">
        <v>152</v>
      </c>
      <c r="BC13" s="14" t="str">
        <f t="shared" ref="BC13" si="307">IFERROR(BB13*$D13,"")</f>
        <v/>
      </c>
      <c r="BD13" s="47" t="s">
        <v>152</v>
      </c>
      <c r="BE13" s="14" t="str">
        <f t="shared" ref="BE13" si="308">IFERROR(BD13*$D13,"")</f>
        <v/>
      </c>
      <c r="BF13" s="47" t="s">
        <v>152</v>
      </c>
      <c r="BG13" s="14" t="str">
        <f t="shared" ref="BG13" si="309">IFERROR(BF13*$D13,"")</f>
        <v/>
      </c>
      <c r="BH13" s="47" t="s">
        <v>152</v>
      </c>
      <c r="BI13" s="14" t="str">
        <f t="shared" ref="BI13" si="310">IFERROR(BH13*$D13,"")</f>
        <v/>
      </c>
      <c r="BJ13" s="47">
        <v>6</v>
      </c>
      <c r="BK13" s="14">
        <f t="shared" ref="BK13" si="311">IFERROR(BJ13*$D13,"")</f>
        <v>3.4499999999999997</v>
      </c>
      <c r="BL13" s="47" t="s">
        <v>152</v>
      </c>
      <c r="BM13" s="14" t="str">
        <f t="shared" ref="BM13" si="312">IFERROR(BL13*$D13,"")</f>
        <v/>
      </c>
      <c r="BN13" s="47">
        <v>6</v>
      </c>
      <c r="BO13" s="14">
        <f t="shared" ref="BO13" si="313">IFERROR(BN13*$D13,"")</f>
        <v>3.4499999999999997</v>
      </c>
      <c r="BP13" s="47" t="s">
        <v>152</v>
      </c>
      <c r="BQ13" s="14" t="str">
        <f t="shared" ref="BQ13" si="314">IFERROR(BP13*$D13,"")</f>
        <v/>
      </c>
      <c r="BR13" s="47">
        <v>4</v>
      </c>
      <c r="BS13" s="14">
        <f t="shared" ref="BS13" si="315">IFERROR(BR13*$D13,"")</f>
        <v>2.2999999999999998</v>
      </c>
      <c r="BT13" s="47" t="s">
        <v>152</v>
      </c>
      <c r="BU13" s="14" t="str">
        <f t="shared" ref="BU13" si="316">IFERROR(BT13*$D13,"")</f>
        <v/>
      </c>
      <c r="BV13" s="47">
        <v>4</v>
      </c>
      <c r="BW13" s="14">
        <f t="shared" ref="BW13" si="317">IFERROR(BV13*$D13,"")</f>
        <v>2.2999999999999998</v>
      </c>
      <c r="BX13" s="47" t="s">
        <v>152</v>
      </c>
      <c r="BY13" s="14" t="str">
        <f t="shared" ref="BY13" si="318">IFERROR(BX13*$D13,"")</f>
        <v/>
      </c>
      <c r="BZ13" s="47" t="s">
        <v>152</v>
      </c>
      <c r="CA13" s="14" t="str">
        <f t="shared" ref="CA13" si="319">IFERROR(BZ13*$D13,"")</f>
        <v/>
      </c>
      <c r="CB13" s="47">
        <v>3</v>
      </c>
      <c r="CC13" s="14">
        <f t="shared" ref="CC13:CE13" si="320">IFERROR(CB13*$D13,"")</f>
        <v>1.7249999999999999</v>
      </c>
      <c r="CD13" s="47">
        <v>5</v>
      </c>
      <c r="CE13" s="14">
        <f t="shared" si="320"/>
        <v>2.875</v>
      </c>
      <c r="CF13" s="12">
        <f t="shared" si="10"/>
        <v>0.54959677419354835</v>
      </c>
      <c r="CG13" s="75">
        <f t="shared" si="11"/>
        <v>0.31601814516129029</v>
      </c>
      <c r="CH13" s="3" t="s">
        <v>39</v>
      </c>
      <c r="CI13" s="47" t="s">
        <v>41</v>
      </c>
      <c r="CJ13" s="47" t="s">
        <v>9</v>
      </c>
      <c r="CK13" s="47" t="s">
        <v>40</v>
      </c>
      <c r="CL13" s="47" t="s">
        <v>62</v>
      </c>
      <c r="CM13" s="47" t="s">
        <v>119</v>
      </c>
      <c r="CN13" s="47" t="s">
        <v>111</v>
      </c>
      <c r="CO13" s="2">
        <v>41457.469528422102</v>
      </c>
      <c r="CP13" s="2">
        <v>41457.481737364513</v>
      </c>
      <c r="CQ13" s="2">
        <v>41457.481737364513</v>
      </c>
    </row>
    <row r="14" spans="1:95" x14ac:dyDescent="0.25">
      <c r="A14" s="1">
        <v>6.350838212875392E+17</v>
      </c>
      <c r="B14" s="47" t="s">
        <v>46</v>
      </c>
      <c r="C14" s="47" t="s">
        <v>359</v>
      </c>
      <c r="D14" s="47">
        <f t="shared" si="0"/>
        <v>0.57499999999999996</v>
      </c>
      <c r="E14" s="3" t="s">
        <v>66</v>
      </c>
      <c r="F14" s="47">
        <v>1</v>
      </c>
      <c r="G14" s="65">
        <v>0</v>
      </c>
      <c r="H14" s="3">
        <v>6</v>
      </c>
      <c r="I14" s="27">
        <f t="shared" si="1"/>
        <v>3.4499999999999997</v>
      </c>
      <c r="J14" s="47">
        <v>5</v>
      </c>
      <c r="K14" s="27">
        <f t="shared" si="2"/>
        <v>2.875</v>
      </c>
      <c r="L14" s="47">
        <v>8</v>
      </c>
      <c r="M14" s="27">
        <f t="shared" si="3"/>
        <v>4.5999999999999996</v>
      </c>
      <c r="N14" s="47">
        <v>7</v>
      </c>
      <c r="O14" s="27">
        <f t="shared" si="4"/>
        <v>4.0249999999999995</v>
      </c>
      <c r="P14" s="47">
        <v>7</v>
      </c>
      <c r="Q14" s="27">
        <f t="shared" si="5"/>
        <v>4.0249999999999995</v>
      </c>
      <c r="R14" s="47">
        <v>8</v>
      </c>
      <c r="S14" s="27">
        <f t="shared" si="6"/>
        <v>4.5999999999999996</v>
      </c>
      <c r="T14" s="47">
        <v>5</v>
      </c>
      <c r="U14" s="27">
        <f t="shared" si="7"/>
        <v>2.875</v>
      </c>
      <c r="V14" s="4">
        <f t="shared" si="8"/>
        <v>46</v>
      </c>
      <c r="W14" s="4">
        <f t="shared" si="9"/>
        <v>26.45</v>
      </c>
      <c r="X14" s="47" t="s">
        <v>152</v>
      </c>
      <c r="Y14" s="14" t="str">
        <f t="shared" si="12"/>
        <v/>
      </c>
      <c r="Z14" s="47" t="s">
        <v>152</v>
      </c>
      <c r="AA14" s="14" t="str">
        <f t="shared" ref="AA14" si="321">IFERROR(Z14*$D14,"")</f>
        <v/>
      </c>
      <c r="AB14" s="47">
        <v>8</v>
      </c>
      <c r="AC14" s="14">
        <f t="shared" ref="AC14" si="322">IFERROR(AB14*$D14,"")</f>
        <v>4.5999999999999996</v>
      </c>
      <c r="AD14" s="47" t="s">
        <v>152</v>
      </c>
      <c r="AE14" s="14" t="str">
        <f t="shared" ref="AE14" si="323">IFERROR(AD14*$D14,"")</f>
        <v/>
      </c>
      <c r="AF14" s="47" t="s">
        <v>152</v>
      </c>
      <c r="AG14" s="14" t="str">
        <f t="shared" ref="AG14" si="324">IFERROR(AF14*$D14,"")</f>
        <v/>
      </c>
      <c r="AH14" s="47" t="s">
        <v>96</v>
      </c>
      <c r="AI14" s="14" t="str">
        <f t="shared" ref="AI14" si="325">IFERROR(AH14*$D14,"")</f>
        <v/>
      </c>
      <c r="AJ14" s="47" t="s">
        <v>96</v>
      </c>
      <c r="AK14" s="14" t="str">
        <f t="shared" ref="AK14" si="326">IFERROR(AJ14*$D14,"")</f>
        <v/>
      </c>
      <c r="AL14" s="47" t="s">
        <v>96</v>
      </c>
      <c r="AM14" s="14" t="str">
        <f t="shared" ref="AM14" si="327">IFERROR(AL14*$D14,"")</f>
        <v/>
      </c>
      <c r="AN14" s="47" t="s">
        <v>96</v>
      </c>
      <c r="AO14" s="14" t="str">
        <f t="shared" ref="AO14" si="328">IFERROR(AN14*$D14,"")</f>
        <v/>
      </c>
      <c r="AP14" s="47" t="s">
        <v>96</v>
      </c>
      <c r="AQ14" s="14" t="str">
        <f t="shared" ref="AQ14" si="329">IFERROR(AP14*$D14,"")</f>
        <v/>
      </c>
      <c r="AR14" s="47" t="s">
        <v>96</v>
      </c>
      <c r="AS14" s="14" t="str">
        <f t="shared" ref="AS14" si="330">IFERROR(AR14*$D14,"")</f>
        <v/>
      </c>
      <c r="AT14" s="47" t="s">
        <v>96</v>
      </c>
      <c r="AU14" s="14" t="str">
        <f t="shared" ref="AU14" si="331">IFERROR(AT14*$D14,"")</f>
        <v/>
      </c>
      <c r="AV14" s="47" t="s">
        <v>96</v>
      </c>
      <c r="AW14" s="14" t="str">
        <f t="shared" ref="AW14" si="332">IFERROR(AV14*$D14,"")</f>
        <v/>
      </c>
      <c r="AX14" s="47" t="s">
        <v>96</v>
      </c>
      <c r="AY14" s="14" t="str">
        <f t="shared" ref="AY14" si="333">IFERROR(AX14*$D14,"")</f>
        <v/>
      </c>
      <c r="AZ14" s="47" t="s">
        <v>96</v>
      </c>
      <c r="BA14" s="14" t="str">
        <f t="shared" ref="BA14" si="334">IFERROR(AZ14*$D14,"")</f>
        <v/>
      </c>
      <c r="BB14" s="47" t="s">
        <v>96</v>
      </c>
      <c r="BC14" s="14" t="str">
        <f t="shared" ref="BC14" si="335">IFERROR(BB14*$D14,"")</f>
        <v/>
      </c>
      <c r="BD14" s="47" t="s">
        <v>96</v>
      </c>
      <c r="BE14" s="14" t="str">
        <f t="shared" ref="BE14" si="336">IFERROR(BD14*$D14,"")</f>
        <v/>
      </c>
      <c r="BF14" s="47" t="s">
        <v>96</v>
      </c>
      <c r="BG14" s="14" t="str">
        <f t="shared" ref="BG14" si="337">IFERROR(BF14*$D14,"")</f>
        <v/>
      </c>
      <c r="BH14" s="47" t="s">
        <v>96</v>
      </c>
      <c r="BI14" s="14" t="str">
        <f t="shared" ref="BI14" si="338">IFERROR(BH14*$D14,"")</f>
        <v/>
      </c>
      <c r="BJ14" s="47" t="s">
        <v>96</v>
      </c>
      <c r="BK14" s="14" t="str">
        <f t="shared" ref="BK14" si="339">IFERROR(BJ14*$D14,"")</f>
        <v/>
      </c>
      <c r="BL14" s="47" t="s">
        <v>96</v>
      </c>
      <c r="BM14" s="14" t="str">
        <f t="shared" ref="BM14" si="340">IFERROR(BL14*$D14,"")</f>
        <v/>
      </c>
      <c r="BN14" s="47" t="s">
        <v>96</v>
      </c>
      <c r="BO14" s="14" t="str">
        <f t="shared" ref="BO14" si="341">IFERROR(BN14*$D14,"")</f>
        <v/>
      </c>
      <c r="BP14" s="47" t="s">
        <v>96</v>
      </c>
      <c r="BQ14" s="14" t="str">
        <f t="shared" ref="BQ14" si="342">IFERROR(BP14*$D14,"")</f>
        <v/>
      </c>
      <c r="BR14" s="47" t="s">
        <v>96</v>
      </c>
      <c r="BS14" s="14" t="str">
        <f t="shared" ref="BS14" si="343">IFERROR(BR14*$D14,"")</f>
        <v/>
      </c>
      <c r="BT14" s="47" t="s">
        <v>96</v>
      </c>
      <c r="BU14" s="14" t="str">
        <f t="shared" ref="BU14" si="344">IFERROR(BT14*$D14,"")</f>
        <v/>
      </c>
      <c r="BV14" s="47" t="s">
        <v>96</v>
      </c>
      <c r="BW14" s="14" t="str">
        <f t="shared" ref="BW14" si="345">IFERROR(BV14*$D14,"")</f>
        <v/>
      </c>
      <c r="BX14" s="47" t="s">
        <v>96</v>
      </c>
      <c r="BY14" s="14" t="str">
        <f t="shared" ref="BY14" si="346">IFERROR(BX14*$D14,"")</f>
        <v/>
      </c>
      <c r="BZ14" s="47" t="s">
        <v>96</v>
      </c>
      <c r="CA14" s="14" t="str">
        <f t="shared" ref="CA14" si="347">IFERROR(BZ14*$D14,"")</f>
        <v/>
      </c>
      <c r="CB14" s="47" t="s">
        <v>96</v>
      </c>
      <c r="CC14" s="14" t="str">
        <f t="shared" ref="CC14:CE14" si="348">IFERROR(CB14*$D14,"")</f>
        <v/>
      </c>
      <c r="CD14" s="47" t="s">
        <v>96</v>
      </c>
      <c r="CE14" s="14" t="str">
        <f t="shared" si="348"/>
        <v/>
      </c>
      <c r="CF14" s="12" t="str">
        <f t="shared" si="10"/>
        <v/>
      </c>
      <c r="CG14" s="75" t="str">
        <f t="shared" si="11"/>
        <v/>
      </c>
      <c r="CH14" s="3"/>
      <c r="CI14" s="47" t="s">
        <v>96</v>
      </c>
      <c r="CJ14" s="47" t="s">
        <v>96</v>
      </c>
      <c r="CK14" s="47" t="s">
        <v>96</v>
      </c>
      <c r="CL14" s="47" t="s">
        <v>96</v>
      </c>
      <c r="CM14" s="47" t="s">
        <v>96</v>
      </c>
      <c r="CN14" s="47"/>
      <c r="CO14" s="2">
        <v>41457.55241613336</v>
      </c>
      <c r="CQ14" s="2">
        <v>41457.554649220569</v>
      </c>
    </row>
    <row r="15" spans="1:95" x14ac:dyDescent="0.25">
      <c r="A15" s="1">
        <v>6.3508449179453107E+17</v>
      </c>
      <c r="B15" s="47" t="s">
        <v>46</v>
      </c>
      <c r="C15" s="47" t="s">
        <v>359</v>
      </c>
      <c r="D15" s="47">
        <f t="shared" si="0"/>
        <v>0.57499999999999996</v>
      </c>
      <c r="E15" s="3" t="s">
        <v>66</v>
      </c>
      <c r="F15" s="47">
        <v>1</v>
      </c>
      <c r="G15" s="65">
        <v>0</v>
      </c>
      <c r="H15" s="3">
        <v>7</v>
      </c>
      <c r="I15" s="27">
        <f t="shared" si="1"/>
        <v>4.0249999999999995</v>
      </c>
      <c r="J15" s="47">
        <v>5</v>
      </c>
      <c r="K15" s="27">
        <f t="shared" si="2"/>
        <v>2.875</v>
      </c>
      <c r="L15" s="47">
        <v>10</v>
      </c>
      <c r="M15" s="27">
        <f t="shared" si="3"/>
        <v>5.75</v>
      </c>
      <c r="N15" s="47">
        <v>5</v>
      </c>
      <c r="O15" s="27">
        <f t="shared" si="4"/>
        <v>2.875</v>
      </c>
      <c r="P15" s="47">
        <v>5</v>
      </c>
      <c r="Q15" s="27">
        <f t="shared" si="5"/>
        <v>2.875</v>
      </c>
      <c r="R15" s="47">
        <v>9</v>
      </c>
      <c r="S15" s="27">
        <f t="shared" si="6"/>
        <v>5.1749999999999998</v>
      </c>
      <c r="T15" s="47">
        <v>8</v>
      </c>
      <c r="U15" s="27">
        <f t="shared" si="7"/>
        <v>4.5999999999999996</v>
      </c>
      <c r="V15" s="4">
        <f t="shared" si="8"/>
        <v>49</v>
      </c>
      <c r="W15" s="4">
        <f t="shared" si="9"/>
        <v>28.174999999999997</v>
      </c>
      <c r="X15" s="47">
        <v>8</v>
      </c>
      <c r="Y15" s="14">
        <f t="shared" si="12"/>
        <v>4.5999999999999996</v>
      </c>
      <c r="Z15" s="47">
        <v>8</v>
      </c>
      <c r="AA15" s="14">
        <f t="shared" ref="AA15" si="349">IFERROR(Z15*$D15,"")</f>
        <v>4.5999999999999996</v>
      </c>
      <c r="AB15" s="47">
        <v>9</v>
      </c>
      <c r="AC15" s="14">
        <f t="shared" ref="AC15" si="350">IFERROR(AB15*$D15,"")</f>
        <v>5.1749999999999998</v>
      </c>
      <c r="AD15" s="47">
        <v>9</v>
      </c>
      <c r="AE15" s="14">
        <f t="shared" ref="AE15" si="351">IFERROR(AD15*$D15,"")</f>
        <v>5.1749999999999998</v>
      </c>
      <c r="AF15" s="47">
        <v>6</v>
      </c>
      <c r="AG15" s="14">
        <f t="shared" ref="AG15" si="352">IFERROR(AF15*$D15,"")</f>
        <v>3.4499999999999997</v>
      </c>
      <c r="AH15" s="47">
        <v>7</v>
      </c>
      <c r="AI15" s="14">
        <f t="shared" ref="AI15" si="353">IFERROR(AH15*$D15,"")</f>
        <v>4.0249999999999995</v>
      </c>
      <c r="AJ15" s="47">
        <v>8</v>
      </c>
      <c r="AK15" s="14">
        <f t="shared" ref="AK15" si="354">IFERROR(AJ15*$D15,"")</f>
        <v>4.5999999999999996</v>
      </c>
      <c r="AL15" s="47">
        <v>9</v>
      </c>
      <c r="AM15" s="14">
        <f t="shared" ref="AM15" si="355">IFERROR(AL15*$D15,"")</f>
        <v>5.1749999999999998</v>
      </c>
      <c r="AN15" s="47">
        <v>9</v>
      </c>
      <c r="AO15" s="14">
        <f t="shared" ref="AO15" si="356">IFERROR(AN15*$D15,"")</f>
        <v>5.1749999999999998</v>
      </c>
      <c r="AP15" s="47">
        <v>8</v>
      </c>
      <c r="AQ15" s="14">
        <f t="shared" ref="AQ15" si="357">IFERROR(AP15*$D15,"")</f>
        <v>4.5999999999999996</v>
      </c>
      <c r="AR15" s="47">
        <v>6</v>
      </c>
      <c r="AS15" s="14">
        <f t="shared" ref="AS15" si="358">IFERROR(AR15*$D15,"")</f>
        <v>3.4499999999999997</v>
      </c>
      <c r="AT15" s="47">
        <v>6</v>
      </c>
      <c r="AU15" s="14">
        <f t="shared" ref="AU15" si="359">IFERROR(AT15*$D15,"")</f>
        <v>3.4499999999999997</v>
      </c>
      <c r="AV15" s="47">
        <v>7</v>
      </c>
      <c r="AW15" s="14">
        <f t="shared" ref="AW15" si="360">IFERROR(AV15*$D15,"")</f>
        <v>4.0249999999999995</v>
      </c>
      <c r="AX15" s="47">
        <v>5</v>
      </c>
      <c r="AY15" s="14">
        <f t="shared" ref="AY15" si="361">IFERROR(AX15*$D15,"")</f>
        <v>2.875</v>
      </c>
      <c r="AZ15" s="47">
        <v>8</v>
      </c>
      <c r="BA15" s="14">
        <f t="shared" ref="BA15" si="362">IFERROR(AZ15*$D15,"")</f>
        <v>4.5999999999999996</v>
      </c>
      <c r="BB15" s="47" t="s">
        <v>96</v>
      </c>
      <c r="BC15" s="14" t="str">
        <f t="shared" ref="BC15" si="363">IFERROR(BB15*$D15,"")</f>
        <v/>
      </c>
      <c r="BD15" s="47" t="s">
        <v>96</v>
      </c>
      <c r="BE15" s="14" t="str">
        <f t="shared" ref="BE15" si="364">IFERROR(BD15*$D15,"")</f>
        <v/>
      </c>
      <c r="BF15" s="47" t="s">
        <v>96</v>
      </c>
      <c r="BG15" s="14" t="str">
        <f t="shared" ref="BG15" si="365">IFERROR(BF15*$D15,"")</f>
        <v/>
      </c>
      <c r="BH15" s="47" t="s">
        <v>96</v>
      </c>
      <c r="BI15" s="14" t="str">
        <f t="shared" ref="BI15" si="366">IFERROR(BH15*$D15,"")</f>
        <v/>
      </c>
      <c r="BJ15" s="47" t="s">
        <v>96</v>
      </c>
      <c r="BK15" s="14" t="str">
        <f t="shared" ref="BK15" si="367">IFERROR(BJ15*$D15,"")</f>
        <v/>
      </c>
      <c r="BL15" s="47" t="s">
        <v>96</v>
      </c>
      <c r="BM15" s="14" t="str">
        <f t="shared" ref="BM15" si="368">IFERROR(BL15*$D15,"")</f>
        <v/>
      </c>
      <c r="BN15" s="47" t="s">
        <v>96</v>
      </c>
      <c r="BO15" s="14" t="str">
        <f t="shared" ref="BO15" si="369">IFERROR(BN15*$D15,"")</f>
        <v/>
      </c>
      <c r="BP15" s="47" t="s">
        <v>96</v>
      </c>
      <c r="BQ15" s="14" t="str">
        <f t="shared" ref="BQ15" si="370">IFERROR(BP15*$D15,"")</f>
        <v/>
      </c>
      <c r="BR15" s="47" t="s">
        <v>96</v>
      </c>
      <c r="BS15" s="14" t="str">
        <f t="shared" ref="BS15" si="371">IFERROR(BR15*$D15,"")</f>
        <v/>
      </c>
      <c r="BT15" s="47" t="s">
        <v>96</v>
      </c>
      <c r="BU15" s="14" t="str">
        <f t="shared" ref="BU15" si="372">IFERROR(BT15*$D15,"")</f>
        <v/>
      </c>
      <c r="BV15" s="47" t="s">
        <v>96</v>
      </c>
      <c r="BW15" s="14" t="str">
        <f t="shared" ref="BW15" si="373">IFERROR(BV15*$D15,"")</f>
        <v/>
      </c>
      <c r="BX15" s="47" t="s">
        <v>96</v>
      </c>
      <c r="BY15" s="14" t="str">
        <f t="shared" ref="BY15" si="374">IFERROR(BX15*$D15,"")</f>
        <v/>
      </c>
      <c r="BZ15" s="47" t="s">
        <v>96</v>
      </c>
      <c r="CA15" s="14" t="str">
        <f t="shared" ref="CA15" si="375">IFERROR(BZ15*$D15,"")</f>
        <v/>
      </c>
      <c r="CB15" s="47" t="s">
        <v>96</v>
      </c>
      <c r="CC15" s="14" t="str">
        <f t="shared" ref="CC15:CE15" si="376">IFERROR(CB15*$D15,"")</f>
        <v/>
      </c>
      <c r="CD15" s="47" t="s">
        <v>96</v>
      </c>
      <c r="CE15" s="14" t="str">
        <f t="shared" si="376"/>
        <v/>
      </c>
      <c r="CF15" s="12" t="str">
        <f t="shared" si="10"/>
        <v/>
      </c>
      <c r="CG15" s="75" t="str">
        <f t="shared" si="11"/>
        <v/>
      </c>
      <c r="CH15" s="3"/>
      <c r="CI15" s="47" t="s">
        <v>96</v>
      </c>
      <c r="CJ15" s="47" t="s">
        <v>96</v>
      </c>
      <c r="CK15" s="47" t="s">
        <v>96</v>
      </c>
      <c r="CL15" s="47" t="s">
        <v>96</v>
      </c>
      <c r="CM15" s="47" t="s">
        <v>96</v>
      </c>
      <c r="CN15" s="47"/>
      <c r="CO15" s="2">
        <v>41458.328465892489</v>
      </c>
      <c r="CQ15" s="2">
        <v>41458.331377514136</v>
      </c>
    </row>
    <row r="16" spans="1:95" x14ac:dyDescent="0.25">
      <c r="A16" s="1">
        <v>6.3508968549662246E+17</v>
      </c>
      <c r="B16" s="47" t="s">
        <v>46</v>
      </c>
      <c r="C16" s="47" t="s">
        <v>359</v>
      </c>
      <c r="D16" s="47">
        <f t="shared" si="0"/>
        <v>0.57499999999999996</v>
      </c>
      <c r="E16" s="3" t="s">
        <v>66</v>
      </c>
      <c r="F16" s="47">
        <v>1</v>
      </c>
      <c r="G16" s="65">
        <v>0</v>
      </c>
      <c r="H16" s="3">
        <v>4</v>
      </c>
      <c r="I16" s="27">
        <f t="shared" si="1"/>
        <v>2.2999999999999998</v>
      </c>
      <c r="J16" s="47">
        <v>5</v>
      </c>
      <c r="K16" s="27">
        <f t="shared" si="2"/>
        <v>2.875</v>
      </c>
      <c r="L16" s="47">
        <v>1</v>
      </c>
      <c r="M16" s="27">
        <f t="shared" si="3"/>
        <v>0.57499999999999996</v>
      </c>
      <c r="N16" s="47">
        <v>3</v>
      </c>
      <c r="O16" s="27">
        <f t="shared" si="4"/>
        <v>1.7249999999999999</v>
      </c>
      <c r="P16" s="47">
        <v>1</v>
      </c>
      <c r="Q16" s="27">
        <f t="shared" si="5"/>
        <v>0.57499999999999996</v>
      </c>
      <c r="R16" s="47">
        <v>1</v>
      </c>
      <c r="S16" s="27">
        <f t="shared" si="6"/>
        <v>0.57499999999999996</v>
      </c>
      <c r="T16" s="47">
        <v>1</v>
      </c>
      <c r="U16" s="27">
        <f t="shared" si="7"/>
        <v>0.57499999999999996</v>
      </c>
      <c r="V16" s="4">
        <f t="shared" si="8"/>
        <v>16</v>
      </c>
      <c r="W16" s="4">
        <f t="shared" si="9"/>
        <v>9.1999999999999993</v>
      </c>
      <c r="X16" s="47" t="s">
        <v>152</v>
      </c>
      <c r="Y16" s="14" t="str">
        <f t="shared" si="12"/>
        <v/>
      </c>
      <c r="Z16" s="47" t="s">
        <v>152</v>
      </c>
      <c r="AA16" s="14" t="str">
        <f t="shared" ref="AA16" si="377">IFERROR(Z16*$D16,"")</f>
        <v/>
      </c>
      <c r="AB16" s="47" t="s">
        <v>152</v>
      </c>
      <c r="AC16" s="14" t="str">
        <f t="shared" ref="AC16" si="378">IFERROR(AB16*$D16,"")</f>
        <v/>
      </c>
      <c r="AD16" s="47" t="s">
        <v>152</v>
      </c>
      <c r="AE16" s="14" t="str">
        <f t="shared" ref="AE16" si="379">IFERROR(AD16*$D16,"")</f>
        <v/>
      </c>
      <c r="AF16" s="47" t="s">
        <v>152</v>
      </c>
      <c r="AG16" s="14" t="str">
        <f t="shared" ref="AG16" si="380">IFERROR(AF16*$D16,"")</f>
        <v/>
      </c>
      <c r="AH16" s="47" t="s">
        <v>96</v>
      </c>
      <c r="AI16" s="14" t="str">
        <f t="shared" ref="AI16" si="381">IFERROR(AH16*$D16,"")</f>
        <v/>
      </c>
      <c r="AJ16" s="47" t="s">
        <v>96</v>
      </c>
      <c r="AK16" s="14" t="str">
        <f t="shared" ref="AK16" si="382">IFERROR(AJ16*$D16,"")</f>
        <v/>
      </c>
      <c r="AL16" s="47" t="s">
        <v>96</v>
      </c>
      <c r="AM16" s="14" t="str">
        <f t="shared" ref="AM16" si="383">IFERROR(AL16*$D16,"")</f>
        <v/>
      </c>
      <c r="AN16" s="47" t="s">
        <v>96</v>
      </c>
      <c r="AO16" s="14" t="str">
        <f t="shared" ref="AO16" si="384">IFERROR(AN16*$D16,"")</f>
        <v/>
      </c>
      <c r="AP16" s="47" t="s">
        <v>96</v>
      </c>
      <c r="AQ16" s="14" t="str">
        <f t="shared" ref="AQ16" si="385">IFERROR(AP16*$D16,"")</f>
        <v/>
      </c>
      <c r="AR16" s="47" t="s">
        <v>96</v>
      </c>
      <c r="AS16" s="14" t="str">
        <f t="shared" ref="AS16" si="386">IFERROR(AR16*$D16,"")</f>
        <v/>
      </c>
      <c r="AT16" s="47" t="s">
        <v>96</v>
      </c>
      <c r="AU16" s="14" t="str">
        <f t="shared" ref="AU16" si="387">IFERROR(AT16*$D16,"")</f>
        <v/>
      </c>
      <c r="AV16" s="47" t="s">
        <v>96</v>
      </c>
      <c r="AW16" s="14" t="str">
        <f t="shared" ref="AW16" si="388">IFERROR(AV16*$D16,"")</f>
        <v/>
      </c>
      <c r="AX16" s="47" t="s">
        <v>96</v>
      </c>
      <c r="AY16" s="14" t="str">
        <f t="shared" ref="AY16" si="389">IFERROR(AX16*$D16,"")</f>
        <v/>
      </c>
      <c r="AZ16" s="47" t="s">
        <v>96</v>
      </c>
      <c r="BA16" s="14" t="str">
        <f t="shared" ref="BA16" si="390">IFERROR(AZ16*$D16,"")</f>
        <v/>
      </c>
      <c r="BB16" s="47" t="s">
        <v>96</v>
      </c>
      <c r="BC16" s="14" t="str">
        <f t="shared" ref="BC16" si="391">IFERROR(BB16*$D16,"")</f>
        <v/>
      </c>
      <c r="BD16" s="47" t="s">
        <v>96</v>
      </c>
      <c r="BE16" s="14" t="str">
        <f t="shared" ref="BE16" si="392">IFERROR(BD16*$D16,"")</f>
        <v/>
      </c>
      <c r="BF16" s="47" t="s">
        <v>96</v>
      </c>
      <c r="BG16" s="14" t="str">
        <f t="shared" ref="BG16" si="393">IFERROR(BF16*$D16,"")</f>
        <v/>
      </c>
      <c r="BH16" s="47" t="s">
        <v>96</v>
      </c>
      <c r="BI16" s="14" t="str">
        <f t="shared" ref="BI16" si="394">IFERROR(BH16*$D16,"")</f>
        <v/>
      </c>
      <c r="BJ16" s="47" t="s">
        <v>96</v>
      </c>
      <c r="BK16" s="14" t="str">
        <f t="shared" ref="BK16" si="395">IFERROR(BJ16*$D16,"")</f>
        <v/>
      </c>
      <c r="BL16" s="47" t="s">
        <v>96</v>
      </c>
      <c r="BM16" s="14" t="str">
        <f t="shared" ref="BM16" si="396">IFERROR(BL16*$D16,"")</f>
        <v/>
      </c>
      <c r="BN16" s="47" t="s">
        <v>96</v>
      </c>
      <c r="BO16" s="14" t="str">
        <f t="shared" ref="BO16" si="397">IFERROR(BN16*$D16,"")</f>
        <v/>
      </c>
      <c r="BP16" s="47" t="s">
        <v>96</v>
      </c>
      <c r="BQ16" s="14" t="str">
        <f t="shared" ref="BQ16" si="398">IFERROR(BP16*$D16,"")</f>
        <v/>
      </c>
      <c r="BR16" s="47" t="s">
        <v>96</v>
      </c>
      <c r="BS16" s="14" t="str">
        <f t="shared" ref="BS16" si="399">IFERROR(BR16*$D16,"")</f>
        <v/>
      </c>
      <c r="BT16" s="47" t="s">
        <v>96</v>
      </c>
      <c r="BU16" s="14" t="str">
        <f t="shared" ref="BU16" si="400">IFERROR(BT16*$D16,"")</f>
        <v/>
      </c>
      <c r="BV16" s="47" t="s">
        <v>96</v>
      </c>
      <c r="BW16" s="14" t="str">
        <f t="shared" ref="BW16" si="401">IFERROR(BV16*$D16,"")</f>
        <v/>
      </c>
      <c r="BX16" s="47" t="s">
        <v>96</v>
      </c>
      <c r="BY16" s="14" t="str">
        <f t="shared" ref="BY16" si="402">IFERROR(BX16*$D16,"")</f>
        <v/>
      </c>
      <c r="BZ16" s="47" t="s">
        <v>96</v>
      </c>
      <c r="CA16" s="14" t="str">
        <f t="shared" ref="CA16" si="403">IFERROR(BZ16*$D16,"")</f>
        <v/>
      </c>
      <c r="CB16" s="47" t="s">
        <v>96</v>
      </c>
      <c r="CC16" s="14" t="str">
        <f t="shared" ref="CC16:CE16" si="404">IFERROR(CB16*$D16,"")</f>
        <v/>
      </c>
      <c r="CD16" s="47" t="s">
        <v>96</v>
      </c>
      <c r="CE16" s="14" t="str">
        <f t="shared" si="404"/>
        <v/>
      </c>
      <c r="CF16" s="12" t="str">
        <f t="shared" si="10"/>
        <v/>
      </c>
      <c r="CG16" s="75" t="str">
        <f t="shared" si="11"/>
        <v/>
      </c>
      <c r="CH16" s="3"/>
      <c r="CI16" s="47" t="s">
        <v>96</v>
      </c>
      <c r="CJ16" s="47" t="s">
        <v>96</v>
      </c>
      <c r="CK16" s="47" t="s">
        <v>96</v>
      </c>
      <c r="CL16" s="47" t="s">
        <v>96</v>
      </c>
      <c r="CM16" s="47" t="s">
        <v>96</v>
      </c>
      <c r="CN16" s="47"/>
      <c r="CO16" s="2">
        <v>41464.339695164868</v>
      </c>
      <c r="CQ16" s="2">
        <v>41464.340663233852</v>
      </c>
    </row>
    <row r="17" spans="1:95" x14ac:dyDescent="0.25">
      <c r="A17" s="1">
        <v>6.3508968670712269E+17</v>
      </c>
      <c r="B17" s="47" t="s">
        <v>46</v>
      </c>
      <c r="C17" s="47" t="s">
        <v>359</v>
      </c>
      <c r="D17" s="47">
        <f t="shared" si="0"/>
        <v>0.57499999999999996</v>
      </c>
      <c r="E17" s="3" t="s">
        <v>66</v>
      </c>
      <c r="F17" s="47">
        <v>1</v>
      </c>
      <c r="G17" s="65">
        <v>0</v>
      </c>
      <c r="H17" s="3">
        <v>5</v>
      </c>
      <c r="I17" s="27">
        <f t="shared" si="1"/>
        <v>2.875</v>
      </c>
      <c r="J17" s="47">
        <v>5</v>
      </c>
      <c r="K17" s="27">
        <f t="shared" si="2"/>
        <v>2.875</v>
      </c>
      <c r="L17" s="47">
        <v>1</v>
      </c>
      <c r="M17" s="27">
        <f t="shared" si="3"/>
        <v>0.57499999999999996</v>
      </c>
      <c r="N17" s="47">
        <v>5</v>
      </c>
      <c r="O17" s="27">
        <f t="shared" si="4"/>
        <v>2.875</v>
      </c>
      <c r="P17" s="47">
        <v>2</v>
      </c>
      <c r="Q17" s="27">
        <f t="shared" si="5"/>
        <v>1.1499999999999999</v>
      </c>
      <c r="R17" s="47">
        <v>2</v>
      </c>
      <c r="S17" s="27">
        <f t="shared" si="6"/>
        <v>1.1499999999999999</v>
      </c>
      <c r="T17" s="47">
        <v>2</v>
      </c>
      <c r="U17" s="27">
        <f t="shared" si="7"/>
        <v>1.1499999999999999</v>
      </c>
      <c r="V17" s="4">
        <f t="shared" si="8"/>
        <v>22</v>
      </c>
      <c r="W17" s="4">
        <f t="shared" si="9"/>
        <v>12.649999999999999</v>
      </c>
      <c r="X17" s="47" t="s">
        <v>152</v>
      </c>
      <c r="Y17" s="14" t="str">
        <f t="shared" si="12"/>
        <v/>
      </c>
      <c r="Z17" s="47" t="s">
        <v>152</v>
      </c>
      <c r="AA17" s="14" t="str">
        <f t="shared" ref="AA17" si="405">IFERROR(Z17*$D17,"")</f>
        <v/>
      </c>
      <c r="AB17" s="47" t="s">
        <v>152</v>
      </c>
      <c r="AC17" s="14" t="str">
        <f t="shared" ref="AC17" si="406">IFERROR(AB17*$D17,"")</f>
        <v/>
      </c>
      <c r="AD17" s="47" t="s">
        <v>152</v>
      </c>
      <c r="AE17" s="14" t="str">
        <f t="shared" ref="AE17" si="407">IFERROR(AD17*$D17,"")</f>
        <v/>
      </c>
      <c r="AF17" s="47" t="s">
        <v>152</v>
      </c>
      <c r="AG17" s="14" t="str">
        <f t="shared" ref="AG17" si="408">IFERROR(AF17*$D17,"")</f>
        <v/>
      </c>
      <c r="AH17" s="47" t="s">
        <v>152</v>
      </c>
      <c r="AI17" s="14" t="str">
        <f t="shared" ref="AI17" si="409">IFERROR(AH17*$D17,"")</f>
        <v/>
      </c>
      <c r="AJ17" s="47" t="s">
        <v>152</v>
      </c>
      <c r="AK17" s="14" t="str">
        <f t="shared" ref="AK17" si="410">IFERROR(AJ17*$D17,"")</f>
        <v/>
      </c>
      <c r="AL17" s="47" t="s">
        <v>152</v>
      </c>
      <c r="AM17" s="14" t="str">
        <f t="shared" ref="AM17" si="411">IFERROR(AL17*$D17,"")</f>
        <v/>
      </c>
      <c r="AN17" s="47" t="s">
        <v>152</v>
      </c>
      <c r="AO17" s="14" t="str">
        <f t="shared" ref="AO17" si="412">IFERROR(AN17*$D17,"")</f>
        <v/>
      </c>
      <c r="AP17" s="47" t="s">
        <v>152</v>
      </c>
      <c r="AQ17" s="14" t="str">
        <f t="shared" ref="AQ17" si="413">IFERROR(AP17*$D17,"")</f>
        <v/>
      </c>
      <c r="AR17" s="47" t="s">
        <v>152</v>
      </c>
      <c r="AS17" s="14" t="str">
        <f t="shared" ref="AS17" si="414">IFERROR(AR17*$D17,"")</f>
        <v/>
      </c>
      <c r="AT17" s="47" t="s">
        <v>152</v>
      </c>
      <c r="AU17" s="14" t="str">
        <f t="shared" ref="AU17" si="415">IFERROR(AT17*$D17,"")</f>
        <v/>
      </c>
      <c r="AV17" s="47" t="s">
        <v>152</v>
      </c>
      <c r="AW17" s="14" t="str">
        <f t="shared" ref="AW17" si="416">IFERROR(AV17*$D17,"")</f>
        <v/>
      </c>
      <c r="AX17" s="47" t="s">
        <v>152</v>
      </c>
      <c r="AY17" s="14" t="str">
        <f t="shared" ref="AY17" si="417">IFERROR(AX17*$D17,"")</f>
        <v/>
      </c>
      <c r="AZ17" s="47" t="s">
        <v>152</v>
      </c>
      <c r="BA17" s="14" t="str">
        <f t="shared" ref="BA17" si="418">IFERROR(AZ17*$D17,"")</f>
        <v/>
      </c>
      <c r="BB17" s="47" t="s">
        <v>96</v>
      </c>
      <c r="BC17" s="14" t="str">
        <f t="shared" ref="BC17" si="419">IFERROR(BB17*$D17,"")</f>
        <v/>
      </c>
      <c r="BD17" s="47" t="s">
        <v>96</v>
      </c>
      <c r="BE17" s="14" t="str">
        <f t="shared" ref="BE17" si="420">IFERROR(BD17*$D17,"")</f>
        <v/>
      </c>
      <c r="BF17" s="47" t="s">
        <v>96</v>
      </c>
      <c r="BG17" s="14" t="str">
        <f t="shared" ref="BG17" si="421">IFERROR(BF17*$D17,"")</f>
        <v/>
      </c>
      <c r="BH17" s="47" t="s">
        <v>96</v>
      </c>
      <c r="BI17" s="14" t="str">
        <f t="shared" ref="BI17" si="422">IFERROR(BH17*$D17,"")</f>
        <v/>
      </c>
      <c r="BJ17" s="47" t="s">
        <v>96</v>
      </c>
      <c r="BK17" s="14" t="str">
        <f t="shared" ref="BK17" si="423">IFERROR(BJ17*$D17,"")</f>
        <v/>
      </c>
      <c r="BL17" s="47" t="s">
        <v>96</v>
      </c>
      <c r="BM17" s="14" t="str">
        <f t="shared" ref="BM17" si="424">IFERROR(BL17*$D17,"")</f>
        <v/>
      </c>
      <c r="BN17" s="47" t="s">
        <v>96</v>
      </c>
      <c r="BO17" s="14" t="str">
        <f t="shared" ref="BO17" si="425">IFERROR(BN17*$D17,"")</f>
        <v/>
      </c>
      <c r="BP17" s="47" t="s">
        <v>96</v>
      </c>
      <c r="BQ17" s="14" t="str">
        <f t="shared" ref="BQ17" si="426">IFERROR(BP17*$D17,"")</f>
        <v/>
      </c>
      <c r="BR17" s="47" t="s">
        <v>96</v>
      </c>
      <c r="BS17" s="14" t="str">
        <f t="shared" ref="BS17" si="427">IFERROR(BR17*$D17,"")</f>
        <v/>
      </c>
      <c r="BT17" s="47" t="s">
        <v>96</v>
      </c>
      <c r="BU17" s="14" t="str">
        <f t="shared" ref="BU17" si="428">IFERROR(BT17*$D17,"")</f>
        <v/>
      </c>
      <c r="BV17" s="47" t="s">
        <v>96</v>
      </c>
      <c r="BW17" s="14" t="str">
        <f t="shared" ref="BW17" si="429">IFERROR(BV17*$D17,"")</f>
        <v/>
      </c>
      <c r="BX17" s="47" t="s">
        <v>96</v>
      </c>
      <c r="BY17" s="14" t="str">
        <f t="shared" ref="BY17" si="430">IFERROR(BX17*$D17,"")</f>
        <v/>
      </c>
      <c r="BZ17" s="47" t="s">
        <v>96</v>
      </c>
      <c r="CA17" s="14" t="str">
        <f t="shared" ref="CA17" si="431">IFERROR(BZ17*$D17,"")</f>
        <v/>
      </c>
      <c r="CB17" s="47" t="s">
        <v>96</v>
      </c>
      <c r="CC17" s="14" t="str">
        <f t="shared" ref="CC17:CE17" si="432">IFERROR(CB17*$D17,"")</f>
        <v/>
      </c>
      <c r="CD17" s="47" t="s">
        <v>96</v>
      </c>
      <c r="CE17" s="14" t="str">
        <f t="shared" si="432"/>
        <v/>
      </c>
      <c r="CF17" s="12" t="str">
        <f t="shared" si="10"/>
        <v/>
      </c>
      <c r="CG17" s="75" t="str">
        <f t="shared" si="11"/>
        <v/>
      </c>
      <c r="CH17" s="3"/>
      <c r="CI17" s="47" t="s">
        <v>96</v>
      </c>
      <c r="CJ17" s="47" t="s">
        <v>96</v>
      </c>
      <c r="CK17" s="47" t="s">
        <v>96</v>
      </c>
      <c r="CL17" s="47" t="s">
        <v>96</v>
      </c>
      <c r="CM17" s="47" t="s">
        <v>96</v>
      </c>
      <c r="CN17" s="47"/>
      <c r="CO17" s="2">
        <v>41464.341096206845</v>
      </c>
      <c r="CQ17" s="2">
        <v>41464.342404964686</v>
      </c>
    </row>
    <row r="18" spans="1:95" x14ac:dyDescent="0.25">
      <c r="A18" s="1">
        <v>6.3508968711711744E+17</v>
      </c>
      <c r="B18" s="47" t="s">
        <v>46</v>
      </c>
      <c r="C18" s="47" t="s">
        <v>359</v>
      </c>
      <c r="D18" s="47">
        <f t="shared" si="0"/>
        <v>0.57499999999999996</v>
      </c>
      <c r="E18" s="3" t="s">
        <v>66</v>
      </c>
      <c r="F18" s="47">
        <v>1</v>
      </c>
      <c r="G18" s="65">
        <v>0</v>
      </c>
      <c r="H18" s="3">
        <v>9</v>
      </c>
      <c r="I18" s="27">
        <f t="shared" si="1"/>
        <v>5.1749999999999998</v>
      </c>
      <c r="J18" s="47">
        <v>6</v>
      </c>
      <c r="K18" s="27">
        <f t="shared" si="2"/>
        <v>3.4499999999999997</v>
      </c>
      <c r="L18" s="47">
        <v>7</v>
      </c>
      <c r="M18" s="27">
        <f t="shared" si="3"/>
        <v>4.0249999999999995</v>
      </c>
      <c r="N18" s="47">
        <v>9</v>
      </c>
      <c r="O18" s="27">
        <f t="shared" si="4"/>
        <v>5.1749999999999998</v>
      </c>
      <c r="P18" s="47">
        <v>8</v>
      </c>
      <c r="Q18" s="27">
        <f t="shared" si="5"/>
        <v>4.5999999999999996</v>
      </c>
      <c r="R18" s="47">
        <v>8</v>
      </c>
      <c r="S18" s="27">
        <f t="shared" si="6"/>
        <v>4.5999999999999996</v>
      </c>
      <c r="T18" s="47">
        <v>7</v>
      </c>
      <c r="U18" s="27">
        <f t="shared" si="7"/>
        <v>4.0249999999999995</v>
      </c>
      <c r="V18" s="4">
        <f t="shared" si="8"/>
        <v>54</v>
      </c>
      <c r="W18" s="4">
        <f t="shared" si="9"/>
        <v>31.049999999999997</v>
      </c>
      <c r="X18" s="47" t="s">
        <v>96</v>
      </c>
      <c r="Y18" s="14" t="str">
        <f t="shared" si="12"/>
        <v/>
      </c>
      <c r="Z18" s="47" t="s">
        <v>96</v>
      </c>
      <c r="AA18" s="14" t="str">
        <f t="shared" ref="AA18" si="433">IFERROR(Z18*$D18,"")</f>
        <v/>
      </c>
      <c r="AB18" s="47" t="s">
        <v>96</v>
      </c>
      <c r="AC18" s="14" t="str">
        <f t="shared" ref="AC18" si="434">IFERROR(AB18*$D18,"")</f>
        <v/>
      </c>
      <c r="AD18" s="47" t="s">
        <v>96</v>
      </c>
      <c r="AE18" s="14" t="str">
        <f t="shared" ref="AE18" si="435">IFERROR(AD18*$D18,"")</f>
        <v/>
      </c>
      <c r="AF18" s="47" t="s">
        <v>96</v>
      </c>
      <c r="AG18" s="14" t="str">
        <f t="shared" ref="AG18" si="436">IFERROR(AF18*$D18,"")</f>
        <v/>
      </c>
      <c r="AH18" s="47" t="s">
        <v>96</v>
      </c>
      <c r="AI18" s="14" t="str">
        <f t="shared" ref="AI18" si="437">IFERROR(AH18*$D18,"")</f>
        <v/>
      </c>
      <c r="AJ18" s="47" t="s">
        <v>96</v>
      </c>
      <c r="AK18" s="14" t="str">
        <f t="shared" ref="AK18" si="438">IFERROR(AJ18*$D18,"")</f>
        <v/>
      </c>
      <c r="AL18" s="47" t="s">
        <v>96</v>
      </c>
      <c r="AM18" s="14" t="str">
        <f t="shared" ref="AM18" si="439">IFERROR(AL18*$D18,"")</f>
        <v/>
      </c>
      <c r="AN18" s="47" t="s">
        <v>96</v>
      </c>
      <c r="AO18" s="14" t="str">
        <f t="shared" ref="AO18" si="440">IFERROR(AN18*$D18,"")</f>
        <v/>
      </c>
      <c r="AP18" s="47" t="s">
        <v>96</v>
      </c>
      <c r="AQ18" s="14" t="str">
        <f t="shared" ref="AQ18" si="441">IFERROR(AP18*$D18,"")</f>
        <v/>
      </c>
      <c r="AR18" s="47" t="s">
        <v>96</v>
      </c>
      <c r="AS18" s="14" t="str">
        <f t="shared" ref="AS18" si="442">IFERROR(AR18*$D18,"")</f>
        <v/>
      </c>
      <c r="AT18" s="47" t="s">
        <v>96</v>
      </c>
      <c r="AU18" s="14" t="str">
        <f t="shared" ref="AU18" si="443">IFERROR(AT18*$D18,"")</f>
        <v/>
      </c>
      <c r="AV18" s="47" t="s">
        <v>96</v>
      </c>
      <c r="AW18" s="14" t="str">
        <f t="shared" ref="AW18" si="444">IFERROR(AV18*$D18,"")</f>
        <v/>
      </c>
      <c r="AX18" s="47" t="s">
        <v>96</v>
      </c>
      <c r="AY18" s="14" t="str">
        <f t="shared" ref="AY18" si="445">IFERROR(AX18*$D18,"")</f>
        <v/>
      </c>
      <c r="AZ18" s="47" t="s">
        <v>96</v>
      </c>
      <c r="BA18" s="14" t="str">
        <f t="shared" ref="BA18" si="446">IFERROR(AZ18*$D18,"")</f>
        <v/>
      </c>
      <c r="BB18" s="47" t="s">
        <v>96</v>
      </c>
      <c r="BC18" s="14" t="str">
        <f t="shared" ref="BC18" si="447">IFERROR(BB18*$D18,"")</f>
        <v/>
      </c>
      <c r="BD18" s="47" t="s">
        <v>96</v>
      </c>
      <c r="BE18" s="14" t="str">
        <f t="shared" ref="BE18" si="448">IFERROR(BD18*$D18,"")</f>
        <v/>
      </c>
      <c r="BF18" s="47" t="s">
        <v>96</v>
      </c>
      <c r="BG18" s="14" t="str">
        <f t="shared" ref="BG18" si="449">IFERROR(BF18*$D18,"")</f>
        <v/>
      </c>
      <c r="BH18" s="47" t="s">
        <v>96</v>
      </c>
      <c r="BI18" s="14" t="str">
        <f t="shared" ref="BI18" si="450">IFERROR(BH18*$D18,"")</f>
        <v/>
      </c>
      <c r="BJ18" s="47" t="s">
        <v>96</v>
      </c>
      <c r="BK18" s="14" t="str">
        <f t="shared" ref="BK18" si="451">IFERROR(BJ18*$D18,"")</f>
        <v/>
      </c>
      <c r="BL18" s="47" t="s">
        <v>96</v>
      </c>
      <c r="BM18" s="14" t="str">
        <f t="shared" ref="BM18" si="452">IFERROR(BL18*$D18,"")</f>
        <v/>
      </c>
      <c r="BN18" s="47" t="s">
        <v>96</v>
      </c>
      <c r="BO18" s="14" t="str">
        <f t="shared" ref="BO18" si="453">IFERROR(BN18*$D18,"")</f>
        <v/>
      </c>
      <c r="BP18" s="47" t="s">
        <v>96</v>
      </c>
      <c r="BQ18" s="14" t="str">
        <f t="shared" ref="BQ18" si="454">IFERROR(BP18*$D18,"")</f>
        <v/>
      </c>
      <c r="BR18" s="47" t="s">
        <v>96</v>
      </c>
      <c r="BS18" s="14" t="str">
        <f t="shared" ref="BS18" si="455">IFERROR(BR18*$D18,"")</f>
        <v/>
      </c>
      <c r="BT18" s="47" t="s">
        <v>96</v>
      </c>
      <c r="BU18" s="14" t="str">
        <f t="shared" ref="BU18" si="456">IFERROR(BT18*$D18,"")</f>
        <v/>
      </c>
      <c r="BV18" s="47" t="s">
        <v>96</v>
      </c>
      <c r="BW18" s="14" t="str">
        <f t="shared" ref="BW18" si="457">IFERROR(BV18*$D18,"")</f>
        <v/>
      </c>
      <c r="BX18" s="47" t="s">
        <v>96</v>
      </c>
      <c r="BY18" s="14" t="str">
        <f t="shared" ref="BY18" si="458">IFERROR(BX18*$D18,"")</f>
        <v/>
      </c>
      <c r="BZ18" s="47" t="s">
        <v>96</v>
      </c>
      <c r="CA18" s="14" t="str">
        <f t="shared" ref="CA18" si="459">IFERROR(BZ18*$D18,"")</f>
        <v/>
      </c>
      <c r="CB18" s="47" t="s">
        <v>96</v>
      </c>
      <c r="CC18" s="14" t="str">
        <f t="shared" ref="CC18:CE18" si="460">IFERROR(CB18*$D18,"")</f>
        <v/>
      </c>
      <c r="CD18" s="47" t="s">
        <v>96</v>
      </c>
      <c r="CE18" s="14" t="str">
        <f t="shared" si="460"/>
        <v/>
      </c>
      <c r="CF18" s="12" t="str">
        <f t="shared" si="10"/>
        <v/>
      </c>
      <c r="CG18" s="75" t="str">
        <f t="shared" si="11"/>
        <v/>
      </c>
      <c r="CH18" s="3"/>
      <c r="CI18" s="47" t="s">
        <v>96</v>
      </c>
      <c r="CJ18" s="47" t="s">
        <v>96</v>
      </c>
      <c r="CK18" s="47" t="s">
        <v>96</v>
      </c>
      <c r="CL18" s="47" t="s">
        <v>96</v>
      </c>
      <c r="CM18" s="47" t="s">
        <v>96</v>
      </c>
      <c r="CN18" s="47"/>
      <c r="CO18" s="2">
        <v>41464.341570737808</v>
      </c>
      <c r="CQ18" s="2">
        <v>41464.342682738912</v>
      </c>
    </row>
    <row r="19" spans="1:95" x14ac:dyDescent="0.25">
      <c r="A19" s="1">
        <v>6.3508968761273613E+17</v>
      </c>
      <c r="B19" s="47" t="s">
        <v>46</v>
      </c>
      <c r="C19" s="47" t="s">
        <v>359</v>
      </c>
      <c r="D19" s="47">
        <f t="shared" si="0"/>
        <v>0.57499999999999996</v>
      </c>
      <c r="E19" s="3" t="s">
        <v>66</v>
      </c>
      <c r="F19" s="47">
        <v>1</v>
      </c>
      <c r="G19" s="65">
        <v>0</v>
      </c>
      <c r="H19" s="3">
        <v>7</v>
      </c>
      <c r="I19" s="27">
        <f t="shared" si="1"/>
        <v>4.0249999999999995</v>
      </c>
      <c r="J19" s="47">
        <v>7</v>
      </c>
      <c r="K19" s="27">
        <f t="shared" si="2"/>
        <v>4.0249999999999995</v>
      </c>
      <c r="L19" s="47">
        <v>7</v>
      </c>
      <c r="M19" s="27">
        <f t="shared" si="3"/>
        <v>4.0249999999999995</v>
      </c>
      <c r="N19" s="47">
        <v>7</v>
      </c>
      <c r="O19" s="27">
        <f t="shared" si="4"/>
        <v>4.0249999999999995</v>
      </c>
      <c r="P19" s="47">
        <v>5</v>
      </c>
      <c r="Q19" s="27">
        <f t="shared" si="5"/>
        <v>2.875</v>
      </c>
      <c r="R19" s="47">
        <v>7</v>
      </c>
      <c r="S19" s="27">
        <f t="shared" si="6"/>
        <v>4.0249999999999995</v>
      </c>
      <c r="T19" s="47">
        <v>7</v>
      </c>
      <c r="U19" s="27">
        <f t="shared" si="7"/>
        <v>4.0249999999999995</v>
      </c>
      <c r="V19" s="4">
        <f t="shared" si="8"/>
        <v>47</v>
      </c>
      <c r="W19" s="4">
        <f t="shared" si="9"/>
        <v>27.024999999999999</v>
      </c>
      <c r="X19" s="47" t="s">
        <v>96</v>
      </c>
      <c r="Y19" s="14" t="str">
        <f t="shared" si="12"/>
        <v/>
      </c>
      <c r="Z19" s="47" t="s">
        <v>96</v>
      </c>
      <c r="AA19" s="14" t="str">
        <f t="shared" ref="AA19" si="461">IFERROR(Z19*$D19,"")</f>
        <v/>
      </c>
      <c r="AB19" s="47" t="s">
        <v>96</v>
      </c>
      <c r="AC19" s="14" t="str">
        <f t="shared" ref="AC19" si="462">IFERROR(AB19*$D19,"")</f>
        <v/>
      </c>
      <c r="AD19" s="47" t="s">
        <v>96</v>
      </c>
      <c r="AE19" s="14" t="str">
        <f t="shared" ref="AE19" si="463">IFERROR(AD19*$D19,"")</f>
        <v/>
      </c>
      <c r="AF19" s="47" t="s">
        <v>96</v>
      </c>
      <c r="AG19" s="14" t="str">
        <f t="shared" ref="AG19" si="464">IFERROR(AF19*$D19,"")</f>
        <v/>
      </c>
      <c r="AH19" s="47" t="s">
        <v>96</v>
      </c>
      <c r="AI19" s="14" t="str">
        <f t="shared" ref="AI19" si="465">IFERROR(AH19*$D19,"")</f>
        <v/>
      </c>
      <c r="AJ19" s="47" t="s">
        <v>96</v>
      </c>
      <c r="AK19" s="14" t="str">
        <f t="shared" ref="AK19" si="466">IFERROR(AJ19*$D19,"")</f>
        <v/>
      </c>
      <c r="AL19" s="47" t="s">
        <v>96</v>
      </c>
      <c r="AM19" s="14" t="str">
        <f t="shared" ref="AM19" si="467">IFERROR(AL19*$D19,"")</f>
        <v/>
      </c>
      <c r="AN19" s="47" t="s">
        <v>96</v>
      </c>
      <c r="AO19" s="14" t="str">
        <f t="shared" ref="AO19" si="468">IFERROR(AN19*$D19,"")</f>
        <v/>
      </c>
      <c r="AP19" s="47" t="s">
        <v>96</v>
      </c>
      <c r="AQ19" s="14" t="str">
        <f t="shared" ref="AQ19" si="469">IFERROR(AP19*$D19,"")</f>
        <v/>
      </c>
      <c r="AR19" s="47" t="s">
        <v>96</v>
      </c>
      <c r="AS19" s="14" t="str">
        <f t="shared" ref="AS19" si="470">IFERROR(AR19*$D19,"")</f>
        <v/>
      </c>
      <c r="AT19" s="47" t="s">
        <v>96</v>
      </c>
      <c r="AU19" s="14" t="str">
        <f t="shared" ref="AU19" si="471">IFERROR(AT19*$D19,"")</f>
        <v/>
      </c>
      <c r="AV19" s="47" t="s">
        <v>96</v>
      </c>
      <c r="AW19" s="14" t="str">
        <f t="shared" ref="AW19" si="472">IFERROR(AV19*$D19,"")</f>
        <v/>
      </c>
      <c r="AX19" s="47" t="s">
        <v>96</v>
      </c>
      <c r="AY19" s="14" t="str">
        <f t="shared" ref="AY19" si="473">IFERROR(AX19*$D19,"")</f>
        <v/>
      </c>
      <c r="AZ19" s="47" t="s">
        <v>96</v>
      </c>
      <c r="BA19" s="14" t="str">
        <f t="shared" ref="BA19" si="474">IFERROR(AZ19*$D19,"")</f>
        <v/>
      </c>
      <c r="BB19" s="47" t="s">
        <v>96</v>
      </c>
      <c r="BC19" s="14" t="str">
        <f t="shared" ref="BC19" si="475">IFERROR(BB19*$D19,"")</f>
        <v/>
      </c>
      <c r="BD19" s="47" t="s">
        <v>96</v>
      </c>
      <c r="BE19" s="14" t="str">
        <f t="shared" ref="BE19" si="476">IFERROR(BD19*$D19,"")</f>
        <v/>
      </c>
      <c r="BF19" s="47" t="s">
        <v>96</v>
      </c>
      <c r="BG19" s="14" t="str">
        <f t="shared" ref="BG19" si="477">IFERROR(BF19*$D19,"")</f>
        <v/>
      </c>
      <c r="BH19" s="47" t="s">
        <v>96</v>
      </c>
      <c r="BI19" s="14" t="str">
        <f t="shared" ref="BI19" si="478">IFERROR(BH19*$D19,"")</f>
        <v/>
      </c>
      <c r="BJ19" s="47" t="s">
        <v>96</v>
      </c>
      <c r="BK19" s="14" t="str">
        <f t="shared" ref="BK19" si="479">IFERROR(BJ19*$D19,"")</f>
        <v/>
      </c>
      <c r="BL19" s="47" t="s">
        <v>96</v>
      </c>
      <c r="BM19" s="14" t="str">
        <f t="shared" ref="BM19" si="480">IFERROR(BL19*$D19,"")</f>
        <v/>
      </c>
      <c r="BN19" s="47" t="s">
        <v>96</v>
      </c>
      <c r="BO19" s="14" t="str">
        <f t="shared" ref="BO19" si="481">IFERROR(BN19*$D19,"")</f>
        <v/>
      </c>
      <c r="BP19" s="47" t="s">
        <v>96</v>
      </c>
      <c r="BQ19" s="14" t="str">
        <f t="shared" ref="BQ19" si="482">IFERROR(BP19*$D19,"")</f>
        <v/>
      </c>
      <c r="BR19" s="47" t="s">
        <v>96</v>
      </c>
      <c r="BS19" s="14" t="str">
        <f t="shared" ref="BS19" si="483">IFERROR(BR19*$D19,"")</f>
        <v/>
      </c>
      <c r="BT19" s="47" t="s">
        <v>96</v>
      </c>
      <c r="BU19" s="14" t="str">
        <f t="shared" ref="BU19" si="484">IFERROR(BT19*$D19,"")</f>
        <v/>
      </c>
      <c r="BV19" s="47" t="s">
        <v>96</v>
      </c>
      <c r="BW19" s="14" t="str">
        <f t="shared" ref="BW19" si="485">IFERROR(BV19*$D19,"")</f>
        <v/>
      </c>
      <c r="BX19" s="47" t="s">
        <v>96</v>
      </c>
      <c r="BY19" s="14" t="str">
        <f t="shared" ref="BY19" si="486">IFERROR(BX19*$D19,"")</f>
        <v/>
      </c>
      <c r="BZ19" s="47" t="s">
        <v>96</v>
      </c>
      <c r="CA19" s="14" t="str">
        <f t="shared" ref="CA19" si="487">IFERROR(BZ19*$D19,"")</f>
        <v/>
      </c>
      <c r="CB19" s="47" t="s">
        <v>96</v>
      </c>
      <c r="CC19" s="14" t="str">
        <f t="shared" ref="CC19:CE19" si="488">IFERROR(CB19*$D19,"")</f>
        <v/>
      </c>
      <c r="CD19" s="47" t="s">
        <v>96</v>
      </c>
      <c r="CE19" s="14" t="str">
        <f t="shared" si="488"/>
        <v/>
      </c>
      <c r="CF19" s="12" t="str">
        <f t="shared" si="10"/>
        <v/>
      </c>
      <c r="CG19" s="75" t="str">
        <f t="shared" si="11"/>
        <v/>
      </c>
      <c r="CH19" s="3"/>
      <c r="CI19" s="47" t="s">
        <v>96</v>
      </c>
      <c r="CJ19" s="47" t="s">
        <v>96</v>
      </c>
      <c r="CK19" s="47" t="s">
        <v>96</v>
      </c>
      <c r="CL19" s="47" t="s">
        <v>96</v>
      </c>
      <c r="CM19" s="47" t="s">
        <v>96</v>
      </c>
      <c r="CN19" s="47"/>
      <c r="CO19" s="2">
        <v>41464.342144370516</v>
      </c>
      <c r="CQ19" s="2">
        <v>41464.343070465431</v>
      </c>
    </row>
    <row r="20" spans="1:95" x14ac:dyDescent="0.25">
      <c r="A20" s="1">
        <v>6.350897033161289E+17</v>
      </c>
      <c r="B20" s="47" t="s">
        <v>46</v>
      </c>
      <c r="C20" s="47" t="s">
        <v>359</v>
      </c>
      <c r="D20" s="47">
        <f t="shared" si="0"/>
        <v>0.57499999999999996</v>
      </c>
      <c r="E20" s="3" t="s">
        <v>66</v>
      </c>
      <c r="F20" s="47">
        <v>1</v>
      </c>
      <c r="G20" s="65">
        <v>0</v>
      </c>
      <c r="H20" s="3">
        <v>10</v>
      </c>
      <c r="I20" s="27">
        <f t="shared" si="1"/>
        <v>5.75</v>
      </c>
      <c r="J20" s="47">
        <v>10</v>
      </c>
      <c r="K20" s="27">
        <f t="shared" si="2"/>
        <v>5.75</v>
      </c>
      <c r="L20" s="47">
        <v>7</v>
      </c>
      <c r="M20" s="27">
        <f t="shared" si="3"/>
        <v>4.0249999999999995</v>
      </c>
      <c r="N20" s="47">
        <v>8</v>
      </c>
      <c r="O20" s="27">
        <f t="shared" si="4"/>
        <v>4.5999999999999996</v>
      </c>
      <c r="P20" s="47">
        <v>8</v>
      </c>
      <c r="Q20" s="27">
        <f t="shared" si="5"/>
        <v>4.5999999999999996</v>
      </c>
      <c r="R20" s="47">
        <v>8</v>
      </c>
      <c r="S20" s="27">
        <f t="shared" si="6"/>
        <v>4.5999999999999996</v>
      </c>
      <c r="T20" s="47">
        <v>5</v>
      </c>
      <c r="U20" s="27">
        <f t="shared" si="7"/>
        <v>2.875</v>
      </c>
      <c r="V20" s="4">
        <f t="shared" si="8"/>
        <v>56</v>
      </c>
      <c r="W20" s="4">
        <f t="shared" si="9"/>
        <v>32.199999999999996</v>
      </c>
      <c r="X20" s="47" t="s">
        <v>96</v>
      </c>
      <c r="Y20" s="14" t="str">
        <f t="shared" si="12"/>
        <v/>
      </c>
      <c r="Z20" s="47" t="s">
        <v>96</v>
      </c>
      <c r="AA20" s="14" t="str">
        <f t="shared" ref="AA20" si="489">IFERROR(Z20*$D20,"")</f>
        <v/>
      </c>
      <c r="AB20" s="47" t="s">
        <v>96</v>
      </c>
      <c r="AC20" s="14" t="str">
        <f t="shared" ref="AC20" si="490">IFERROR(AB20*$D20,"")</f>
        <v/>
      </c>
      <c r="AD20" s="47" t="s">
        <v>96</v>
      </c>
      <c r="AE20" s="14" t="str">
        <f t="shared" ref="AE20" si="491">IFERROR(AD20*$D20,"")</f>
        <v/>
      </c>
      <c r="AF20" s="47" t="s">
        <v>96</v>
      </c>
      <c r="AG20" s="14" t="str">
        <f t="shared" ref="AG20" si="492">IFERROR(AF20*$D20,"")</f>
        <v/>
      </c>
      <c r="AH20" s="47" t="s">
        <v>96</v>
      </c>
      <c r="AI20" s="14" t="str">
        <f t="shared" ref="AI20" si="493">IFERROR(AH20*$D20,"")</f>
        <v/>
      </c>
      <c r="AJ20" s="47" t="s">
        <v>96</v>
      </c>
      <c r="AK20" s="14" t="str">
        <f t="shared" ref="AK20" si="494">IFERROR(AJ20*$D20,"")</f>
        <v/>
      </c>
      <c r="AL20" s="47" t="s">
        <v>96</v>
      </c>
      <c r="AM20" s="14" t="str">
        <f t="shared" ref="AM20" si="495">IFERROR(AL20*$D20,"")</f>
        <v/>
      </c>
      <c r="AN20" s="47" t="s">
        <v>96</v>
      </c>
      <c r="AO20" s="14" t="str">
        <f t="shared" ref="AO20" si="496">IFERROR(AN20*$D20,"")</f>
        <v/>
      </c>
      <c r="AP20" s="47" t="s">
        <v>96</v>
      </c>
      <c r="AQ20" s="14" t="str">
        <f t="shared" ref="AQ20" si="497">IFERROR(AP20*$D20,"")</f>
        <v/>
      </c>
      <c r="AR20" s="47" t="s">
        <v>96</v>
      </c>
      <c r="AS20" s="14" t="str">
        <f t="shared" ref="AS20" si="498">IFERROR(AR20*$D20,"")</f>
        <v/>
      </c>
      <c r="AT20" s="47" t="s">
        <v>96</v>
      </c>
      <c r="AU20" s="14" t="str">
        <f t="shared" ref="AU20" si="499">IFERROR(AT20*$D20,"")</f>
        <v/>
      </c>
      <c r="AV20" s="47" t="s">
        <v>96</v>
      </c>
      <c r="AW20" s="14" t="str">
        <f t="shared" ref="AW20" si="500">IFERROR(AV20*$D20,"")</f>
        <v/>
      </c>
      <c r="AX20" s="47" t="s">
        <v>96</v>
      </c>
      <c r="AY20" s="14" t="str">
        <f t="shared" ref="AY20" si="501">IFERROR(AX20*$D20,"")</f>
        <v/>
      </c>
      <c r="AZ20" s="47" t="s">
        <v>96</v>
      </c>
      <c r="BA20" s="14" t="str">
        <f t="shared" ref="BA20" si="502">IFERROR(AZ20*$D20,"")</f>
        <v/>
      </c>
      <c r="BB20" s="47" t="s">
        <v>96</v>
      </c>
      <c r="BC20" s="14" t="str">
        <f t="shared" ref="BC20" si="503">IFERROR(BB20*$D20,"")</f>
        <v/>
      </c>
      <c r="BD20" s="47" t="s">
        <v>96</v>
      </c>
      <c r="BE20" s="14" t="str">
        <f t="shared" ref="BE20" si="504">IFERROR(BD20*$D20,"")</f>
        <v/>
      </c>
      <c r="BF20" s="47" t="s">
        <v>96</v>
      </c>
      <c r="BG20" s="14" t="str">
        <f t="shared" ref="BG20" si="505">IFERROR(BF20*$D20,"")</f>
        <v/>
      </c>
      <c r="BH20" s="47" t="s">
        <v>96</v>
      </c>
      <c r="BI20" s="14" t="str">
        <f t="shared" ref="BI20" si="506">IFERROR(BH20*$D20,"")</f>
        <v/>
      </c>
      <c r="BJ20" s="47" t="s">
        <v>96</v>
      </c>
      <c r="BK20" s="14" t="str">
        <f t="shared" ref="BK20" si="507">IFERROR(BJ20*$D20,"")</f>
        <v/>
      </c>
      <c r="BL20" s="47" t="s">
        <v>96</v>
      </c>
      <c r="BM20" s="14" t="str">
        <f t="shared" ref="BM20" si="508">IFERROR(BL20*$D20,"")</f>
        <v/>
      </c>
      <c r="BN20" s="47" t="s">
        <v>96</v>
      </c>
      <c r="BO20" s="14" t="str">
        <f t="shared" ref="BO20" si="509">IFERROR(BN20*$D20,"")</f>
        <v/>
      </c>
      <c r="BP20" s="47" t="s">
        <v>96</v>
      </c>
      <c r="BQ20" s="14" t="str">
        <f t="shared" ref="BQ20" si="510">IFERROR(BP20*$D20,"")</f>
        <v/>
      </c>
      <c r="BR20" s="47" t="s">
        <v>96</v>
      </c>
      <c r="BS20" s="14" t="str">
        <f t="shared" ref="BS20" si="511">IFERROR(BR20*$D20,"")</f>
        <v/>
      </c>
      <c r="BT20" s="47" t="s">
        <v>96</v>
      </c>
      <c r="BU20" s="14" t="str">
        <f t="shared" ref="BU20" si="512">IFERROR(BT20*$D20,"")</f>
        <v/>
      </c>
      <c r="BV20" s="47" t="s">
        <v>96</v>
      </c>
      <c r="BW20" s="14" t="str">
        <f t="shared" ref="BW20" si="513">IFERROR(BV20*$D20,"")</f>
        <v/>
      </c>
      <c r="BX20" s="47" t="s">
        <v>96</v>
      </c>
      <c r="BY20" s="14" t="str">
        <f t="shared" ref="BY20" si="514">IFERROR(BX20*$D20,"")</f>
        <v/>
      </c>
      <c r="BZ20" s="47" t="s">
        <v>96</v>
      </c>
      <c r="CA20" s="14" t="str">
        <f t="shared" ref="CA20" si="515">IFERROR(BZ20*$D20,"")</f>
        <v/>
      </c>
      <c r="CB20" s="47" t="s">
        <v>96</v>
      </c>
      <c r="CC20" s="14" t="str">
        <f t="shared" ref="CC20:CE20" si="516">IFERROR(CB20*$D20,"")</f>
        <v/>
      </c>
      <c r="CD20" s="47" t="s">
        <v>96</v>
      </c>
      <c r="CE20" s="14" t="str">
        <f t="shared" si="516"/>
        <v/>
      </c>
      <c r="CF20" s="12" t="str">
        <f t="shared" si="10"/>
        <v/>
      </c>
      <c r="CG20" s="75" t="str">
        <f t="shared" si="11"/>
        <v/>
      </c>
      <c r="CH20" s="3"/>
      <c r="CI20" s="47" t="s">
        <v>96</v>
      </c>
      <c r="CJ20" s="47" t="s">
        <v>96</v>
      </c>
      <c r="CK20" s="47" t="s">
        <v>96</v>
      </c>
      <c r="CL20" s="47" t="s">
        <v>96</v>
      </c>
      <c r="CM20" s="47" t="s">
        <v>96</v>
      </c>
      <c r="CN20" s="47"/>
      <c r="CO20" s="2">
        <v>41464.360319593594</v>
      </c>
      <c r="CQ20" s="2">
        <v>41464.361022709592</v>
      </c>
    </row>
    <row r="21" spans="1:95" x14ac:dyDescent="0.25">
      <c r="A21" s="1">
        <v>6.3508972012513242E+17</v>
      </c>
      <c r="B21" s="47" t="s">
        <v>46</v>
      </c>
      <c r="C21" s="47" t="s">
        <v>359</v>
      </c>
      <c r="D21" s="47">
        <f t="shared" si="0"/>
        <v>0.57499999999999996</v>
      </c>
      <c r="E21" s="3" t="s">
        <v>66</v>
      </c>
      <c r="F21" s="47">
        <v>1</v>
      </c>
      <c r="G21" s="65">
        <v>0</v>
      </c>
      <c r="H21" s="3">
        <v>8</v>
      </c>
      <c r="I21" s="27">
        <f t="shared" si="1"/>
        <v>4.5999999999999996</v>
      </c>
      <c r="J21" s="47">
        <v>8</v>
      </c>
      <c r="K21" s="27">
        <f t="shared" si="2"/>
        <v>4.5999999999999996</v>
      </c>
      <c r="L21" s="47">
        <v>8</v>
      </c>
      <c r="M21" s="27">
        <f t="shared" si="3"/>
        <v>4.5999999999999996</v>
      </c>
      <c r="N21" s="47">
        <v>9</v>
      </c>
      <c r="O21" s="27">
        <f t="shared" si="4"/>
        <v>5.1749999999999998</v>
      </c>
      <c r="P21" s="47">
        <v>5</v>
      </c>
      <c r="Q21" s="27">
        <f t="shared" si="5"/>
        <v>2.875</v>
      </c>
      <c r="R21" s="47">
        <v>5</v>
      </c>
      <c r="S21" s="27">
        <f t="shared" si="6"/>
        <v>2.875</v>
      </c>
      <c r="T21" s="47">
        <v>5</v>
      </c>
      <c r="U21" s="27">
        <f t="shared" si="7"/>
        <v>2.875</v>
      </c>
      <c r="V21" s="4">
        <f t="shared" si="8"/>
        <v>48</v>
      </c>
      <c r="W21" s="4">
        <f t="shared" si="9"/>
        <v>27.599999999999998</v>
      </c>
      <c r="X21" s="47" t="s">
        <v>152</v>
      </c>
      <c r="Y21" s="14" t="str">
        <f t="shared" si="12"/>
        <v/>
      </c>
      <c r="Z21" s="47" t="s">
        <v>152</v>
      </c>
      <c r="AA21" s="14" t="str">
        <f t="shared" ref="AA21" si="517">IFERROR(Z21*$D21,"")</f>
        <v/>
      </c>
      <c r="AB21" s="47" t="s">
        <v>152</v>
      </c>
      <c r="AC21" s="14" t="str">
        <f t="shared" ref="AC21" si="518">IFERROR(AB21*$D21,"")</f>
        <v/>
      </c>
      <c r="AD21" s="47" t="s">
        <v>152</v>
      </c>
      <c r="AE21" s="14" t="str">
        <f t="shared" ref="AE21" si="519">IFERROR(AD21*$D21,"")</f>
        <v/>
      </c>
      <c r="AF21" s="47" t="s">
        <v>152</v>
      </c>
      <c r="AG21" s="14" t="str">
        <f t="shared" ref="AG21" si="520">IFERROR(AF21*$D21,"")</f>
        <v/>
      </c>
      <c r="AH21" s="47">
        <v>5</v>
      </c>
      <c r="AI21" s="14">
        <f t="shared" ref="AI21" si="521">IFERROR(AH21*$D21,"")</f>
        <v>2.875</v>
      </c>
      <c r="AJ21" s="47">
        <v>5</v>
      </c>
      <c r="AK21" s="14">
        <f t="shared" ref="AK21" si="522">IFERROR(AJ21*$D21,"")</f>
        <v>2.875</v>
      </c>
      <c r="AL21" s="47">
        <v>5</v>
      </c>
      <c r="AM21" s="14">
        <f t="shared" ref="AM21" si="523">IFERROR(AL21*$D21,"")</f>
        <v>2.875</v>
      </c>
      <c r="AN21" s="47" t="s">
        <v>152</v>
      </c>
      <c r="AO21" s="14" t="str">
        <f t="shared" ref="AO21" si="524">IFERROR(AN21*$D21,"")</f>
        <v/>
      </c>
      <c r="AP21" s="47">
        <v>8</v>
      </c>
      <c r="AQ21" s="14">
        <f t="shared" ref="AQ21" si="525">IFERROR(AP21*$D21,"")</f>
        <v>4.5999999999999996</v>
      </c>
      <c r="AR21" s="47">
        <v>7</v>
      </c>
      <c r="AS21" s="14">
        <f t="shared" ref="AS21" si="526">IFERROR(AR21*$D21,"")</f>
        <v>4.0249999999999995</v>
      </c>
      <c r="AT21" s="47">
        <v>7</v>
      </c>
      <c r="AU21" s="14">
        <f t="shared" ref="AU21" si="527">IFERROR(AT21*$D21,"")</f>
        <v>4.0249999999999995</v>
      </c>
      <c r="AV21" s="47">
        <v>7</v>
      </c>
      <c r="AW21" s="14">
        <f t="shared" ref="AW21" si="528">IFERROR(AV21*$D21,"")</f>
        <v>4.0249999999999995</v>
      </c>
      <c r="AX21" s="47" t="s">
        <v>152</v>
      </c>
      <c r="AY21" s="14" t="str">
        <f t="shared" ref="AY21" si="529">IFERROR(AX21*$D21,"")</f>
        <v/>
      </c>
      <c r="AZ21" s="47" t="s">
        <v>152</v>
      </c>
      <c r="BA21" s="14" t="str">
        <f t="shared" ref="BA21" si="530">IFERROR(AZ21*$D21,"")</f>
        <v/>
      </c>
      <c r="BB21" s="47">
        <v>5</v>
      </c>
      <c r="BC21" s="14">
        <f t="shared" ref="BC21" si="531">IFERROR(BB21*$D21,"")</f>
        <v>2.875</v>
      </c>
      <c r="BD21" s="47" t="s">
        <v>152</v>
      </c>
      <c r="BE21" s="14" t="str">
        <f t="shared" ref="BE21" si="532">IFERROR(BD21*$D21,"")</f>
        <v/>
      </c>
      <c r="BF21" s="47" t="s">
        <v>152</v>
      </c>
      <c r="BG21" s="14" t="str">
        <f t="shared" ref="BG21" si="533">IFERROR(BF21*$D21,"")</f>
        <v/>
      </c>
      <c r="BH21" s="47" t="s">
        <v>152</v>
      </c>
      <c r="BI21" s="14" t="str">
        <f t="shared" ref="BI21" si="534">IFERROR(BH21*$D21,"")</f>
        <v/>
      </c>
      <c r="BJ21" s="47" t="s">
        <v>152</v>
      </c>
      <c r="BK21" s="14" t="str">
        <f t="shared" ref="BK21" si="535">IFERROR(BJ21*$D21,"")</f>
        <v/>
      </c>
      <c r="BL21" s="47" t="s">
        <v>152</v>
      </c>
      <c r="BM21" s="14" t="str">
        <f t="shared" ref="BM21" si="536">IFERROR(BL21*$D21,"")</f>
        <v/>
      </c>
      <c r="BN21" s="47" t="s">
        <v>152</v>
      </c>
      <c r="BO21" s="14" t="str">
        <f t="shared" ref="BO21" si="537">IFERROR(BN21*$D21,"")</f>
        <v/>
      </c>
      <c r="BP21" s="47" t="s">
        <v>152</v>
      </c>
      <c r="BQ21" s="14" t="str">
        <f t="shared" ref="BQ21" si="538">IFERROR(BP21*$D21,"")</f>
        <v/>
      </c>
      <c r="BR21" s="47" t="s">
        <v>152</v>
      </c>
      <c r="BS21" s="14" t="str">
        <f t="shared" ref="BS21" si="539">IFERROR(BR21*$D21,"")</f>
        <v/>
      </c>
      <c r="BT21" s="47" t="s">
        <v>152</v>
      </c>
      <c r="BU21" s="14" t="str">
        <f t="shared" ref="BU21" si="540">IFERROR(BT21*$D21,"")</f>
        <v/>
      </c>
      <c r="BV21" s="47">
        <v>7</v>
      </c>
      <c r="BW21" s="14">
        <f t="shared" ref="BW21" si="541">IFERROR(BV21*$D21,"")</f>
        <v>4.0249999999999995</v>
      </c>
      <c r="BX21" s="47">
        <v>7</v>
      </c>
      <c r="BY21" s="14">
        <f t="shared" ref="BY21" si="542">IFERROR(BX21*$D21,"")</f>
        <v>4.0249999999999995</v>
      </c>
      <c r="BZ21" s="47" t="s">
        <v>152</v>
      </c>
      <c r="CA21" s="14" t="str">
        <f t="shared" ref="CA21" si="543">IFERROR(BZ21*$D21,"")</f>
        <v/>
      </c>
      <c r="CB21" s="47" t="s">
        <v>152</v>
      </c>
      <c r="CC21" s="14" t="str">
        <f t="shared" ref="CC21:CE21" si="544">IFERROR(CB21*$D21,"")</f>
        <v/>
      </c>
      <c r="CD21" s="47">
        <v>9</v>
      </c>
      <c r="CE21" s="14">
        <f t="shared" si="544"/>
        <v>5.1749999999999998</v>
      </c>
      <c r="CF21" s="12">
        <f t="shared" si="10"/>
        <v>0.51535714285714296</v>
      </c>
      <c r="CG21" s="75">
        <f t="shared" si="11"/>
        <v>0.29633035714285716</v>
      </c>
      <c r="CH21" s="3" t="s">
        <v>122</v>
      </c>
      <c r="CI21" s="47" t="s">
        <v>115</v>
      </c>
      <c r="CJ21" s="47" t="s">
        <v>12</v>
      </c>
      <c r="CK21" s="47" t="s">
        <v>56</v>
      </c>
      <c r="CL21" s="47" t="s">
        <v>43</v>
      </c>
      <c r="CM21" s="47" t="s">
        <v>119</v>
      </c>
      <c r="CN21" s="47" t="s">
        <v>81</v>
      </c>
      <c r="CO21" s="2">
        <v>41464.379774458866</v>
      </c>
      <c r="CP21" s="2">
        <v>41464.385382749344</v>
      </c>
      <c r="CQ21" s="2">
        <v>41464.385382387663</v>
      </c>
    </row>
    <row r="22" spans="1:95" x14ac:dyDescent="0.25">
      <c r="A22" s="1">
        <v>6.3508972947127885E+17</v>
      </c>
      <c r="B22" s="47" t="s">
        <v>46</v>
      </c>
      <c r="C22" s="47" t="s">
        <v>359</v>
      </c>
      <c r="D22" s="47">
        <f t="shared" si="0"/>
        <v>0.57499999999999996</v>
      </c>
      <c r="E22" s="3" t="s">
        <v>66</v>
      </c>
      <c r="F22" s="47">
        <v>1</v>
      </c>
      <c r="G22" s="65">
        <v>0</v>
      </c>
      <c r="H22" s="3">
        <v>6</v>
      </c>
      <c r="I22" s="27">
        <f t="shared" si="1"/>
        <v>3.4499999999999997</v>
      </c>
      <c r="J22" s="47">
        <v>7</v>
      </c>
      <c r="K22" s="27">
        <f t="shared" si="2"/>
        <v>4.0249999999999995</v>
      </c>
      <c r="L22" s="47">
        <v>4</v>
      </c>
      <c r="M22" s="27">
        <f t="shared" si="3"/>
        <v>2.2999999999999998</v>
      </c>
      <c r="N22" s="47">
        <v>4</v>
      </c>
      <c r="O22" s="27">
        <f t="shared" si="4"/>
        <v>2.2999999999999998</v>
      </c>
      <c r="P22" s="47">
        <v>5</v>
      </c>
      <c r="Q22" s="27">
        <f t="shared" si="5"/>
        <v>2.875</v>
      </c>
      <c r="R22" s="47">
        <v>4</v>
      </c>
      <c r="S22" s="27">
        <f t="shared" si="6"/>
        <v>2.2999999999999998</v>
      </c>
      <c r="T22" s="47">
        <v>1</v>
      </c>
      <c r="U22" s="27">
        <f t="shared" si="7"/>
        <v>0.57499999999999996</v>
      </c>
      <c r="V22" s="4">
        <f t="shared" si="8"/>
        <v>31</v>
      </c>
      <c r="W22" s="4">
        <f t="shared" si="9"/>
        <v>17.824999999999999</v>
      </c>
      <c r="X22" s="47" t="s">
        <v>152</v>
      </c>
      <c r="Y22" s="14" t="str">
        <f t="shared" si="12"/>
        <v/>
      </c>
      <c r="Z22" s="47" t="s">
        <v>152</v>
      </c>
      <c r="AA22" s="14" t="str">
        <f t="shared" ref="AA22" si="545">IFERROR(Z22*$D22,"")</f>
        <v/>
      </c>
      <c r="AB22" s="47" t="s">
        <v>152</v>
      </c>
      <c r="AC22" s="14" t="str">
        <f t="shared" ref="AC22" si="546">IFERROR(AB22*$D22,"")</f>
        <v/>
      </c>
      <c r="AD22" s="47" t="s">
        <v>152</v>
      </c>
      <c r="AE22" s="14" t="str">
        <f t="shared" ref="AE22" si="547">IFERROR(AD22*$D22,"")</f>
        <v/>
      </c>
      <c r="AF22" s="47" t="s">
        <v>152</v>
      </c>
      <c r="AG22" s="14" t="str">
        <f t="shared" ref="AG22" si="548">IFERROR(AF22*$D22,"")</f>
        <v/>
      </c>
      <c r="AH22" s="47">
        <v>6</v>
      </c>
      <c r="AI22" s="14">
        <f t="shared" ref="AI22" si="549">IFERROR(AH22*$D22,"")</f>
        <v>3.4499999999999997</v>
      </c>
      <c r="AJ22" s="47">
        <v>6</v>
      </c>
      <c r="AK22" s="14">
        <f t="shared" ref="AK22" si="550">IFERROR(AJ22*$D22,"")</f>
        <v>3.4499999999999997</v>
      </c>
      <c r="AL22" s="47">
        <v>6</v>
      </c>
      <c r="AM22" s="14">
        <f t="shared" ref="AM22" si="551">IFERROR(AL22*$D22,"")</f>
        <v>3.4499999999999997</v>
      </c>
      <c r="AN22" s="47" t="s">
        <v>152</v>
      </c>
      <c r="AO22" s="14" t="str">
        <f t="shared" ref="AO22" si="552">IFERROR(AN22*$D22,"")</f>
        <v/>
      </c>
      <c r="AP22" s="47">
        <v>6</v>
      </c>
      <c r="AQ22" s="14">
        <f t="shared" ref="AQ22" si="553">IFERROR(AP22*$D22,"")</f>
        <v>3.4499999999999997</v>
      </c>
      <c r="AR22" s="47">
        <v>7</v>
      </c>
      <c r="AS22" s="14">
        <f t="shared" ref="AS22" si="554">IFERROR(AR22*$D22,"")</f>
        <v>4.0249999999999995</v>
      </c>
      <c r="AT22" s="47">
        <v>7</v>
      </c>
      <c r="AU22" s="14">
        <f t="shared" ref="AU22" si="555">IFERROR(AT22*$D22,"")</f>
        <v>4.0249999999999995</v>
      </c>
      <c r="AV22" s="47">
        <v>8</v>
      </c>
      <c r="AW22" s="14">
        <f t="shared" ref="AW22" si="556">IFERROR(AV22*$D22,"")</f>
        <v>4.5999999999999996</v>
      </c>
      <c r="AX22" s="47" t="s">
        <v>152</v>
      </c>
      <c r="AY22" s="14" t="str">
        <f t="shared" ref="AY22" si="557">IFERROR(AX22*$D22,"")</f>
        <v/>
      </c>
      <c r="AZ22" s="47" t="s">
        <v>152</v>
      </c>
      <c r="BA22" s="14" t="str">
        <f t="shared" ref="BA22" si="558">IFERROR(AZ22*$D22,"")</f>
        <v/>
      </c>
      <c r="BB22" s="47">
        <v>5</v>
      </c>
      <c r="BC22" s="14">
        <f t="shared" ref="BC22" si="559">IFERROR(BB22*$D22,"")</f>
        <v>2.875</v>
      </c>
      <c r="BD22" s="47" t="s">
        <v>152</v>
      </c>
      <c r="BE22" s="14" t="str">
        <f t="shared" ref="BE22" si="560">IFERROR(BD22*$D22,"")</f>
        <v/>
      </c>
      <c r="BF22" s="47" t="s">
        <v>152</v>
      </c>
      <c r="BG22" s="14" t="str">
        <f t="shared" ref="BG22" si="561">IFERROR(BF22*$D22,"")</f>
        <v/>
      </c>
      <c r="BH22" s="47">
        <v>4</v>
      </c>
      <c r="BI22" s="14">
        <f t="shared" ref="BI22" si="562">IFERROR(BH22*$D22,"")</f>
        <v>2.2999999999999998</v>
      </c>
      <c r="BJ22" s="47" t="s">
        <v>152</v>
      </c>
      <c r="BK22" s="14" t="str">
        <f t="shared" ref="BK22" si="563">IFERROR(BJ22*$D22,"")</f>
        <v/>
      </c>
      <c r="BL22" s="47" t="s">
        <v>152</v>
      </c>
      <c r="BM22" s="14" t="str">
        <f t="shared" ref="BM22" si="564">IFERROR(BL22*$D22,"")</f>
        <v/>
      </c>
      <c r="BN22" s="47" t="s">
        <v>152</v>
      </c>
      <c r="BO22" s="14" t="str">
        <f t="shared" ref="BO22" si="565">IFERROR(BN22*$D22,"")</f>
        <v/>
      </c>
      <c r="BP22" s="47">
        <v>5</v>
      </c>
      <c r="BQ22" s="14">
        <f t="shared" ref="BQ22" si="566">IFERROR(BP22*$D22,"")</f>
        <v>2.875</v>
      </c>
      <c r="BR22" s="47" t="s">
        <v>152</v>
      </c>
      <c r="BS22" s="14" t="str">
        <f t="shared" ref="BS22" si="567">IFERROR(BR22*$D22,"")</f>
        <v/>
      </c>
      <c r="BT22" s="47">
        <v>9</v>
      </c>
      <c r="BU22" s="14">
        <f t="shared" ref="BU22" si="568">IFERROR(BT22*$D22,"")</f>
        <v>5.1749999999999998</v>
      </c>
      <c r="BV22" s="47">
        <v>7</v>
      </c>
      <c r="BW22" s="14">
        <f t="shared" ref="BW22" si="569">IFERROR(BV22*$D22,"")</f>
        <v>4.0249999999999995</v>
      </c>
      <c r="BX22" s="47" t="s">
        <v>152</v>
      </c>
      <c r="BY22" s="14" t="str">
        <f t="shared" ref="BY22" si="570">IFERROR(BX22*$D22,"")</f>
        <v/>
      </c>
      <c r="BZ22" s="47">
        <v>6</v>
      </c>
      <c r="CA22" s="14">
        <f t="shared" ref="CA22" si="571">IFERROR(BZ22*$D22,"")</f>
        <v>3.4499999999999997</v>
      </c>
      <c r="CB22" s="47">
        <v>6</v>
      </c>
      <c r="CC22" s="14">
        <f t="shared" ref="CC22:CE22" si="572">IFERROR(CB22*$D22,"")</f>
        <v>3.4499999999999997</v>
      </c>
      <c r="CD22" s="47" t="s">
        <v>152</v>
      </c>
      <c r="CE22" s="14" t="str">
        <f t="shared" si="572"/>
        <v/>
      </c>
      <c r="CF22" s="12" t="str">
        <f t="shared" si="10"/>
        <v/>
      </c>
      <c r="CG22" s="75" t="str">
        <f t="shared" si="11"/>
        <v/>
      </c>
      <c r="CH22" s="3" t="s">
        <v>96</v>
      </c>
      <c r="CI22" s="47" t="s">
        <v>41</v>
      </c>
      <c r="CJ22" s="47" t="s">
        <v>9</v>
      </c>
      <c r="CK22" s="47" t="s">
        <v>56</v>
      </c>
      <c r="CL22" s="47" t="s">
        <v>56</v>
      </c>
      <c r="CM22" s="47" t="s">
        <v>119</v>
      </c>
      <c r="CN22" s="47" t="s">
        <v>96</v>
      </c>
      <c r="CO22" s="2">
        <v>41464.390591757969</v>
      </c>
      <c r="CQ22" s="2">
        <v>41464.396937284691</v>
      </c>
    </row>
    <row r="23" spans="1:95" x14ac:dyDescent="0.25">
      <c r="A23" s="1">
        <v>6.3508980705802547E+17</v>
      </c>
      <c r="B23" s="47" t="s">
        <v>46</v>
      </c>
      <c r="C23" s="47" t="s">
        <v>359</v>
      </c>
      <c r="D23" s="47">
        <f t="shared" si="0"/>
        <v>0.57499999999999996</v>
      </c>
      <c r="E23" s="3" t="s">
        <v>66</v>
      </c>
      <c r="F23" s="47">
        <v>1</v>
      </c>
      <c r="G23" s="65">
        <v>0</v>
      </c>
      <c r="H23" s="3">
        <v>10</v>
      </c>
      <c r="I23" s="27">
        <f t="shared" si="1"/>
        <v>5.75</v>
      </c>
      <c r="J23" s="47">
        <v>9</v>
      </c>
      <c r="K23" s="27">
        <f t="shared" si="2"/>
        <v>5.1749999999999998</v>
      </c>
      <c r="L23" s="47">
        <v>8</v>
      </c>
      <c r="M23" s="27">
        <f t="shared" si="3"/>
        <v>4.5999999999999996</v>
      </c>
      <c r="N23" s="47">
        <v>9</v>
      </c>
      <c r="O23" s="27">
        <f t="shared" si="4"/>
        <v>5.1749999999999998</v>
      </c>
      <c r="P23" s="47">
        <v>9</v>
      </c>
      <c r="Q23" s="27">
        <f t="shared" si="5"/>
        <v>5.1749999999999998</v>
      </c>
      <c r="R23" s="47">
        <v>9</v>
      </c>
      <c r="S23" s="27">
        <f t="shared" si="6"/>
        <v>5.1749999999999998</v>
      </c>
      <c r="T23" s="47">
        <v>5</v>
      </c>
      <c r="U23" s="27">
        <f t="shared" si="7"/>
        <v>2.875</v>
      </c>
      <c r="V23" s="4">
        <f t="shared" si="8"/>
        <v>59</v>
      </c>
      <c r="W23" s="4">
        <f t="shared" si="9"/>
        <v>33.924999999999997</v>
      </c>
      <c r="X23" s="47">
        <v>10</v>
      </c>
      <c r="Y23" s="14">
        <f t="shared" si="12"/>
        <v>5.75</v>
      </c>
      <c r="Z23" s="47">
        <v>10</v>
      </c>
      <c r="AA23" s="14">
        <f t="shared" ref="AA23" si="573">IFERROR(Z23*$D23,"")</f>
        <v>5.75</v>
      </c>
      <c r="AB23" s="47">
        <v>10</v>
      </c>
      <c r="AC23" s="14">
        <f t="shared" ref="AC23" si="574">IFERROR(AB23*$D23,"")</f>
        <v>5.75</v>
      </c>
      <c r="AD23" s="47">
        <v>10</v>
      </c>
      <c r="AE23" s="14">
        <f t="shared" ref="AE23" si="575">IFERROR(AD23*$D23,"")</f>
        <v>5.75</v>
      </c>
      <c r="AF23" s="47">
        <v>10</v>
      </c>
      <c r="AG23" s="14">
        <f t="shared" ref="AG23" si="576">IFERROR(AF23*$D23,"")</f>
        <v>5.75</v>
      </c>
      <c r="AH23" s="47">
        <v>9</v>
      </c>
      <c r="AI23" s="14">
        <f t="shared" ref="AI23" si="577">IFERROR(AH23*$D23,"")</f>
        <v>5.1749999999999998</v>
      </c>
      <c r="AJ23" s="47">
        <v>10</v>
      </c>
      <c r="AK23" s="14">
        <f t="shared" ref="AK23" si="578">IFERROR(AJ23*$D23,"")</f>
        <v>5.75</v>
      </c>
      <c r="AL23" s="47">
        <v>10</v>
      </c>
      <c r="AM23" s="14">
        <f t="shared" ref="AM23" si="579">IFERROR(AL23*$D23,"")</f>
        <v>5.75</v>
      </c>
      <c r="AN23" s="47" t="s">
        <v>152</v>
      </c>
      <c r="AO23" s="14" t="str">
        <f t="shared" ref="AO23" si="580">IFERROR(AN23*$D23,"")</f>
        <v/>
      </c>
      <c r="AP23" s="47">
        <v>9</v>
      </c>
      <c r="AQ23" s="14">
        <f t="shared" ref="AQ23" si="581">IFERROR(AP23*$D23,"")</f>
        <v>5.1749999999999998</v>
      </c>
      <c r="AR23" s="47" t="s">
        <v>152</v>
      </c>
      <c r="AS23" s="14" t="str">
        <f t="shared" ref="AS23" si="582">IFERROR(AR23*$D23,"")</f>
        <v/>
      </c>
      <c r="AT23" s="47">
        <v>9</v>
      </c>
      <c r="AU23" s="14">
        <f t="shared" ref="AU23" si="583">IFERROR(AT23*$D23,"")</f>
        <v>5.1749999999999998</v>
      </c>
      <c r="AV23" s="47">
        <v>9</v>
      </c>
      <c r="AW23" s="14">
        <f t="shared" ref="AW23" si="584">IFERROR(AV23*$D23,"")</f>
        <v>5.1749999999999998</v>
      </c>
      <c r="AX23" s="47">
        <v>8</v>
      </c>
      <c r="AY23" s="14">
        <f t="shared" ref="AY23" si="585">IFERROR(AX23*$D23,"")</f>
        <v>4.5999999999999996</v>
      </c>
      <c r="AZ23" s="47">
        <v>10</v>
      </c>
      <c r="BA23" s="14">
        <f t="shared" ref="BA23" si="586">IFERROR(AZ23*$D23,"")</f>
        <v>5.75</v>
      </c>
      <c r="BB23" s="47">
        <v>9</v>
      </c>
      <c r="BC23" s="14">
        <f t="shared" ref="BC23" si="587">IFERROR(BB23*$D23,"")</f>
        <v>5.1749999999999998</v>
      </c>
      <c r="BD23" s="47" t="s">
        <v>152</v>
      </c>
      <c r="BE23" s="14" t="str">
        <f t="shared" ref="BE23" si="588">IFERROR(BD23*$D23,"")</f>
        <v/>
      </c>
      <c r="BF23" s="47">
        <v>9</v>
      </c>
      <c r="BG23" s="14">
        <f t="shared" ref="BG23" si="589">IFERROR(BF23*$D23,"")</f>
        <v>5.1749999999999998</v>
      </c>
      <c r="BH23" s="47">
        <v>9</v>
      </c>
      <c r="BI23" s="14">
        <f t="shared" ref="BI23" si="590">IFERROR(BH23*$D23,"")</f>
        <v>5.1749999999999998</v>
      </c>
      <c r="BJ23" s="47">
        <v>9</v>
      </c>
      <c r="BK23" s="14">
        <f t="shared" ref="BK23" si="591">IFERROR(BJ23*$D23,"")</f>
        <v>5.1749999999999998</v>
      </c>
      <c r="BL23" s="47">
        <v>9</v>
      </c>
      <c r="BM23" s="14">
        <f t="shared" ref="BM23" si="592">IFERROR(BL23*$D23,"")</f>
        <v>5.1749999999999998</v>
      </c>
      <c r="BN23" s="47">
        <v>10</v>
      </c>
      <c r="BO23" s="14">
        <f t="shared" ref="BO23" si="593">IFERROR(BN23*$D23,"")</f>
        <v>5.75</v>
      </c>
      <c r="BP23" s="47">
        <v>9</v>
      </c>
      <c r="BQ23" s="14">
        <f t="shared" ref="BQ23" si="594">IFERROR(BP23*$D23,"")</f>
        <v>5.1749999999999998</v>
      </c>
      <c r="BR23" s="47">
        <v>10</v>
      </c>
      <c r="BS23" s="14">
        <f t="shared" ref="BS23" si="595">IFERROR(BR23*$D23,"")</f>
        <v>5.75</v>
      </c>
      <c r="BT23" s="47">
        <v>10</v>
      </c>
      <c r="BU23" s="14">
        <f t="shared" ref="BU23" si="596">IFERROR(BT23*$D23,"")</f>
        <v>5.75</v>
      </c>
      <c r="BV23" s="47">
        <v>10</v>
      </c>
      <c r="BW23" s="14">
        <f t="shared" ref="BW23" si="597">IFERROR(BV23*$D23,"")</f>
        <v>5.75</v>
      </c>
      <c r="BX23" s="47">
        <v>9</v>
      </c>
      <c r="BY23" s="14">
        <f t="shared" ref="BY23" si="598">IFERROR(BX23*$D23,"")</f>
        <v>5.1749999999999998</v>
      </c>
      <c r="BZ23" s="47">
        <v>10</v>
      </c>
      <c r="CA23" s="14">
        <f t="shared" ref="CA23" si="599">IFERROR(BZ23*$D23,"")</f>
        <v>5.75</v>
      </c>
      <c r="CB23" s="47">
        <v>10</v>
      </c>
      <c r="CC23" s="14">
        <f t="shared" ref="CC23:CE23" si="600">IFERROR(CB23*$D23,"")</f>
        <v>5.75</v>
      </c>
      <c r="CD23" s="47">
        <v>10</v>
      </c>
      <c r="CE23" s="14">
        <f t="shared" si="600"/>
        <v>5.75</v>
      </c>
      <c r="CF23" s="12">
        <f t="shared" si="10"/>
        <v>0.75287735849056636</v>
      </c>
      <c r="CG23" s="75">
        <f t="shared" si="11"/>
        <v>0.43290448113207564</v>
      </c>
      <c r="CH23" s="3" t="s">
        <v>64</v>
      </c>
      <c r="CI23" s="47" t="s">
        <v>41</v>
      </c>
      <c r="CJ23" s="47" t="s">
        <v>9</v>
      </c>
      <c r="CK23" s="47" t="s">
        <v>80</v>
      </c>
      <c r="CL23" s="47" t="s">
        <v>62</v>
      </c>
      <c r="CM23" s="47" t="s">
        <v>119</v>
      </c>
      <c r="CN23" s="47" t="s">
        <v>6</v>
      </c>
      <c r="CO23" s="2">
        <v>41464.480391233141</v>
      </c>
      <c r="CP23" s="2">
        <v>41464.485729266438</v>
      </c>
      <c r="CQ23" s="2">
        <v>41464.485729266438</v>
      </c>
    </row>
    <row r="24" spans="1:95" x14ac:dyDescent="0.25">
      <c r="A24" s="1">
        <v>6.3509001011372326E+17</v>
      </c>
      <c r="B24" s="47" t="s">
        <v>46</v>
      </c>
      <c r="C24" s="47" t="s">
        <v>359</v>
      </c>
      <c r="D24" s="47">
        <f t="shared" si="0"/>
        <v>0.57499999999999996</v>
      </c>
      <c r="E24" s="3" t="s">
        <v>66</v>
      </c>
      <c r="F24" s="47">
        <v>1</v>
      </c>
      <c r="G24" s="65">
        <v>0</v>
      </c>
      <c r="H24" s="3">
        <v>5</v>
      </c>
      <c r="I24" s="27">
        <f t="shared" si="1"/>
        <v>2.875</v>
      </c>
      <c r="J24" s="47">
        <v>7</v>
      </c>
      <c r="K24" s="27">
        <f t="shared" si="2"/>
        <v>4.0249999999999995</v>
      </c>
      <c r="L24" s="47">
        <v>7</v>
      </c>
      <c r="M24" s="27">
        <f t="shared" si="3"/>
        <v>4.0249999999999995</v>
      </c>
      <c r="N24" s="47">
        <v>5</v>
      </c>
      <c r="O24" s="27">
        <f t="shared" si="4"/>
        <v>2.875</v>
      </c>
      <c r="P24" s="47">
        <v>5</v>
      </c>
      <c r="Q24" s="27">
        <f t="shared" si="5"/>
        <v>2.875</v>
      </c>
      <c r="R24" s="47">
        <v>1</v>
      </c>
      <c r="S24" s="27">
        <f t="shared" si="6"/>
        <v>0.57499999999999996</v>
      </c>
      <c r="T24" s="47">
        <v>3</v>
      </c>
      <c r="U24" s="27">
        <f t="shared" si="7"/>
        <v>1.7249999999999999</v>
      </c>
      <c r="V24" s="4">
        <f t="shared" si="8"/>
        <v>33</v>
      </c>
      <c r="W24" s="4">
        <f t="shared" si="9"/>
        <v>18.974999999999998</v>
      </c>
      <c r="X24" s="47">
        <v>1</v>
      </c>
      <c r="Y24" s="14">
        <f t="shared" si="12"/>
        <v>0.57499999999999996</v>
      </c>
      <c r="Z24" s="47">
        <v>1</v>
      </c>
      <c r="AA24" s="14">
        <f t="shared" ref="AA24" si="601">IFERROR(Z24*$D24,"")</f>
        <v>0.57499999999999996</v>
      </c>
      <c r="AB24" s="47" t="s">
        <v>152</v>
      </c>
      <c r="AC24" s="14" t="str">
        <f t="shared" ref="AC24" si="602">IFERROR(AB24*$D24,"")</f>
        <v/>
      </c>
      <c r="AD24" s="47" t="s">
        <v>152</v>
      </c>
      <c r="AE24" s="14" t="str">
        <f t="shared" ref="AE24" si="603">IFERROR(AD24*$D24,"")</f>
        <v/>
      </c>
      <c r="AF24" s="47">
        <v>5</v>
      </c>
      <c r="AG24" s="14">
        <f t="shared" ref="AG24" si="604">IFERROR(AF24*$D24,"")</f>
        <v>2.875</v>
      </c>
      <c r="AH24" s="47">
        <v>5</v>
      </c>
      <c r="AI24" s="14">
        <f t="shared" ref="AI24" si="605">IFERROR(AH24*$D24,"")</f>
        <v>2.875</v>
      </c>
      <c r="AJ24" s="47" t="s">
        <v>152</v>
      </c>
      <c r="AK24" s="14" t="str">
        <f t="shared" ref="AK24" si="606">IFERROR(AJ24*$D24,"")</f>
        <v/>
      </c>
      <c r="AL24" s="47" t="s">
        <v>152</v>
      </c>
      <c r="AM24" s="14" t="str">
        <f t="shared" ref="AM24" si="607">IFERROR(AL24*$D24,"")</f>
        <v/>
      </c>
      <c r="AN24" s="47" t="s">
        <v>152</v>
      </c>
      <c r="AO24" s="14" t="str">
        <f t="shared" ref="AO24" si="608">IFERROR(AN24*$D24,"")</f>
        <v/>
      </c>
      <c r="AP24" s="47">
        <v>5</v>
      </c>
      <c r="AQ24" s="14">
        <f t="shared" ref="AQ24" si="609">IFERROR(AP24*$D24,"")</f>
        <v>2.875</v>
      </c>
      <c r="AR24" s="47" t="s">
        <v>152</v>
      </c>
      <c r="AS24" s="14" t="str">
        <f t="shared" ref="AS24" si="610">IFERROR(AR24*$D24,"")</f>
        <v/>
      </c>
      <c r="AT24" s="47">
        <v>5</v>
      </c>
      <c r="AU24" s="14">
        <f t="shared" ref="AU24" si="611">IFERROR(AT24*$D24,"")</f>
        <v>2.875</v>
      </c>
      <c r="AV24" s="47" t="s">
        <v>152</v>
      </c>
      <c r="AW24" s="14" t="str">
        <f t="shared" ref="AW24" si="612">IFERROR(AV24*$D24,"")</f>
        <v/>
      </c>
      <c r="AX24" s="47">
        <v>5</v>
      </c>
      <c r="AY24" s="14">
        <f t="shared" ref="AY24" si="613">IFERROR(AX24*$D24,"")</f>
        <v>2.875</v>
      </c>
      <c r="AZ24" s="47" t="s">
        <v>152</v>
      </c>
      <c r="BA24" s="14" t="str">
        <f t="shared" ref="BA24" si="614">IFERROR(AZ24*$D24,"")</f>
        <v/>
      </c>
      <c r="BB24" s="47" t="s">
        <v>152</v>
      </c>
      <c r="BC24" s="14" t="str">
        <f t="shared" ref="BC24" si="615">IFERROR(BB24*$D24,"")</f>
        <v/>
      </c>
      <c r="BD24" s="47" t="s">
        <v>152</v>
      </c>
      <c r="BE24" s="14" t="str">
        <f t="shared" ref="BE24" si="616">IFERROR(BD24*$D24,"")</f>
        <v/>
      </c>
      <c r="BF24" s="47" t="s">
        <v>152</v>
      </c>
      <c r="BG24" s="14" t="str">
        <f t="shared" ref="BG24" si="617">IFERROR(BF24*$D24,"")</f>
        <v/>
      </c>
      <c r="BH24" s="47">
        <v>5</v>
      </c>
      <c r="BI24" s="14">
        <f t="shared" ref="BI24" si="618">IFERROR(BH24*$D24,"")</f>
        <v>2.875</v>
      </c>
      <c r="BJ24" s="47">
        <v>5</v>
      </c>
      <c r="BK24" s="14">
        <f t="shared" ref="BK24" si="619">IFERROR(BJ24*$D24,"")</f>
        <v>2.875</v>
      </c>
      <c r="BL24" s="47" t="s">
        <v>152</v>
      </c>
      <c r="BM24" s="14" t="str">
        <f t="shared" ref="BM24" si="620">IFERROR(BL24*$D24,"")</f>
        <v/>
      </c>
      <c r="BN24" s="47" t="s">
        <v>152</v>
      </c>
      <c r="BO24" s="14" t="str">
        <f t="shared" ref="BO24" si="621">IFERROR(BN24*$D24,"")</f>
        <v/>
      </c>
      <c r="BP24" s="47">
        <v>5</v>
      </c>
      <c r="BQ24" s="14">
        <f t="shared" ref="BQ24" si="622">IFERROR(BP24*$D24,"")</f>
        <v>2.875</v>
      </c>
      <c r="BR24" s="47" t="s">
        <v>152</v>
      </c>
      <c r="BS24" s="14" t="str">
        <f t="shared" ref="BS24" si="623">IFERROR(BR24*$D24,"")</f>
        <v/>
      </c>
      <c r="BT24" s="47">
        <v>5</v>
      </c>
      <c r="BU24" s="14">
        <f t="shared" ref="BU24" si="624">IFERROR(BT24*$D24,"")</f>
        <v>2.875</v>
      </c>
      <c r="BV24" s="47">
        <v>5</v>
      </c>
      <c r="BW24" s="14">
        <f t="shared" ref="BW24" si="625">IFERROR(BV24*$D24,"")</f>
        <v>2.875</v>
      </c>
      <c r="BX24" s="47" t="s">
        <v>152</v>
      </c>
      <c r="BY24" s="14" t="str">
        <f t="shared" ref="BY24" si="626">IFERROR(BX24*$D24,"")</f>
        <v/>
      </c>
      <c r="BZ24" s="47" t="s">
        <v>152</v>
      </c>
      <c r="CA24" s="14" t="str">
        <f t="shared" ref="CA24" si="627">IFERROR(BZ24*$D24,"")</f>
        <v/>
      </c>
      <c r="CB24" s="47" t="s">
        <v>152</v>
      </c>
      <c r="CC24" s="14" t="str">
        <f t="shared" ref="CC24:CE24" si="628">IFERROR(CB24*$D24,"")</f>
        <v/>
      </c>
      <c r="CD24" s="47" t="s">
        <v>152</v>
      </c>
      <c r="CE24" s="14" t="str">
        <f t="shared" si="628"/>
        <v/>
      </c>
      <c r="CF24" s="12">
        <f t="shared" si="10"/>
        <v>0.34125</v>
      </c>
      <c r="CG24" s="75">
        <f t="shared" si="11"/>
        <v>0.19621875</v>
      </c>
      <c r="CH24" s="3" t="s">
        <v>51</v>
      </c>
      <c r="CI24" s="47" t="s">
        <v>115</v>
      </c>
      <c r="CJ24" s="47" t="s">
        <v>9</v>
      </c>
      <c r="CK24" s="47" t="s">
        <v>40</v>
      </c>
      <c r="CL24" s="47" t="s">
        <v>62</v>
      </c>
      <c r="CM24" s="47" t="s">
        <v>119</v>
      </c>
      <c r="CN24" s="47" t="s">
        <v>70</v>
      </c>
      <c r="CO24" s="2">
        <v>41464.715409401848</v>
      </c>
      <c r="CP24" s="2">
        <v>41464.724368515905</v>
      </c>
      <c r="CQ24" s="2">
        <v>41464.72436815421</v>
      </c>
    </row>
    <row r="25" spans="1:95" x14ac:dyDescent="0.25">
      <c r="A25" s="1">
        <v>6.3509144512706918E+17</v>
      </c>
      <c r="B25" s="47" t="s">
        <v>46</v>
      </c>
      <c r="C25" s="47" t="s">
        <v>359</v>
      </c>
      <c r="D25" s="47">
        <f t="shared" si="0"/>
        <v>0.57499999999999996</v>
      </c>
      <c r="E25" s="3" t="s">
        <v>66</v>
      </c>
      <c r="F25" s="47">
        <v>1</v>
      </c>
      <c r="G25" s="65">
        <v>0</v>
      </c>
      <c r="H25" s="3">
        <v>7</v>
      </c>
      <c r="I25" s="27">
        <f t="shared" si="1"/>
        <v>4.0249999999999995</v>
      </c>
      <c r="J25" s="47">
        <v>6</v>
      </c>
      <c r="K25" s="27">
        <f t="shared" si="2"/>
        <v>3.4499999999999997</v>
      </c>
      <c r="L25" s="47">
        <v>6</v>
      </c>
      <c r="M25" s="27">
        <f t="shared" si="3"/>
        <v>3.4499999999999997</v>
      </c>
      <c r="N25" s="47">
        <v>4</v>
      </c>
      <c r="O25" s="27">
        <f t="shared" si="4"/>
        <v>2.2999999999999998</v>
      </c>
      <c r="P25" s="47">
        <v>5</v>
      </c>
      <c r="Q25" s="27">
        <f t="shared" si="5"/>
        <v>2.875</v>
      </c>
      <c r="R25" s="47">
        <v>8</v>
      </c>
      <c r="S25" s="27">
        <f t="shared" si="6"/>
        <v>4.5999999999999996</v>
      </c>
      <c r="T25" s="47">
        <v>7</v>
      </c>
      <c r="U25" s="27">
        <f t="shared" si="7"/>
        <v>4.0249999999999995</v>
      </c>
      <c r="V25" s="4">
        <f t="shared" si="8"/>
        <v>43</v>
      </c>
      <c r="W25" s="4">
        <f t="shared" si="9"/>
        <v>24.724999999999998</v>
      </c>
      <c r="X25" s="47">
        <v>2</v>
      </c>
      <c r="Y25" s="14">
        <f t="shared" si="12"/>
        <v>1.1499999999999999</v>
      </c>
      <c r="Z25" s="47" t="s">
        <v>152</v>
      </c>
      <c r="AA25" s="14" t="str">
        <f t="shared" ref="AA25" si="629">IFERROR(Z25*$D25,"")</f>
        <v/>
      </c>
      <c r="AB25" s="47">
        <v>5</v>
      </c>
      <c r="AC25" s="14">
        <f t="shared" ref="AC25" si="630">IFERROR(AB25*$D25,"")</f>
        <v>2.875</v>
      </c>
      <c r="AD25" s="47" t="s">
        <v>152</v>
      </c>
      <c r="AE25" s="14" t="str">
        <f t="shared" ref="AE25" si="631">IFERROR(AD25*$D25,"")</f>
        <v/>
      </c>
      <c r="AF25" s="47">
        <v>5</v>
      </c>
      <c r="AG25" s="14">
        <f t="shared" ref="AG25" si="632">IFERROR(AF25*$D25,"")</f>
        <v>2.875</v>
      </c>
      <c r="AH25" s="47">
        <v>5</v>
      </c>
      <c r="AI25" s="14">
        <f t="shared" ref="AI25" si="633">IFERROR(AH25*$D25,"")</f>
        <v>2.875</v>
      </c>
      <c r="AJ25" s="47">
        <v>8</v>
      </c>
      <c r="AK25" s="14">
        <f t="shared" ref="AK25" si="634">IFERROR(AJ25*$D25,"")</f>
        <v>4.5999999999999996</v>
      </c>
      <c r="AL25" s="47">
        <v>7</v>
      </c>
      <c r="AM25" s="14">
        <f t="shared" ref="AM25" si="635">IFERROR(AL25*$D25,"")</f>
        <v>4.0249999999999995</v>
      </c>
      <c r="AN25" s="47" t="s">
        <v>152</v>
      </c>
      <c r="AO25" s="14" t="str">
        <f t="shared" ref="AO25" si="636">IFERROR(AN25*$D25,"")</f>
        <v/>
      </c>
      <c r="AP25" s="47" t="s">
        <v>152</v>
      </c>
      <c r="AQ25" s="14" t="str">
        <f t="shared" ref="AQ25" si="637">IFERROR(AP25*$D25,"")</f>
        <v/>
      </c>
      <c r="AR25" s="47" t="s">
        <v>152</v>
      </c>
      <c r="AS25" s="14" t="str">
        <f t="shared" ref="AS25" si="638">IFERROR(AR25*$D25,"")</f>
        <v/>
      </c>
      <c r="AT25" s="47">
        <v>5</v>
      </c>
      <c r="AU25" s="14">
        <f t="shared" ref="AU25" si="639">IFERROR(AT25*$D25,"")</f>
        <v>2.875</v>
      </c>
      <c r="AV25" s="47">
        <v>5</v>
      </c>
      <c r="AW25" s="14">
        <f t="shared" ref="AW25" si="640">IFERROR(AV25*$D25,"")</f>
        <v>2.875</v>
      </c>
      <c r="AX25" s="47">
        <v>3</v>
      </c>
      <c r="AY25" s="14">
        <f t="shared" ref="AY25" si="641">IFERROR(AX25*$D25,"")</f>
        <v>1.7249999999999999</v>
      </c>
      <c r="AZ25" s="47">
        <v>7</v>
      </c>
      <c r="BA25" s="14">
        <f t="shared" ref="BA25" si="642">IFERROR(AZ25*$D25,"")</f>
        <v>4.0249999999999995</v>
      </c>
      <c r="BB25" s="47" t="s">
        <v>152</v>
      </c>
      <c r="BC25" s="14" t="str">
        <f t="shared" ref="BC25" si="643">IFERROR(BB25*$D25,"")</f>
        <v/>
      </c>
      <c r="BD25" s="47">
        <v>7</v>
      </c>
      <c r="BE25" s="14">
        <f t="shared" ref="BE25" si="644">IFERROR(BD25*$D25,"")</f>
        <v>4.0249999999999995</v>
      </c>
      <c r="BF25" s="47">
        <v>5</v>
      </c>
      <c r="BG25" s="14">
        <f t="shared" ref="BG25" si="645">IFERROR(BF25*$D25,"")</f>
        <v>2.875</v>
      </c>
      <c r="BH25" s="47">
        <v>6</v>
      </c>
      <c r="BI25" s="14">
        <f t="shared" ref="BI25" si="646">IFERROR(BH25*$D25,"")</f>
        <v>3.4499999999999997</v>
      </c>
      <c r="BJ25" s="47">
        <v>5</v>
      </c>
      <c r="BK25" s="14">
        <f t="shared" ref="BK25" si="647">IFERROR(BJ25*$D25,"")</f>
        <v>2.875</v>
      </c>
      <c r="BL25" s="47" t="s">
        <v>152</v>
      </c>
      <c r="BM25" s="14" t="str">
        <f t="shared" ref="BM25" si="648">IFERROR(BL25*$D25,"")</f>
        <v/>
      </c>
      <c r="BN25" s="47">
        <v>6</v>
      </c>
      <c r="BO25" s="14">
        <f t="shared" ref="BO25" si="649">IFERROR(BN25*$D25,"")</f>
        <v>3.4499999999999997</v>
      </c>
      <c r="BP25" s="47">
        <v>6</v>
      </c>
      <c r="BQ25" s="14">
        <f t="shared" ref="BQ25" si="650">IFERROR(BP25*$D25,"")</f>
        <v>3.4499999999999997</v>
      </c>
      <c r="BR25" s="47">
        <v>6</v>
      </c>
      <c r="BS25" s="14">
        <f t="shared" ref="BS25" si="651">IFERROR(BR25*$D25,"")</f>
        <v>3.4499999999999997</v>
      </c>
      <c r="BT25" s="47">
        <v>6</v>
      </c>
      <c r="BU25" s="14">
        <f t="shared" ref="BU25" si="652">IFERROR(BT25*$D25,"")</f>
        <v>3.4499999999999997</v>
      </c>
      <c r="BV25" s="47">
        <v>6</v>
      </c>
      <c r="BW25" s="14">
        <f t="shared" ref="BW25" si="653">IFERROR(BV25*$D25,"")</f>
        <v>3.4499999999999997</v>
      </c>
      <c r="BX25" s="47" t="s">
        <v>152</v>
      </c>
      <c r="BY25" s="14" t="str">
        <f t="shared" ref="BY25" si="654">IFERROR(BX25*$D25,"")</f>
        <v/>
      </c>
      <c r="BZ25" s="47">
        <v>6</v>
      </c>
      <c r="CA25" s="14">
        <f t="shared" ref="CA25" si="655">IFERROR(BZ25*$D25,"")</f>
        <v>3.4499999999999997</v>
      </c>
      <c r="CB25" s="47">
        <v>6</v>
      </c>
      <c r="CC25" s="14">
        <f t="shared" ref="CC25:CE25" si="656">IFERROR(CB25*$D25,"")</f>
        <v>3.4499999999999997</v>
      </c>
      <c r="CD25" s="47">
        <v>6</v>
      </c>
      <c r="CE25" s="14">
        <f t="shared" si="656"/>
        <v>3.4499999999999997</v>
      </c>
      <c r="CF25" s="12">
        <f t="shared" si="10"/>
        <v>0.44249999999999989</v>
      </c>
      <c r="CG25" s="75">
        <f t="shared" si="11"/>
        <v>0.25443749999999993</v>
      </c>
      <c r="CH25" s="3" t="s">
        <v>24</v>
      </c>
      <c r="CI25" s="47" t="s">
        <v>41</v>
      </c>
      <c r="CJ25" s="47" t="s">
        <v>12</v>
      </c>
      <c r="CK25" s="47" t="s">
        <v>56</v>
      </c>
      <c r="CL25" s="47" t="s">
        <v>56</v>
      </c>
      <c r="CM25" s="47" t="s">
        <v>77</v>
      </c>
      <c r="CN25" s="47" t="s">
        <v>124</v>
      </c>
      <c r="CO25" s="2">
        <v>41466.37630447821</v>
      </c>
      <c r="CP25" s="2">
        <v>41466.38317699037</v>
      </c>
      <c r="CQ25" s="2">
        <v>41466.38317699037</v>
      </c>
    </row>
    <row r="26" spans="1:95" x14ac:dyDescent="0.25">
      <c r="A26" s="1">
        <v>6.3507719911507277E+17</v>
      </c>
      <c r="B26" s="47" t="s">
        <v>88</v>
      </c>
      <c r="C26" s="47" t="s">
        <v>362</v>
      </c>
      <c r="D26" s="47">
        <f>0.08/0.13</f>
        <v>0.61538461538461542</v>
      </c>
      <c r="E26" s="3" t="s">
        <v>66</v>
      </c>
      <c r="F26" s="47">
        <v>1</v>
      </c>
      <c r="G26" s="65">
        <v>0</v>
      </c>
      <c r="H26" s="3">
        <v>8</v>
      </c>
      <c r="I26" s="27">
        <f t="shared" si="1"/>
        <v>4.9230769230769234</v>
      </c>
      <c r="J26" s="47">
        <v>8</v>
      </c>
      <c r="K26" s="27">
        <f t="shared" si="2"/>
        <v>4.9230769230769234</v>
      </c>
      <c r="L26" s="47">
        <v>7</v>
      </c>
      <c r="M26" s="27">
        <f t="shared" si="3"/>
        <v>4.3076923076923084</v>
      </c>
      <c r="N26" s="47">
        <v>8</v>
      </c>
      <c r="O26" s="27">
        <f t="shared" si="4"/>
        <v>4.9230769230769234</v>
      </c>
      <c r="P26" s="47">
        <v>5</v>
      </c>
      <c r="Q26" s="27">
        <f t="shared" si="5"/>
        <v>3.0769230769230771</v>
      </c>
      <c r="R26" s="47">
        <v>4</v>
      </c>
      <c r="S26" s="27">
        <f t="shared" si="6"/>
        <v>2.4615384615384617</v>
      </c>
      <c r="T26" s="47">
        <v>2</v>
      </c>
      <c r="U26" s="27">
        <f t="shared" si="7"/>
        <v>1.2307692307692308</v>
      </c>
      <c r="V26" s="4">
        <f t="shared" si="8"/>
        <v>42</v>
      </c>
      <c r="W26" s="4">
        <f t="shared" si="9"/>
        <v>25.846153846153847</v>
      </c>
      <c r="X26" s="47" t="s">
        <v>96</v>
      </c>
      <c r="Y26" s="14" t="str">
        <f t="shared" si="12"/>
        <v/>
      </c>
      <c r="Z26" s="47" t="s">
        <v>96</v>
      </c>
      <c r="AA26" s="14" t="str">
        <f t="shared" ref="AA26" si="657">IFERROR(Z26*$D26,"")</f>
        <v/>
      </c>
      <c r="AB26" s="47" t="s">
        <v>96</v>
      </c>
      <c r="AC26" s="14" t="str">
        <f t="shared" ref="AC26" si="658">IFERROR(AB26*$D26,"")</f>
        <v/>
      </c>
      <c r="AD26" s="47" t="s">
        <v>96</v>
      </c>
      <c r="AE26" s="14" t="str">
        <f t="shared" ref="AE26" si="659">IFERROR(AD26*$D26,"")</f>
        <v/>
      </c>
      <c r="AF26" s="47" t="s">
        <v>96</v>
      </c>
      <c r="AG26" s="14" t="str">
        <f t="shared" ref="AG26" si="660">IFERROR(AF26*$D26,"")</f>
        <v/>
      </c>
      <c r="AH26" s="47" t="s">
        <v>96</v>
      </c>
      <c r="AI26" s="14" t="str">
        <f t="shared" ref="AI26" si="661">IFERROR(AH26*$D26,"")</f>
        <v/>
      </c>
      <c r="AJ26" s="47" t="s">
        <v>96</v>
      </c>
      <c r="AK26" s="14" t="str">
        <f t="shared" ref="AK26" si="662">IFERROR(AJ26*$D26,"")</f>
        <v/>
      </c>
      <c r="AL26" s="47" t="s">
        <v>96</v>
      </c>
      <c r="AM26" s="14" t="str">
        <f t="shared" ref="AM26" si="663">IFERROR(AL26*$D26,"")</f>
        <v/>
      </c>
      <c r="AN26" s="47" t="s">
        <v>96</v>
      </c>
      <c r="AO26" s="14" t="str">
        <f t="shared" ref="AO26" si="664">IFERROR(AN26*$D26,"")</f>
        <v/>
      </c>
      <c r="AP26" s="47" t="s">
        <v>96</v>
      </c>
      <c r="AQ26" s="14" t="str">
        <f t="shared" ref="AQ26" si="665">IFERROR(AP26*$D26,"")</f>
        <v/>
      </c>
      <c r="AR26" s="47" t="s">
        <v>96</v>
      </c>
      <c r="AS26" s="14" t="str">
        <f t="shared" ref="AS26" si="666">IFERROR(AR26*$D26,"")</f>
        <v/>
      </c>
      <c r="AT26" s="47" t="s">
        <v>96</v>
      </c>
      <c r="AU26" s="14" t="str">
        <f t="shared" ref="AU26" si="667">IFERROR(AT26*$D26,"")</f>
        <v/>
      </c>
      <c r="AV26" s="47" t="s">
        <v>96</v>
      </c>
      <c r="AW26" s="14" t="str">
        <f t="shared" ref="AW26" si="668">IFERROR(AV26*$D26,"")</f>
        <v/>
      </c>
      <c r="AX26" s="47" t="s">
        <v>96</v>
      </c>
      <c r="AY26" s="14" t="str">
        <f t="shared" ref="AY26" si="669">IFERROR(AX26*$D26,"")</f>
        <v/>
      </c>
      <c r="AZ26" s="47" t="s">
        <v>96</v>
      </c>
      <c r="BA26" s="14" t="str">
        <f t="shared" ref="BA26" si="670">IFERROR(AZ26*$D26,"")</f>
        <v/>
      </c>
      <c r="BB26" s="47" t="s">
        <v>96</v>
      </c>
      <c r="BC26" s="14" t="str">
        <f t="shared" ref="BC26" si="671">IFERROR(BB26*$D26,"")</f>
        <v/>
      </c>
      <c r="BD26" s="47" t="s">
        <v>96</v>
      </c>
      <c r="BE26" s="14" t="str">
        <f t="shared" ref="BE26" si="672">IFERROR(BD26*$D26,"")</f>
        <v/>
      </c>
      <c r="BF26" s="47" t="s">
        <v>96</v>
      </c>
      <c r="BG26" s="14" t="str">
        <f t="shared" ref="BG26" si="673">IFERROR(BF26*$D26,"")</f>
        <v/>
      </c>
      <c r="BH26" s="47" t="s">
        <v>96</v>
      </c>
      <c r="BI26" s="14" t="str">
        <f t="shared" ref="BI26" si="674">IFERROR(BH26*$D26,"")</f>
        <v/>
      </c>
      <c r="BJ26" s="47" t="s">
        <v>96</v>
      </c>
      <c r="BK26" s="14" t="str">
        <f t="shared" ref="BK26" si="675">IFERROR(BJ26*$D26,"")</f>
        <v/>
      </c>
      <c r="BL26" s="47" t="s">
        <v>96</v>
      </c>
      <c r="BM26" s="14" t="str">
        <f t="shared" ref="BM26" si="676">IFERROR(BL26*$D26,"")</f>
        <v/>
      </c>
      <c r="BN26" s="47" t="s">
        <v>96</v>
      </c>
      <c r="BO26" s="14" t="str">
        <f t="shared" ref="BO26" si="677">IFERROR(BN26*$D26,"")</f>
        <v/>
      </c>
      <c r="BP26" s="47" t="s">
        <v>96</v>
      </c>
      <c r="BQ26" s="14" t="str">
        <f t="shared" ref="BQ26" si="678">IFERROR(BP26*$D26,"")</f>
        <v/>
      </c>
      <c r="BR26" s="47" t="s">
        <v>96</v>
      </c>
      <c r="BS26" s="14" t="str">
        <f t="shared" ref="BS26" si="679">IFERROR(BR26*$D26,"")</f>
        <v/>
      </c>
      <c r="BT26" s="47" t="s">
        <v>96</v>
      </c>
      <c r="BU26" s="14" t="str">
        <f t="shared" ref="BU26" si="680">IFERROR(BT26*$D26,"")</f>
        <v/>
      </c>
      <c r="BV26" s="47" t="s">
        <v>96</v>
      </c>
      <c r="BW26" s="14" t="str">
        <f t="shared" ref="BW26" si="681">IFERROR(BV26*$D26,"")</f>
        <v/>
      </c>
      <c r="BX26" s="47" t="s">
        <v>96</v>
      </c>
      <c r="BY26" s="14" t="str">
        <f t="shared" ref="BY26" si="682">IFERROR(BX26*$D26,"")</f>
        <v/>
      </c>
      <c r="BZ26" s="47" t="s">
        <v>96</v>
      </c>
      <c r="CA26" s="14" t="str">
        <f t="shared" ref="CA26" si="683">IFERROR(BZ26*$D26,"")</f>
        <v/>
      </c>
      <c r="CB26" s="47" t="s">
        <v>96</v>
      </c>
      <c r="CC26" s="14" t="str">
        <f t="shared" ref="CC26:CE26" si="684">IFERROR(CB26*$D26,"")</f>
        <v/>
      </c>
      <c r="CD26" s="47" t="s">
        <v>96</v>
      </c>
      <c r="CE26" s="14" t="str">
        <f t="shared" si="684"/>
        <v/>
      </c>
      <c r="CF26" s="12" t="str">
        <f t="shared" si="10"/>
        <v/>
      </c>
      <c r="CG26" s="75" t="str">
        <f t="shared" si="11"/>
        <v/>
      </c>
      <c r="CH26" s="3"/>
      <c r="CI26" s="47" t="s">
        <v>96</v>
      </c>
      <c r="CJ26" s="47" t="s">
        <v>96</v>
      </c>
      <c r="CK26" s="47" t="s">
        <v>96</v>
      </c>
      <c r="CL26" s="47" t="s">
        <v>96</v>
      </c>
      <c r="CM26" s="47" t="s">
        <v>96</v>
      </c>
      <c r="CN26" s="47"/>
      <c r="CO26" s="2">
        <v>41449.887864667617</v>
      </c>
      <c r="CQ26" s="2">
        <v>41449.890006608402</v>
      </c>
    </row>
    <row r="27" spans="1:95" x14ac:dyDescent="0.25">
      <c r="A27" s="1">
        <v>6.350786401591415E+17</v>
      </c>
      <c r="B27" s="47" t="s">
        <v>131</v>
      </c>
      <c r="C27" s="47" t="s">
        <v>362</v>
      </c>
      <c r="D27" s="65">
        <f t="shared" ref="D27:D37" si="685">0.08/0.13</f>
        <v>0.61538461538461542</v>
      </c>
      <c r="E27" s="3" t="s">
        <v>66</v>
      </c>
      <c r="F27" s="47">
        <v>1</v>
      </c>
      <c r="G27" s="65">
        <v>0</v>
      </c>
      <c r="H27" s="3">
        <v>7</v>
      </c>
      <c r="I27" s="27">
        <f t="shared" si="1"/>
        <v>4.3076923076923084</v>
      </c>
      <c r="J27" s="47">
        <v>7</v>
      </c>
      <c r="K27" s="27">
        <f t="shared" si="2"/>
        <v>4.3076923076923084</v>
      </c>
      <c r="L27" s="47">
        <v>5</v>
      </c>
      <c r="M27" s="27">
        <f t="shared" si="3"/>
        <v>3.0769230769230771</v>
      </c>
      <c r="N27" s="47">
        <v>5</v>
      </c>
      <c r="O27" s="27">
        <f t="shared" si="4"/>
        <v>3.0769230769230771</v>
      </c>
      <c r="P27" s="47">
        <v>5</v>
      </c>
      <c r="Q27" s="27">
        <f t="shared" si="5"/>
        <v>3.0769230769230771</v>
      </c>
      <c r="R27" s="47">
        <v>4</v>
      </c>
      <c r="S27" s="27">
        <f t="shared" si="6"/>
        <v>2.4615384615384617</v>
      </c>
      <c r="T27" s="47">
        <v>1</v>
      </c>
      <c r="U27" s="27">
        <f t="shared" si="7"/>
        <v>0.61538461538461542</v>
      </c>
      <c r="V27" s="4">
        <f t="shared" si="8"/>
        <v>34</v>
      </c>
      <c r="W27" s="4">
        <f t="shared" si="9"/>
        <v>20.923076923076923</v>
      </c>
      <c r="X27" s="47" t="s">
        <v>152</v>
      </c>
      <c r="Y27" s="14" t="str">
        <f t="shared" si="12"/>
        <v/>
      </c>
      <c r="Z27" s="47" t="s">
        <v>152</v>
      </c>
      <c r="AA27" s="14" t="str">
        <f t="shared" ref="AA27" si="686">IFERROR(Z27*$D27,"")</f>
        <v/>
      </c>
      <c r="AB27" s="47" t="s">
        <v>152</v>
      </c>
      <c r="AC27" s="14" t="str">
        <f t="shared" ref="AC27" si="687">IFERROR(AB27*$D27,"")</f>
        <v/>
      </c>
      <c r="AD27" s="47" t="s">
        <v>152</v>
      </c>
      <c r="AE27" s="14" t="str">
        <f t="shared" ref="AE27" si="688">IFERROR(AD27*$D27,"")</f>
        <v/>
      </c>
      <c r="AF27" s="47" t="s">
        <v>152</v>
      </c>
      <c r="AG27" s="14" t="str">
        <f t="shared" ref="AG27" si="689">IFERROR(AF27*$D27,"")</f>
        <v/>
      </c>
      <c r="AH27" s="47" t="s">
        <v>152</v>
      </c>
      <c r="AI27" s="14" t="str">
        <f t="shared" ref="AI27" si="690">IFERROR(AH27*$D27,"")</f>
        <v/>
      </c>
      <c r="AJ27" s="47" t="s">
        <v>152</v>
      </c>
      <c r="AK27" s="14" t="str">
        <f t="shared" ref="AK27" si="691">IFERROR(AJ27*$D27,"")</f>
        <v/>
      </c>
      <c r="AL27" s="47" t="s">
        <v>152</v>
      </c>
      <c r="AM27" s="14" t="str">
        <f t="shared" ref="AM27" si="692">IFERROR(AL27*$D27,"")</f>
        <v/>
      </c>
      <c r="AN27" s="47" t="s">
        <v>152</v>
      </c>
      <c r="AO27" s="14" t="str">
        <f t="shared" ref="AO27" si="693">IFERROR(AN27*$D27,"")</f>
        <v/>
      </c>
      <c r="AP27" s="47" t="s">
        <v>152</v>
      </c>
      <c r="AQ27" s="14" t="str">
        <f t="shared" ref="AQ27" si="694">IFERROR(AP27*$D27,"")</f>
        <v/>
      </c>
      <c r="AR27" s="47" t="s">
        <v>152</v>
      </c>
      <c r="AS27" s="14" t="str">
        <f t="shared" ref="AS27" si="695">IFERROR(AR27*$D27,"")</f>
        <v/>
      </c>
      <c r="AT27" s="47" t="s">
        <v>152</v>
      </c>
      <c r="AU27" s="14" t="str">
        <f t="shared" ref="AU27" si="696">IFERROR(AT27*$D27,"")</f>
        <v/>
      </c>
      <c r="AV27" s="47" t="s">
        <v>152</v>
      </c>
      <c r="AW27" s="14" t="str">
        <f t="shared" ref="AW27" si="697">IFERROR(AV27*$D27,"")</f>
        <v/>
      </c>
      <c r="AX27" s="47" t="s">
        <v>152</v>
      </c>
      <c r="AY27" s="14" t="str">
        <f t="shared" ref="AY27" si="698">IFERROR(AX27*$D27,"")</f>
        <v/>
      </c>
      <c r="AZ27" s="47" t="s">
        <v>152</v>
      </c>
      <c r="BA27" s="14" t="str">
        <f t="shared" ref="BA27" si="699">IFERROR(AZ27*$D27,"")</f>
        <v/>
      </c>
      <c r="BB27" s="47" t="s">
        <v>152</v>
      </c>
      <c r="BC27" s="14" t="str">
        <f t="shared" ref="BC27" si="700">IFERROR(BB27*$D27,"")</f>
        <v/>
      </c>
      <c r="BD27" s="47">
        <v>1</v>
      </c>
      <c r="BE27" s="14">
        <f t="shared" ref="BE27" si="701">IFERROR(BD27*$D27,"")</f>
        <v>0.61538461538461542</v>
      </c>
      <c r="BF27" s="47" t="s">
        <v>152</v>
      </c>
      <c r="BG27" s="14" t="str">
        <f t="shared" ref="BG27" si="702">IFERROR(BF27*$D27,"")</f>
        <v/>
      </c>
      <c r="BH27" s="47" t="s">
        <v>152</v>
      </c>
      <c r="BI27" s="14" t="str">
        <f t="shared" ref="BI27" si="703">IFERROR(BH27*$D27,"")</f>
        <v/>
      </c>
      <c r="BJ27" s="47" t="s">
        <v>152</v>
      </c>
      <c r="BK27" s="14" t="str">
        <f t="shared" ref="BK27" si="704">IFERROR(BJ27*$D27,"")</f>
        <v/>
      </c>
      <c r="BL27" s="47" t="s">
        <v>152</v>
      </c>
      <c r="BM27" s="14" t="str">
        <f t="shared" ref="BM27" si="705">IFERROR(BL27*$D27,"")</f>
        <v/>
      </c>
      <c r="BN27" s="47" t="s">
        <v>152</v>
      </c>
      <c r="BO27" s="14" t="str">
        <f t="shared" ref="BO27" si="706">IFERROR(BN27*$D27,"")</f>
        <v/>
      </c>
      <c r="BP27" s="47" t="s">
        <v>152</v>
      </c>
      <c r="BQ27" s="14" t="str">
        <f t="shared" ref="BQ27" si="707">IFERROR(BP27*$D27,"")</f>
        <v/>
      </c>
      <c r="BR27" s="47" t="s">
        <v>152</v>
      </c>
      <c r="BS27" s="14" t="str">
        <f t="shared" ref="BS27" si="708">IFERROR(BR27*$D27,"")</f>
        <v/>
      </c>
      <c r="BT27" s="47" t="s">
        <v>152</v>
      </c>
      <c r="BU27" s="14" t="str">
        <f t="shared" ref="BU27" si="709">IFERROR(BT27*$D27,"")</f>
        <v/>
      </c>
      <c r="BV27" s="47">
        <v>5</v>
      </c>
      <c r="BW27" s="14">
        <f t="shared" ref="BW27" si="710">IFERROR(BV27*$D27,"")</f>
        <v>3.0769230769230771</v>
      </c>
      <c r="BX27" s="47" t="s">
        <v>152</v>
      </c>
      <c r="BY27" s="14" t="str">
        <f t="shared" ref="BY27" si="711">IFERROR(BX27*$D27,"")</f>
        <v/>
      </c>
      <c r="BZ27" s="47" t="s">
        <v>152</v>
      </c>
      <c r="CA27" s="14" t="str">
        <f t="shared" ref="CA27" si="712">IFERROR(BZ27*$D27,"")</f>
        <v/>
      </c>
      <c r="CB27" s="47" t="s">
        <v>152</v>
      </c>
      <c r="CC27" s="14" t="str">
        <f t="shared" ref="CC27:CE27" si="713">IFERROR(CB27*$D27,"")</f>
        <v/>
      </c>
      <c r="CD27" s="47" t="s">
        <v>152</v>
      </c>
      <c r="CE27" s="14" t="str">
        <f t="shared" si="713"/>
        <v/>
      </c>
      <c r="CF27" s="12">
        <f t="shared" si="10"/>
        <v>0.24230769230769228</v>
      </c>
      <c r="CG27" s="75">
        <f t="shared" si="11"/>
        <v>0.14911242603550295</v>
      </c>
      <c r="CH27" s="3"/>
      <c r="CI27" s="47" t="s">
        <v>41</v>
      </c>
      <c r="CJ27" s="47" t="s">
        <v>9</v>
      </c>
      <c r="CK27" s="47" t="s">
        <v>40</v>
      </c>
      <c r="CL27" s="47" t="s">
        <v>62</v>
      </c>
      <c r="CM27" s="47" t="s">
        <v>11</v>
      </c>
      <c r="CN27" s="47" t="s">
        <v>49</v>
      </c>
      <c r="CO27" s="2">
        <v>41451.555739747113</v>
      </c>
      <c r="CP27" s="2">
        <v>41451.561156559954</v>
      </c>
      <c r="CQ27" s="2">
        <v>41451.56115637911</v>
      </c>
    </row>
    <row r="28" spans="1:95" x14ac:dyDescent="0.25">
      <c r="A28" s="1">
        <v>6.3507936511279757E+17</v>
      </c>
      <c r="B28" s="47" t="s">
        <v>143</v>
      </c>
      <c r="C28" s="47" t="s">
        <v>362</v>
      </c>
      <c r="D28" s="65">
        <f t="shared" si="685"/>
        <v>0.61538461538461542</v>
      </c>
      <c r="E28" s="3" t="s">
        <v>66</v>
      </c>
      <c r="F28" s="47">
        <v>1</v>
      </c>
      <c r="G28" s="65">
        <v>0</v>
      </c>
      <c r="H28" s="3">
        <v>5</v>
      </c>
      <c r="I28" s="27">
        <f t="shared" si="1"/>
        <v>3.0769230769230771</v>
      </c>
      <c r="J28" s="47">
        <v>8</v>
      </c>
      <c r="K28" s="27">
        <f t="shared" si="2"/>
        <v>4.9230769230769234</v>
      </c>
      <c r="L28" s="47">
        <v>7</v>
      </c>
      <c r="M28" s="27">
        <f t="shared" si="3"/>
        <v>4.3076923076923084</v>
      </c>
      <c r="N28" s="47">
        <v>7</v>
      </c>
      <c r="O28" s="27">
        <f t="shared" si="4"/>
        <v>4.3076923076923084</v>
      </c>
      <c r="P28" s="47">
        <v>3</v>
      </c>
      <c r="Q28" s="27">
        <f t="shared" si="5"/>
        <v>1.8461538461538463</v>
      </c>
      <c r="R28" s="47">
        <v>5</v>
      </c>
      <c r="S28" s="27">
        <f t="shared" si="6"/>
        <v>3.0769230769230771</v>
      </c>
      <c r="T28" s="47">
        <v>4</v>
      </c>
      <c r="U28" s="27">
        <f t="shared" si="7"/>
        <v>2.4615384615384617</v>
      </c>
      <c r="V28" s="4">
        <f t="shared" si="8"/>
        <v>39</v>
      </c>
      <c r="W28" s="4">
        <f t="shared" si="9"/>
        <v>24</v>
      </c>
      <c r="X28" s="47">
        <v>1</v>
      </c>
      <c r="Y28" s="14">
        <f t="shared" si="12"/>
        <v>0.61538461538461542</v>
      </c>
      <c r="Z28" s="47">
        <v>2</v>
      </c>
      <c r="AA28" s="14">
        <f t="shared" ref="AA28" si="714">IFERROR(Z28*$D28,"")</f>
        <v>1.2307692307692308</v>
      </c>
      <c r="AB28" s="47" t="s">
        <v>152</v>
      </c>
      <c r="AC28" s="14" t="str">
        <f t="shared" ref="AC28" si="715">IFERROR(AB28*$D28,"")</f>
        <v/>
      </c>
      <c r="AD28" s="47" t="s">
        <v>152</v>
      </c>
      <c r="AE28" s="14" t="str">
        <f t="shared" ref="AE28" si="716">IFERROR(AD28*$D28,"")</f>
        <v/>
      </c>
      <c r="AF28" s="47" t="s">
        <v>152</v>
      </c>
      <c r="AG28" s="14" t="str">
        <f t="shared" ref="AG28" si="717">IFERROR(AF28*$D28,"")</f>
        <v/>
      </c>
      <c r="AH28" s="47" t="s">
        <v>152</v>
      </c>
      <c r="AI28" s="14" t="str">
        <f t="shared" ref="AI28" si="718">IFERROR(AH28*$D28,"")</f>
        <v/>
      </c>
      <c r="AJ28" s="47">
        <v>7</v>
      </c>
      <c r="AK28" s="14">
        <f t="shared" ref="AK28" si="719">IFERROR(AJ28*$D28,"")</f>
        <v>4.3076923076923084</v>
      </c>
      <c r="AL28" s="47" t="s">
        <v>152</v>
      </c>
      <c r="AM28" s="14" t="str">
        <f t="shared" ref="AM28" si="720">IFERROR(AL28*$D28,"")</f>
        <v/>
      </c>
      <c r="AN28" s="47">
        <v>4</v>
      </c>
      <c r="AO28" s="14">
        <f t="shared" ref="AO28" si="721">IFERROR(AN28*$D28,"")</f>
        <v>2.4615384615384617</v>
      </c>
      <c r="AP28" s="47">
        <v>6</v>
      </c>
      <c r="AQ28" s="14">
        <f t="shared" ref="AQ28" si="722">IFERROR(AP28*$D28,"")</f>
        <v>3.6923076923076925</v>
      </c>
      <c r="AR28" s="47" t="s">
        <v>152</v>
      </c>
      <c r="AS28" s="14" t="str">
        <f t="shared" ref="AS28" si="723">IFERROR(AR28*$D28,"")</f>
        <v/>
      </c>
      <c r="AT28" s="47">
        <v>7</v>
      </c>
      <c r="AU28" s="14">
        <f t="shared" ref="AU28" si="724">IFERROR(AT28*$D28,"")</f>
        <v>4.3076923076923084</v>
      </c>
      <c r="AV28" s="47">
        <v>7</v>
      </c>
      <c r="AW28" s="14">
        <f t="shared" ref="AW28" si="725">IFERROR(AV28*$D28,"")</f>
        <v>4.3076923076923084</v>
      </c>
      <c r="AX28" s="47">
        <v>7</v>
      </c>
      <c r="AY28" s="14">
        <f t="shared" ref="AY28" si="726">IFERROR(AX28*$D28,"")</f>
        <v>4.3076923076923084</v>
      </c>
      <c r="AZ28" s="47">
        <v>5</v>
      </c>
      <c r="BA28" s="14">
        <f t="shared" ref="BA28" si="727">IFERROR(AZ28*$D28,"")</f>
        <v>3.0769230769230771</v>
      </c>
      <c r="BB28" s="47" t="s">
        <v>152</v>
      </c>
      <c r="BC28" s="14" t="str">
        <f t="shared" ref="BC28" si="728">IFERROR(BB28*$D28,"")</f>
        <v/>
      </c>
      <c r="BD28" s="47" t="s">
        <v>152</v>
      </c>
      <c r="BE28" s="14" t="str">
        <f t="shared" ref="BE28" si="729">IFERROR(BD28*$D28,"")</f>
        <v/>
      </c>
      <c r="BF28" s="47" t="s">
        <v>152</v>
      </c>
      <c r="BG28" s="14" t="str">
        <f t="shared" ref="BG28" si="730">IFERROR(BF28*$D28,"")</f>
        <v/>
      </c>
      <c r="BH28" s="47" t="s">
        <v>152</v>
      </c>
      <c r="BI28" s="14" t="str">
        <f t="shared" ref="BI28" si="731">IFERROR(BH28*$D28,"")</f>
        <v/>
      </c>
      <c r="BJ28" s="47">
        <v>7</v>
      </c>
      <c r="BK28" s="14">
        <f t="shared" ref="BK28" si="732">IFERROR(BJ28*$D28,"")</f>
        <v>4.3076923076923084</v>
      </c>
      <c r="BL28" s="47">
        <v>5</v>
      </c>
      <c r="BM28" s="14">
        <f t="shared" ref="BM28" si="733">IFERROR(BL28*$D28,"")</f>
        <v>3.0769230769230771</v>
      </c>
      <c r="BN28" s="47">
        <v>7</v>
      </c>
      <c r="BO28" s="14">
        <f t="shared" ref="BO28" si="734">IFERROR(BN28*$D28,"")</f>
        <v>4.3076923076923084</v>
      </c>
      <c r="BP28" s="47">
        <v>6</v>
      </c>
      <c r="BQ28" s="14">
        <f t="shared" ref="BQ28" si="735">IFERROR(BP28*$D28,"")</f>
        <v>3.6923076923076925</v>
      </c>
      <c r="BR28" s="47">
        <v>7</v>
      </c>
      <c r="BS28" s="14">
        <f t="shared" ref="BS28" si="736">IFERROR(BR28*$D28,"")</f>
        <v>4.3076923076923084</v>
      </c>
      <c r="BT28" s="47">
        <v>7</v>
      </c>
      <c r="BU28" s="14">
        <f t="shared" ref="BU28" si="737">IFERROR(BT28*$D28,"")</f>
        <v>4.3076923076923084</v>
      </c>
      <c r="BV28" s="47">
        <v>4</v>
      </c>
      <c r="BW28" s="14">
        <f t="shared" ref="BW28" si="738">IFERROR(BV28*$D28,"")</f>
        <v>2.4615384615384617</v>
      </c>
      <c r="BX28" s="47">
        <v>5</v>
      </c>
      <c r="BY28" s="14">
        <f t="shared" ref="BY28" si="739">IFERROR(BX28*$D28,"")</f>
        <v>3.0769230769230771</v>
      </c>
      <c r="BZ28" s="47">
        <v>8</v>
      </c>
      <c r="CA28" s="14">
        <f t="shared" ref="CA28" si="740">IFERROR(BZ28*$D28,"")</f>
        <v>4.9230769230769234</v>
      </c>
      <c r="CB28" s="47">
        <v>7</v>
      </c>
      <c r="CC28" s="14">
        <f t="shared" ref="CC28:CE28" si="741">IFERROR(CB28*$D28,"")</f>
        <v>4.3076923076923084</v>
      </c>
      <c r="CD28" s="47">
        <v>6</v>
      </c>
      <c r="CE28" s="14">
        <f t="shared" si="741"/>
        <v>3.6923076923076925</v>
      </c>
      <c r="CF28" s="12">
        <f t="shared" si="10"/>
        <v>0.46686390532544381</v>
      </c>
      <c r="CG28" s="75">
        <f t="shared" si="11"/>
        <v>0.28730086481565775</v>
      </c>
      <c r="CH28" s="3"/>
      <c r="CI28" s="47" t="s">
        <v>115</v>
      </c>
      <c r="CJ28" s="47" t="s">
        <v>25</v>
      </c>
      <c r="CK28" s="47" t="s">
        <v>8</v>
      </c>
      <c r="CL28" s="47" t="s">
        <v>43</v>
      </c>
      <c r="CM28" s="47" t="s">
        <v>11</v>
      </c>
      <c r="CN28" s="47" t="s">
        <v>139</v>
      </c>
      <c r="CO28" s="2">
        <v>41452.394806478704</v>
      </c>
      <c r="CP28" s="2">
        <v>41452.401604395265</v>
      </c>
      <c r="CQ28" s="2">
        <v>41452.401604214421</v>
      </c>
    </row>
    <row r="29" spans="1:95" x14ac:dyDescent="0.25">
      <c r="A29" s="1">
        <v>6.3507939419042637E+17</v>
      </c>
      <c r="B29" s="47" t="s">
        <v>143</v>
      </c>
      <c r="C29" s="47" t="s">
        <v>362</v>
      </c>
      <c r="D29" s="65">
        <f t="shared" si="685"/>
        <v>0.61538461538461542</v>
      </c>
      <c r="E29" s="3" t="s">
        <v>66</v>
      </c>
      <c r="F29" s="47">
        <v>1</v>
      </c>
      <c r="G29" s="65">
        <v>0</v>
      </c>
      <c r="H29" s="3">
        <v>7</v>
      </c>
      <c r="I29" s="27">
        <f t="shared" si="1"/>
        <v>4.3076923076923084</v>
      </c>
      <c r="J29" s="47">
        <v>8</v>
      </c>
      <c r="K29" s="27">
        <f t="shared" si="2"/>
        <v>4.9230769230769234</v>
      </c>
      <c r="L29" s="47">
        <v>5</v>
      </c>
      <c r="M29" s="27">
        <f t="shared" si="3"/>
        <v>3.0769230769230771</v>
      </c>
      <c r="N29" s="47">
        <v>7</v>
      </c>
      <c r="O29" s="27">
        <f t="shared" si="4"/>
        <v>4.3076923076923084</v>
      </c>
      <c r="P29" s="47">
        <v>8</v>
      </c>
      <c r="Q29" s="27">
        <f t="shared" si="5"/>
        <v>4.9230769230769234</v>
      </c>
      <c r="R29" s="47">
        <v>9</v>
      </c>
      <c r="S29" s="27">
        <f t="shared" si="6"/>
        <v>5.5384615384615383</v>
      </c>
      <c r="T29" s="47">
        <v>8</v>
      </c>
      <c r="U29" s="27">
        <f t="shared" si="7"/>
        <v>4.9230769230769234</v>
      </c>
      <c r="V29" s="4">
        <f t="shared" si="8"/>
        <v>52</v>
      </c>
      <c r="W29" s="4">
        <f t="shared" si="9"/>
        <v>32</v>
      </c>
      <c r="X29" s="47">
        <v>7</v>
      </c>
      <c r="Y29" s="14">
        <f t="shared" si="12"/>
        <v>4.3076923076923084</v>
      </c>
      <c r="Z29" s="47">
        <v>8</v>
      </c>
      <c r="AA29" s="14">
        <f t="shared" ref="AA29" si="742">IFERROR(Z29*$D29,"")</f>
        <v>4.9230769230769234</v>
      </c>
      <c r="AB29" s="47">
        <v>5</v>
      </c>
      <c r="AC29" s="14">
        <f t="shared" ref="AC29" si="743">IFERROR(AB29*$D29,"")</f>
        <v>3.0769230769230771</v>
      </c>
      <c r="AD29" s="47">
        <v>8</v>
      </c>
      <c r="AE29" s="14">
        <f t="shared" ref="AE29" si="744">IFERROR(AD29*$D29,"")</f>
        <v>4.9230769230769234</v>
      </c>
      <c r="AF29" s="47">
        <v>6</v>
      </c>
      <c r="AG29" s="14">
        <f t="shared" ref="AG29" si="745">IFERROR(AF29*$D29,"")</f>
        <v>3.6923076923076925</v>
      </c>
      <c r="AH29" s="47">
        <v>6</v>
      </c>
      <c r="AI29" s="14">
        <f t="shared" ref="AI29" si="746">IFERROR(AH29*$D29,"")</f>
        <v>3.6923076923076925</v>
      </c>
      <c r="AJ29" s="47">
        <v>8</v>
      </c>
      <c r="AK29" s="14">
        <f t="shared" ref="AK29" si="747">IFERROR(AJ29*$D29,"")</f>
        <v>4.9230769230769234</v>
      </c>
      <c r="AL29" s="47">
        <v>9</v>
      </c>
      <c r="AM29" s="14">
        <f t="shared" ref="AM29" si="748">IFERROR(AL29*$D29,"")</f>
        <v>5.5384615384615383</v>
      </c>
      <c r="AN29" s="47">
        <v>8</v>
      </c>
      <c r="AO29" s="14">
        <f t="shared" ref="AO29" si="749">IFERROR(AN29*$D29,"")</f>
        <v>4.9230769230769234</v>
      </c>
      <c r="AP29" s="47">
        <v>6</v>
      </c>
      <c r="AQ29" s="14">
        <f t="shared" ref="AQ29" si="750">IFERROR(AP29*$D29,"")</f>
        <v>3.6923076923076925</v>
      </c>
      <c r="AR29" s="47">
        <v>7</v>
      </c>
      <c r="AS29" s="14">
        <f t="shared" ref="AS29" si="751">IFERROR(AR29*$D29,"")</f>
        <v>4.3076923076923084</v>
      </c>
      <c r="AT29" s="47">
        <v>7</v>
      </c>
      <c r="AU29" s="14">
        <f t="shared" ref="AU29" si="752">IFERROR(AT29*$D29,"")</f>
        <v>4.3076923076923084</v>
      </c>
      <c r="AV29" s="47">
        <v>9</v>
      </c>
      <c r="AW29" s="14">
        <f t="shared" ref="AW29" si="753">IFERROR(AV29*$D29,"")</f>
        <v>5.5384615384615383</v>
      </c>
      <c r="AX29" s="47">
        <v>5</v>
      </c>
      <c r="AY29" s="14">
        <f t="shared" ref="AY29" si="754">IFERROR(AX29*$D29,"")</f>
        <v>3.0769230769230771</v>
      </c>
      <c r="AZ29" s="47">
        <v>9</v>
      </c>
      <c r="BA29" s="14">
        <f t="shared" ref="BA29" si="755">IFERROR(AZ29*$D29,"")</f>
        <v>5.5384615384615383</v>
      </c>
      <c r="BB29" s="47">
        <v>7</v>
      </c>
      <c r="BC29" s="14">
        <f t="shared" ref="BC29" si="756">IFERROR(BB29*$D29,"")</f>
        <v>4.3076923076923084</v>
      </c>
      <c r="BD29" s="47">
        <v>8</v>
      </c>
      <c r="BE29" s="14">
        <f t="shared" ref="BE29" si="757">IFERROR(BD29*$D29,"")</f>
        <v>4.9230769230769234</v>
      </c>
      <c r="BF29" s="47">
        <v>6</v>
      </c>
      <c r="BG29" s="14">
        <f t="shared" ref="BG29" si="758">IFERROR(BF29*$D29,"")</f>
        <v>3.6923076923076925</v>
      </c>
      <c r="BH29" s="47">
        <v>7</v>
      </c>
      <c r="BI29" s="14">
        <f t="shared" ref="BI29" si="759">IFERROR(BH29*$D29,"")</f>
        <v>4.3076923076923084</v>
      </c>
      <c r="BJ29" s="47">
        <v>6</v>
      </c>
      <c r="BK29" s="14">
        <f t="shared" ref="BK29" si="760">IFERROR(BJ29*$D29,"")</f>
        <v>3.6923076923076925</v>
      </c>
      <c r="BL29" s="47">
        <v>7</v>
      </c>
      <c r="BM29" s="14">
        <f t="shared" ref="BM29" si="761">IFERROR(BL29*$D29,"")</f>
        <v>4.3076923076923084</v>
      </c>
      <c r="BN29" s="47">
        <v>7</v>
      </c>
      <c r="BO29" s="14">
        <f t="shared" ref="BO29" si="762">IFERROR(BN29*$D29,"")</f>
        <v>4.3076923076923084</v>
      </c>
      <c r="BP29" s="47">
        <v>6</v>
      </c>
      <c r="BQ29" s="14">
        <f t="shared" ref="BQ29" si="763">IFERROR(BP29*$D29,"")</f>
        <v>3.6923076923076925</v>
      </c>
      <c r="BR29" s="47">
        <v>9</v>
      </c>
      <c r="BS29" s="14">
        <f t="shared" ref="BS29" si="764">IFERROR(BR29*$D29,"")</f>
        <v>5.5384615384615383</v>
      </c>
      <c r="BT29" s="47">
        <v>9</v>
      </c>
      <c r="BU29" s="14">
        <f t="shared" ref="BU29" si="765">IFERROR(BT29*$D29,"")</f>
        <v>5.5384615384615383</v>
      </c>
      <c r="BV29" s="47" t="s">
        <v>96</v>
      </c>
      <c r="BW29" s="14" t="str">
        <f t="shared" ref="BW29" si="766">IFERROR(BV29*$D29,"")</f>
        <v/>
      </c>
      <c r="BX29" s="47" t="s">
        <v>96</v>
      </c>
      <c r="BY29" s="14" t="str">
        <f t="shared" ref="BY29" si="767">IFERROR(BX29*$D29,"")</f>
        <v/>
      </c>
      <c r="BZ29" s="47" t="s">
        <v>96</v>
      </c>
      <c r="CA29" s="14" t="str">
        <f t="shared" ref="CA29" si="768">IFERROR(BZ29*$D29,"")</f>
        <v/>
      </c>
      <c r="CB29" s="47" t="s">
        <v>96</v>
      </c>
      <c r="CC29" s="14" t="str">
        <f t="shared" ref="CC29:CE29" si="769">IFERROR(CB29*$D29,"")</f>
        <v/>
      </c>
      <c r="CD29" s="47" t="s">
        <v>96</v>
      </c>
      <c r="CE29" s="14" t="str">
        <f t="shared" si="769"/>
        <v/>
      </c>
      <c r="CF29" s="12" t="str">
        <f t="shared" si="10"/>
        <v/>
      </c>
      <c r="CG29" s="75" t="str">
        <f t="shared" si="11"/>
        <v/>
      </c>
      <c r="CH29" s="3"/>
      <c r="CI29" s="47" t="s">
        <v>96</v>
      </c>
      <c r="CJ29" s="47" t="s">
        <v>96</v>
      </c>
      <c r="CK29" s="47" t="s">
        <v>96</v>
      </c>
      <c r="CL29" s="47" t="s">
        <v>96</v>
      </c>
      <c r="CM29" s="47" t="s">
        <v>96</v>
      </c>
      <c r="CN29" s="47"/>
      <c r="CO29" s="2">
        <v>41452.428461141666</v>
      </c>
      <c r="CQ29" s="2">
        <v>41452.430866213479</v>
      </c>
    </row>
    <row r="30" spans="1:95" x14ac:dyDescent="0.25">
      <c r="A30" s="1">
        <v>6.3508366227874099E+17</v>
      </c>
      <c r="B30" s="47" t="s">
        <v>143</v>
      </c>
      <c r="C30" s="47" t="s">
        <v>362</v>
      </c>
      <c r="D30" s="65">
        <f t="shared" si="685"/>
        <v>0.61538461538461542</v>
      </c>
      <c r="E30" s="3" t="s">
        <v>66</v>
      </c>
      <c r="F30" s="47">
        <v>1</v>
      </c>
      <c r="G30" s="65">
        <v>0</v>
      </c>
      <c r="H30" s="3">
        <v>3</v>
      </c>
      <c r="I30" s="27">
        <f t="shared" si="1"/>
        <v>1.8461538461538463</v>
      </c>
      <c r="J30" s="47">
        <v>7</v>
      </c>
      <c r="K30" s="27">
        <f t="shared" si="2"/>
        <v>4.3076923076923084</v>
      </c>
      <c r="L30" s="47">
        <v>3</v>
      </c>
      <c r="M30" s="27">
        <f t="shared" si="3"/>
        <v>1.8461538461538463</v>
      </c>
      <c r="N30" s="47">
        <v>3</v>
      </c>
      <c r="O30" s="27">
        <f t="shared" si="4"/>
        <v>1.8461538461538463</v>
      </c>
      <c r="P30" s="47">
        <v>3</v>
      </c>
      <c r="Q30" s="27">
        <f t="shared" si="5"/>
        <v>1.8461538461538463</v>
      </c>
      <c r="R30" s="47">
        <v>5</v>
      </c>
      <c r="S30" s="27">
        <f t="shared" si="6"/>
        <v>3.0769230769230771</v>
      </c>
      <c r="T30" s="47">
        <v>3</v>
      </c>
      <c r="U30" s="27">
        <f t="shared" si="7"/>
        <v>1.8461538461538463</v>
      </c>
      <c r="V30" s="4">
        <f t="shared" si="8"/>
        <v>27</v>
      </c>
      <c r="W30" s="4">
        <f t="shared" si="9"/>
        <v>16.615384615384617</v>
      </c>
      <c r="X30" s="47">
        <v>5</v>
      </c>
      <c r="Y30" s="14">
        <f t="shared" si="12"/>
        <v>3.0769230769230771</v>
      </c>
      <c r="Z30" s="47">
        <v>6</v>
      </c>
      <c r="AA30" s="14">
        <f t="shared" ref="AA30" si="770">IFERROR(Z30*$D30,"")</f>
        <v>3.6923076923076925</v>
      </c>
      <c r="AB30" s="47">
        <v>2</v>
      </c>
      <c r="AC30" s="14">
        <f t="shared" ref="AC30" si="771">IFERROR(AB30*$D30,"")</f>
        <v>1.2307692307692308</v>
      </c>
      <c r="AD30" s="47" t="s">
        <v>152</v>
      </c>
      <c r="AE30" s="14" t="str">
        <f t="shared" ref="AE30" si="772">IFERROR(AD30*$D30,"")</f>
        <v/>
      </c>
      <c r="AF30" s="47">
        <v>3</v>
      </c>
      <c r="AG30" s="14">
        <f t="shared" ref="AG30" si="773">IFERROR(AF30*$D30,"")</f>
        <v>1.8461538461538463</v>
      </c>
      <c r="AH30" s="47">
        <v>4</v>
      </c>
      <c r="AI30" s="14">
        <f t="shared" ref="AI30" si="774">IFERROR(AH30*$D30,"")</f>
        <v>2.4615384615384617</v>
      </c>
      <c r="AJ30" s="47">
        <v>4</v>
      </c>
      <c r="AK30" s="14">
        <f t="shared" ref="AK30" si="775">IFERROR(AJ30*$D30,"")</f>
        <v>2.4615384615384617</v>
      </c>
      <c r="AL30" s="47">
        <v>3</v>
      </c>
      <c r="AM30" s="14">
        <f t="shared" ref="AM30" si="776">IFERROR(AL30*$D30,"")</f>
        <v>1.8461538461538463</v>
      </c>
      <c r="AN30" s="47" t="s">
        <v>152</v>
      </c>
      <c r="AO30" s="14" t="str">
        <f t="shared" ref="AO30" si="777">IFERROR(AN30*$D30,"")</f>
        <v/>
      </c>
      <c r="AP30" s="47">
        <v>6</v>
      </c>
      <c r="AQ30" s="14">
        <f t="shared" ref="AQ30" si="778">IFERROR(AP30*$D30,"")</f>
        <v>3.6923076923076925</v>
      </c>
      <c r="AR30" s="47">
        <v>4</v>
      </c>
      <c r="AS30" s="14">
        <f t="shared" ref="AS30" si="779">IFERROR(AR30*$D30,"")</f>
        <v>2.4615384615384617</v>
      </c>
      <c r="AT30" s="47">
        <v>6</v>
      </c>
      <c r="AU30" s="14">
        <f t="shared" ref="AU30" si="780">IFERROR(AT30*$D30,"")</f>
        <v>3.6923076923076925</v>
      </c>
      <c r="AV30" s="47">
        <v>3</v>
      </c>
      <c r="AW30" s="14">
        <f t="shared" ref="AW30" si="781">IFERROR(AV30*$D30,"")</f>
        <v>1.8461538461538463</v>
      </c>
      <c r="AX30" s="47">
        <v>4</v>
      </c>
      <c r="AY30" s="14">
        <f t="shared" ref="AY30" si="782">IFERROR(AX30*$D30,"")</f>
        <v>2.4615384615384617</v>
      </c>
      <c r="AZ30" s="47">
        <v>4</v>
      </c>
      <c r="BA30" s="14">
        <f t="shared" ref="BA30" si="783">IFERROR(AZ30*$D30,"")</f>
        <v>2.4615384615384617</v>
      </c>
      <c r="BB30" s="47">
        <v>5</v>
      </c>
      <c r="BC30" s="14">
        <f t="shared" ref="BC30" si="784">IFERROR(BB30*$D30,"")</f>
        <v>3.0769230769230771</v>
      </c>
      <c r="BD30" s="47">
        <v>4</v>
      </c>
      <c r="BE30" s="14">
        <f t="shared" ref="BE30" si="785">IFERROR(BD30*$D30,"")</f>
        <v>2.4615384615384617</v>
      </c>
      <c r="BF30" s="47">
        <v>4</v>
      </c>
      <c r="BG30" s="14">
        <f t="shared" ref="BG30" si="786">IFERROR(BF30*$D30,"")</f>
        <v>2.4615384615384617</v>
      </c>
      <c r="BH30" s="47">
        <v>3</v>
      </c>
      <c r="BI30" s="14">
        <f t="shared" ref="BI30" si="787">IFERROR(BH30*$D30,"")</f>
        <v>1.8461538461538463</v>
      </c>
      <c r="BJ30" s="47">
        <v>4</v>
      </c>
      <c r="BK30" s="14">
        <f t="shared" ref="BK30" si="788">IFERROR(BJ30*$D30,"")</f>
        <v>2.4615384615384617</v>
      </c>
      <c r="BL30" s="47">
        <v>3</v>
      </c>
      <c r="BM30" s="14">
        <f t="shared" ref="BM30" si="789">IFERROR(BL30*$D30,"")</f>
        <v>1.8461538461538463</v>
      </c>
      <c r="BN30" s="47" t="s">
        <v>152</v>
      </c>
      <c r="BO30" s="14" t="str">
        <f t="shared" ref="BO30" si="790">IFERROR(BN30*$D30,"")</f>
        <v/>
      </c>
      <c r="BP30" s="47" t="s">
        <v>152</v>
      </c>
      <c r="BQ30" s="14" t="str">
        <f t="shared" ref="BQ30" si="791">IFERROR(BP30*$D30,"")</f>
        <v/>
      </c>
      <c r="BR30" s="47">
        <v>4</v>
      </c>
      <c r="BS30" s="14">
        <f t="shared" ref="BS30" si="792">IFERROR(BR30*$D30,"")</f>
        <v>2.4615384615384617</v>
      </c>
      <c r="BT30" s="47" t="s">
        <v>152</v>
      </c>
      <c r="BU30" s="14" t="str">
        <f t="shared" ref="BU30" si="793">IFERROR(BT30*$D30,"")</f>
        <v/>
      </c>
      <c r="BV30" s="47">
        <v>3</v>
      </c>
      <c r="BW30" s="14">
        <f t="shared" ref="BW30" si="794">IFERROR(BV30*$D30,"")</f>
        <v>1.8461538461538463</v>
      </c>
      <c r="BX30" s="47" t="s">
        <v>152</v>
      </c>
      <c r="BY30" s="14" t="str">
        <f t="shared" ref="BY30" si="795">IFERROR(BX30*$D30,"")</f>
        <v/>
      </c>
      <c r="BZ30" s="47">
        <v>4</v>
      </c>
      <c r="CA30" s="14">
        <f t="shared" ref="CA30" si="796">IFERROR(BZ30*$D30,"")</f>
        <v>2.4615384615384617</v>
      </c>
      <c r="CB30" s="47">
        <v>3</v>
      </c>
      <c r="CC30" s="14">
        <f t="shared" ref="CC30:CE30" si="797">IFERROR(CB30*$D30,"")</f>
        <v>1.8461538461538463</v>
      </c>
      <c r="CD30" s="47" t="s">
        <v>152</v>
      </c>
      <c r="CE30" s="14" t="str">
        <f t="shared" si="797"/>
        <v/>
      </c>
      <c r="CF30" s="12" t="str">
        <f t="shared" si="10"/>
        <v/>
      </c>
      <c r="CG30" s="75" t="str">
        <f t="shared" si="11"/>
        <v/>
      </c>
      <c r="CH30" s="3"/>
      <c r="CI30" s="47" t="s">
        <v>96</v>
      </c>
      <c r="CJ30" s="47" t="s">
        <v>96</v>
      </c>
      <c r="CK30" s="47" t="s">
        <v>96</v>
      </c>
      <c r="CL30" s="47" t="s">
        <v>96</v>
      </c>
      <c r="CM30" s="47" t="s">
        <v>96</v>
      </c>
      <c r="CN30" s="47"/>
      <c r="CO30" s="2">
        <v>41457.368378172483</v>
      </c>
      <c r="CQ30" s="2">
        <v>41457.374969022945</v>
      </c>
    </row>
    <row r="31" spans="1:95" x14ac:dyDescent="0.25">
      <c r="A31" s="1">
        <v>6.3508367652208742E+17</v>
      </c>
      <c r="B31" s="47" t="s">
        <v>143</v>
      </c>
      <c r="C31" s="47" t="s">
        <v>362</v>
      </c>
      <c r="D31" s="65">
        <f t="shared" si="685"/>
        <v>0.61538461538461542</v>
      </c>
      <c r="E31" s="3" t="s">
        <v>66</v>
      </c>
      <c r="F31" s="47">
        <v>1</v>
      </c>
      <c r="G31" s="65">
        <v>0</v>
      </c>
      <c r="H31" s="3">
        <v>8</v>
      </c>
      <c r="I31" s="27">
        <f t="shared" si="1"/>
        <v>4.9230769230769234</v>
      </c>
      <c r="J31" s="47">
        <v>8</v>
      </c>
      <c r="K31" s="27">
        <f t="shared" si="2"/>
        <v>4.9230769230769234</v>
      </c>
      <c r="L31" s="47">
        <v>5</v>
      </c>
      <c r="M31" s="27">
        <f t="shared" si="3"/>
        <v>3.0769230769230771</v>
      </c>
      <c r="N31" s="47">
        <v>5</v>
      </c>
      <c r="O31" s="27">
        <f t="shared" si="4"/>
        <v>3.0769230769230771</v>
      </c>
      <c r="P31" s="47">
        <v>6</v>
      </c>
      <c r="Q31" s="27">
        <f t="shared" si="5"/>
        <v>3.6923076923076925</v>
      </c>
      <c r="R31" s="47">
        <v>6</v>
      </c>
      <c r="S31" s="27">
        <f t="shared" si="6"/>
        <v>3.6923076923076925</v>
      </c>
      <c r="T31" s="47">
        <v>6</v>
      </c>
      <c r="U31" s="27">
        <f t="shared" si="7"/>
        <v>3.6923076923076925</v>
      </c>
      <c r="V31" s="4">
        <f t="shared" si="8"/>
        <v>44</v>
      </c>
      <c r="W31" s="4">
        <f t="shared" si="9"/>
        <v>27.07692307692308</v>
      </c>
      <c r="X31" s="47" t="s">
        <v>96</v>
      </c>
      <c r="Y31" s="14" t="str">
        <f t="shared" si="12"/>
        <v/>
      </c>
      <c r="Z31" s="47" t="s">
        <v>96</v>
      </c>
      <c r="AA31" s="14" t="str">
        <f t="shared" ref="AA31" si="798">IFERROR(Z31*$D31,"")</f>
        <v/>
      </c>
      <c r="AB31" s="47" t="s">
        <v>96</v>
      </c>
      <c r="AC31" s="14" t="str">
        <f t="shared" ref="AC31" si="799">IFERROR(AB31*$D31,"")</f>
        <v/>
      </c>
      <c r="AD31" s="47" t="s">
        <v>96</v>
      </c>
      <c r="AE31" s="14" t="str">
        <f t="shared" ref="AE31" si="800">IFERROR(AD31*$D31,"")</f>
        <v/>
      </c>
      <c r="AF31" s="47" t="s">
        <v>96</v>
      </c>
      <c r="AG31" s="14" t="str">
        <f t="shared" ref="AG31" si="801">IFERROR(AF31*$D31,"")</f>
        <v/>
      </c>
      <c r="AH31" s="47" t="s">
        <v>96</v>
      </c>
      <c r="AI31" s="14" t="str">
        <f t="shared" ref="AI31" si="802">IFERROR(AH31*$D31,"")</f>
        <v/>
      </c>
      <c r="AJ31" s="47" t="s">
        <v>96</v>
      </c>
      <c r="AK31" s="14" t="str">
        <f t="shared" ref="AK31" si="803">IFERROR(AJ31*$D31,"")</f>
        <v/>
      </c>
      <c r="AL31" s="47" t="s">
        <v>96</v>
      </c>
      <c r="AM31" s="14" t="str">
        <f t="shared" ref="AM31" si="804">IFERROR(AL31*$D31,"")</f>
        <v/>
      </c>
      <c r="AN31" s="47" t="s">
        <v>96</v>
      </c>
      <c r="AO31" s="14" t="str">
        <f t="shared" ref="AO31" si="805">IFERROR(AN31*$D31,"")</f>
        <v/>
      </c>
      <c r="AP31" s="47" t="s">
        <v>96</v>
      </c>
      <c r="AQ31" s="14" t="str">
        <f t="shared" ref="AQ31" si="806">IFERROR(AP31*$D31,"")</f>
        <v/>
      </c>
      <c r="AR31" s="47" t="s">
        <v>96</v>
      </c>
      <c r="AS31" s="14" t="str">
        <f t="shared" ref="AS31" si="807">IFERROR(AR31*$D31,"")</f>
        <v/>
      </c>
      <c r="AT31" s="47" t="s">
        <v>96</v>
      </c>
      <c r="AU31" s="14" t="str">
        <f t="shared" ref="AU31" si="808">IFERROR(AT31*$D31,"")</f>
        <v/>
      </c>
      <c r="AV31" s="47" t="s">
        <v>96</v>
      </c>
      <c r="AW31" s="14" t="str">
        <f t="shared" ref="AW31" si="809">IFERROR(AV31*$D31,"")</f>
        <v/>
      </c>
      <c r="AX31" s="47" t="s">
        <v>96</v>
      </c>
      <c r="AY31" s="14" t="str">
        <f t="shared" ref="AY31" si="810">IFERROR(AX31*$D31,"")</f>
        <v/>
      </c>
      <c r="AZ31" s="47" t="s">
        <v>96</v>
      </c>
      <c r="BA31" s="14" t="str">
        <f t="shared" ref="BA31" si="811">IFERROR(AZ31*$D31,"")</f>
        <v/>
      </c>
      <c r="BB31" s="47" t="s">
        <v>96</v>
      </c>
      <c r="BC31" s="14" t="str">
        <f t="shared" ref="BC31" si="812">IFERROR(BB31*$D31,"")</f>
        <v/>
      </c>
      <c r="BD31" s="47" t="s">
        <v>96</v>
      </c>
      <c r="BE31" s="14" t="str">
        <f t="shared" ref="BE31" si="813">IFERROR(BD31*$D31,"")</f>
        <v/>
      </c>
      <c r="BF31" s="47" t="s">
        <v>96</v>
      </c>
      <c r="BG31" s="14" t="str">
        <f t="shared" ref="BG31" si="814">IFERROR(BF31*$D31,"")</f>
        <v/>
      </c>
      <c r="BH31" s="47" t="s">
        <v>96</v>
      </c>
      <c r="BI31" s="14" t="str">
        <f t="shared" ref="BI31" si="815">IFERROR(BH31*$D31,"")</f>
        <v/>
      </c>
      <c r="BJ31" s="47" t="s">
        <v>96</v>
      </c>
      <c r="BK31" s="14" t="str">
        <f t="shared" ref="BK31" si="816">IFERROR(BJ31*$D31,"")</f>
        <v/>
      </c>
      <c r="BL31" s="47" t="s">
        <v>96</v>
      </c>
      <c r="BM31" s="14" t="str">
        <f t="shared" ref="BM31" si="817">IFERROR(BL31*$D31,"")</f>
        <v/>
      </c>
      <c r="BN31" s="47" t="s">
        <v>96</v>
      </c>
      <c r="BO31" s="14" t="str">
        <f t="shared" ref="BO31" si="818">IFERROR(BN31*$D31,"")</f>
        <v/>
      </c>
      <c r="BP31" s="47" t="s">
        <v>96</v>
      </c>
      <c r="BQ31" s="14" t="str">
        <f t="shared" ref="BQ31" si="819">IFERROR(BP31*$D31,"")</f>
        <v/>
      </c>
      <c r="BR31" s="47" t="s">
        <v>96</v>
      </c>
      <c r="BS31" s="14" t="str">
        <f t="shared" ref="BS31" si="820">IFERROR(BR31*$D31,"")</f>
        <v/>
      </c>
      <c r="BT31" s="47" t="s">
        <v>96</v>
      </c>
      <c r="BU31" s="14" t="str">
        <f t="shared" ref="BU31" si="821">IFERROR(BT31*$D31,"")</f>
        <v/>
      </c>
      <c r="BV31" s="47" t="s">
        <v>96</v>
      </c>
      <c r="BW31" s="14" t="str">
        <f t="shared" ref="BW31" si="822">IFERROR(BV31*$D31,"")</f>
        <v/>
      </c>
      <c r="BX31" s="47" t="s">
        <v>96</v>
      </c>
      <c r="BY31" s="14" t="str">
        <f t="shared" ref="BY31" si="823">IFERROR(BX31*$D31,"")</f>
        <v/>
      </c>
      <c r="BZ31" s="47" t="s">
        <v>96</v>
      </c>
      <c r="CA31" s="14" t="str">
        <f t="shared" ref="CA31" si="824">IFERROR(BZ31*$D31,"")</f>
        <v/>
      </c>
      <c r="CB31" s="47" t="s">
        <v>96</v>
      </c>
      <c r="CC31" s="14" t="str">
        <f t="shared" ref="CC31:CE31" si="825">IFERROR(CB31*$D31,"")</f>
        <v/>
      </c>
      <c r="CD31" s="47" t="s">
        <v>96</v>
      </c>
      <c r="CE31" s="14" t="str">
        <f t="shared" si="825"/>
        <v/>
      </c>
      <c r="CF31" s="12" t="str">
        <f t="shared" si="10"/>
        <v/>
      </c>
      <c r="CG31" s="75" t="str">
        <f t="shared" si="11"/>
        <v/>
      </c>
      <c r="CH31" s="3"/>
      <c r="CI31" s="47" t="s">
        <v>96</v>
      </c>
      <c r="CJ31" s="47" t="s">
        <v>96</v>
      </c>
      <c r="CK31" s="47" t="s">
        <v>96</v>
      </c>
      <c r="CL31" s="47" t="s">
        <v>96</v>
      </c>
      <c r="CM31" s="47" t="s">
        <v>96</v>
      </c>
      <c r="CN31" s="47"/>
      <c r="CO31" s="2">
        <v>41457.384863527048</v>
      </c>
      <c r="CQ31" s="2">
        <v>41457.38571367351</v>
      </c>
    </row>
    <row r="32" spans="1:95" x14ac:dyDescent="0.25">
      <c r="A32" s="1">
        <v>6.350837441464983E+17</v>
      </c>
      <c r="B32" s="47" t="s">
        <v>131</v>
      </c>
      <c r="C32" s="47" t="s">
        <v>362</v>
      </c>
      <c r="D32" s="65">
        <f t="shared" si="685"/>
        <v>0.61538461538461542</v>
      </c>
      <c r="E32" s="3" t="s">
        <v>66</v>
      </c>
      <c r="F32" s="47">
        <v>1</v>
      </c>
      <c r="G32" s="65">
        <v>0</v>
      </c>
      <c r="H32" s="3">
        <v>9</v>
      </c>
      <c r="I32" s="27">
        <f t="shared" si="1"/>
        <v>5.5384615384615383</v>
      </c>
      <c r="J32" s="47">
        <v>9</v>
      </c>
      <c r="K32" s="27">
        <f t="shared" si="2"/>
        <v>5.5384615384615383</v>
      </c>
      <c r="L32" s="47">
        <v>9</v>
      </c>
      <c r="M32" s="27">
        <f t="shared" si="3"/>
        <v>5.5384615384615383</v>
      </c>
      <c r="N32" s="47">
        <v>9</v>
      </c>
      <c r="O32" s="27">
        <f t="shared" si="4"/>
        <v>5.5384615384615383</v>
      </c>
      <c r="P32" s="47">
        <v>9</v>
      </c>
      <c r="Q32" s="27">
        <f t="shared" si="5"/>
        <v>5.5384615384615383</v>
      </c>
      <c r="R32" s="47">
        <v>9</v>
      </c>
      <c r="S32" s="27">
        <f t="shared" si="6"/>
        <v>5.5384615384615383</v>
      </c>
      <c r="T32" s="47">
        <v>9</v>
      </c>
      <c r="U32" s="27">
        <f t="shared" si="7"/>
        <v>5.5384615384615383</v>
      </c>
      <c r="V32" s="4">
        <f t="shared" si="8"/>
        <v>63</v>
      </c>
      <c r="W32" s="4">
        <f t="shared" si="9"/>
        <v>38.769230769230774</v>
      </c>
      <c r="X32" s="47">
        <v>9</v>
      </c>
      <c r="Y32" s="14">
        <f t="shared" si="12"/>
        <v>5.5384615384615383</v>
      </c>
      <c r="Z32" s="47">
        <v>9</v>
      </c>
      <c r="AA32" s="14">
        <f t="shared" ref="AA32" si="826">IFERROR(Z32*$D32,"")</f>
        <v>5.5384615384615383</v>
      </c>
      <c r="AB32" s="47">
        <v>9</v>
      </c>
      <c r="AC32" s="14">
        <f t="shared" ref="AC32" si="827">IFERROR(AB32*$D32,"")</f>
        <v>5.5384615384615383</v>
      </c>
      <c r="AD32" s="47">
        <v>9</v>
      </c>
      <c r="AE32" s="14">
        <f t="shared" ref="AE32" si="828">IFERROR(AD32*$D32,"")</f>
        <v>5.5384615384615383</v>
      </c>
      <c r="AF32" s="47">
        <v>9</v>
      </c>
      <c r="AG32" s="14">
        <f t="shared" ref="AG32" si="829">IFERROR(AF32*$D32,"")</f>
        <v>5.5384615384615383</v>
      </c>
      <c r="AH32" s="47">
        <v>9</v>
      </c>
      <c r="AI32" s="14">
        <f t="shared" ref="AI32" si="830">IFERROR(AH32*$D32,"")</f>
        <v>5.5384615384615383</v>
      </c>
      <c r="AJ32" s="47">
        <v>9</v>
      </c>
      <c r="AK32" s="14">
        <f t="shared" ref="AK32" si="831">IFERROR(AJ32*$D32,"")</f>
        <v>5.5384615384615383</v>
      </c>
      <c r="AL32" s="47">
        <v>10</v>
      </c>
      <c r="AM32" s="14">
        <f t="shared" ref="AM32" si="832">IFERROR(AL32*$D32,"")</f>
        <v>6.1538461538461542</v>
      </c>
      <c r="AN32" s="47">
        <v>9</v>
      </c>
      <c r="AO32" s="14">
        <f t="shared" ref="AO32" si="833">IFERROR(AN32*$D32,"")</f>
        <v>5.5384615384615383</v>
      </c>
      <c r="AP32" s="47">
        <v>9</v>
      </c>
      <c r="AQ32" s="14">
        <f t="shared" ref="AQ32" si="834">IFERROR(AP32*$D32,"")</f>
        <v>5.5384615384615383</v>
      </c>
      <c r="AR32" s="47">
        <v>9</v>
      </c>
      <c r="AS32" s="14">
        <f t="shared" ref="AS32" si="835">IFERROR(AR32*$D32,"")</f>
        <v>5.5384615384615383</v>
      </c>
      <c r="AT32" s="47">
        <v>9</v>
      </c>
      <c r="AU32" s="14">
        <f t="shared" ref="AU32" si="836">IFERROR(AT32*$D32,"")</f>
        <v>5.5384615384615383</v>
      </c>
      <c r="AV32" s="47">
        <v>8</v>
      </c>
      <c r="AW32" s="14">
        <f t="shared" ref="AW32" si="837">IFERROR(AV32*$D32,"")</f>
        <v>4.9230769230769234</v>
      </c>
      <c r="AX32" s="47">
        <v>9</v>
      </c>
      <c r="AY32" s="14">
        <f t="shared" ref="AY32" si="838">IFERROR(AX32*$D32,"")</f>
        <v>5.5384615384615383</v>
      </c>
      <c r="AZ32" s="47">
        <v>9</v>
      </c>
      <c r="BA32" s="14">
        <f t="shared" ref="BA32" si="839">IFERROR(AZ32*$D32,"")</f>
        <v>5.5384615384615383</v>
      </c>
      <c r="BB32" s="47" t="s">
        <v>96</v>
      </c>
      <c r="BC32" s="14" t="str">
        <f t="shared" ref="BC32" si="840">IFERROR(BB32*$D32,"")</f>
        <v/>
      </c>
      <c r="BD32" s="47" t="s">
        <v>96</v>
      </c>
      <c r="BE32" s="14" t="str">
        <f t="shared" ref="BE32" si="841">IFERROR(BD32*$D32,"")</f>
        <v/>
      </c>
      <c r="BF32" s="47" t="s">
        <v>96</v>
      </c>
      <c r="BG32" s="14" t="str">
        <f t="shared" ref="BG32" si="842">IFERROR(BF32*$D32,"")</f>
        <v/>
      </c>
      <c r="BH32" s="47" t="s">
        <v>96</v>
      </c>
      <c r="BI32" s="14" t="str">
        <f t="shared" ref="BI32" si="843">IFERROR(BH32*$D32,"")</f>
        <v/>
      </c>
      <c r="BJ32" s="47" t="s">
        <v>96</v>
      </c>
      <c r="BK32" s="14" t="str">
        <f t="shared" ref="BK32" si="844">IFERROR(BJ32*$D32,"")</f>
        <v/>
      </c>
      <c r="BL32" s="47" t="s">
        <v>96</v>
      </c>
      <c r="BM32" s="14" t="str">
        <f t="shared" ref="BM32" si="845">IFERROR(BL32*$D32,"")</f>
        <v/>
      </c>
      <c r="BN32" s="47" t="s">
        <v>96</v>
      </c>
      <c r="BO32" s="14" t="str">
        <f t="shared" ref="BO32" si="846">IFERROR(BN32*$D32,"")</f>
        <v/>
      </c>
      <c r="BP32" s="47" t="s">
        <v>96</v>
      </c>
      <c r="BQ32" s="14" t="str">
        <f t="shared" ref="BQ32" si="847">IFERROR(BP32*$D32,"")</f>
        <v/>
      </c>
      <c r="BR32" s="47" t="s">
        <v>96</v>
      </c>
      <c r="BS32" s="14" t="str">
        <f t="shared" ref="BS32" si="848">IFERROR(BR32*$D32,"")</f>
        <v/>
      </c>
      <c r="BT32" s="47" t="s">
        <v>96</v>
      </c>
      <c r="BU32" s="14" t="str">
        <f t="shared" ref="BU32" si="849">IFERROR(BT32*$D32,"")</f>
        <v/>
      </c>
      <c r="BV32" s="47" t="s">
        <v>96</v>
      </c>
      <c r="BW32" s="14" t="str">
        <f t="shared" ref="BW32" si="850">IFERROR(BV32*$D32,"")</f>
        <v/>
      </c>
      <c r="BX32" s="47" t="s">
        <v>96</v>
      </c>
      <c r="BY32" s="14" t="str">
        <f t="shared" ref="BY32" si="851">IFERROR(BX32*$D32,"")</f>
        <v/>
      </c>
      <c r="BZ32" s="47" t="s">
        <v>96</v>
      </c>
      <c r="CA32" s="14" t="str">
        <f t="shared" ref="CA32" si="852">IFERROR(BZ32*$D32,"")</f>
        <v/>
      </c>
      <c r="CB32" s="47" t="s">
        <v>96</v>
      </c>
      <c r="CC32" s="14" t="str">
        <f t="shared" ref="CC32:CE32" si="853">IFERROR(CB32*$D32,"")</f>
        <v/>
      </c>
      <c r="CD32" s="47" t="s">
        <v>96</v>
      </c>
      <c r="CE32" s="14" t="str">
        <f t="shared" si="853"/>
        <v/>
      </c>
      <c r="CF32" s="12" t="str">
        <f t="shared" si="10"/>
        <v/>
      </c>
      <c r="CG32" s="75" t="str">
        <f t="shared" si="11"/>
        <v/>
      </c>
      <c r="CH32" s="3"/>
      <c r="CI32" s="47" t="s">
        <v>96</v>
      </c>
      <c r="CJ32" s="47" t="s">
        <v>96</v>
      </c>
      <c r="CK32" s="47" t="s">
        <v>96</v>
      </c>
      <c r="CL32" s="47" t="s">
        <v>96</v>
      </c>
      <c r="CM32" s="47" t="s">
        <v>96</v>
      </c>
      <c r="CN32" s="47"/>
      <c r="CO32" s="2">
        <v>41457.463132521196</v>
      </c>
      <c r="CQ32" s="2">
        <v>41457.46453369857</v>
      </c>
    </row>
    <row r="33" spans="1:95" x14ac:dyDescent="0.25">
      <c r="A33" s="1">
        <v>6.3508455474352768E+17</v>
      </c>
      <c r="B33" s="47" t="s">
        <v>143</v>
      </c>
      <c r="C33" s="47" t="s">
        <v>362</v>
      </c>
      <c r="D33" s="65">
        <f t="shared" si="685"/>
        <v>0.61538461538461542</v>
      </c>
      <c r="E33" s="3" t="s">
        <v>66</v>
      </c>
      <c r="F33" s="47">
        <v>1</v>
      </c>
      <c r="G33" s="65">
        <v>0</v>
      </c>
      <c r="H33" s="3">
        <v>5</v>
      </c>
      <c r="I33" s="27">
        <f t="shared" si="1"/>
        <v>3.0769230769230771</v>
      </c>
      <c r="J33" s="47">
        <v>5</v>
      </c>
      <c r="K33" s="27">
        <f t="shared" si="2"/>
        <v>3.0769230769230771</v>
      </c>
      <c r="L33" s="47">
        <v>6</v>
      </c>
      <c r="M33" s="27">
        <f t="shared" si="3"/>
        <v>3.6923076923076925</v>
      </c>
      <c r="N33" s="47">
        <v>5</v>
      </c>
      <c r="O33" s="27">
        <f t="shared" si="4"/>
        <v>3.0769230769230771</v>
      </c>
      <c r="P33" s="47">
        <v>5</v>
      </c>
      <c r="Q33" s="27">
        <f t="shared" si="5"/>
        <v>3.0769230769230771</v>
      </c>
      <c r="R33" s="47">
        <v>5</v>
      </c>
      <c r="S33" s="27">
        <f t="shared" si="6"/>
        <v>3.0769230769230771</v>
      </c>
      <c r="T33" s="47">
        <v>5</v>
      </c>
      <c r="U33" s="27">
        <f t="shared" si="7"/>
        <v>3.0769230769230771</v>
      </c>
      <c r="V33" s="4">
        <f t="shared" si="8"/>
        <v>36</v>
      </c>
      <c r="W33" s="4">
        <f t="shared" si="9"/>
        <v>22.153846153846153</v>
      </c>
      <c r="X33" s="47">
        <v>8</v>
      </c>
      <c r="Y33" s="14">
        <f t="shared" si="12"/>
        <v>4.9230769230769234</v>
      </c>
      <c r="Z33" s="47">
        <v>8</v>
      </c>
      <c r="AA33" s="14">
        <f t="shared" ref="AA33" si="854">IFERROR(Z33*$D33,"")</f>
        <v>4.9230769230769234</v>
      </c>
      <c r="AB33" s="47">
        <v>8</v>
      </c>
      <c r="AC33" s="14">
        <f t="shared" ref="AC33" si="855">IFERROR(AB33*$D33,"")</f>
        <v>4.9230769230769234</v>
      </c>
      <c r="AD33" s="47">
        <v>6</v>
      </c>
      <c r="AE33" s="14">
        <f t="shared" ref="AE33" si="856">IFERROR(AD33*$D33,"")</f>
        <v>3.6923076923076925</v>
      </c>
      <c r="AF33" s="47">
        <v>7</v>
      </c>
      <c r="AG33" s="14">
        <f t="shared" ref="AG33" si="857">IFERROR(AF33*$D33,"")</f>
        <v>4.3076923076923084</v>
      </c>
      <c r="AH33" s="47">
        <v>5</v>
      </c>
      <c r="AI33" s="14">
        <f t="shared" ref="AI33" si="858">IFERROR(AH33*$D33,"")</f>
        <v>3.0769230769230771</v>
      </c>
      <c r="AJ33" s="47">
        <v>7</v>
      </c>
      <c r="AK33" s="14">
        <f t="shared" ref="AK33" si="859">IFERROR(AJ33*$D33,"")</f>
        <v>4.3076923076923084</v>
      </c>
      <c r="AL33" s="47">
        <v>7</v>
      </c>
      <c r="AM33" s="14">
        <f t="shared" ref="AM33" si="860">IFERROR(AL33*$D33,"")</f>
        <v>4.3076923076923084</v>
      </c>
      <c r="AN33" s="47">
        <v>6</v>
      </c>
      <c r="AO33" s="14">
        <f t="shared" ref="AO33" si="861">IFERROR(AN33*$D33,"")</f>
        <v>3.6923076923076925</v>
      </c>
      <c r="AP33" s="47">
        <v>5</v>
      </c>
      <c r="AQ33" s="14">
        <f t="shared" ref="AQ33" si="862">IFERROR(AP33*$D33,"")</f>
        <v>3.0769230769230771</v>
      </c>
      <c r="AR33" s="47">
        <v>5</v>
      </c>
      <c r="AS33" s="14">
        <f t="shared" ref="AS33" si="863">IFERROR(AR33*$D33,"")</f>
        <v>3.0769230769230771</v>
      </c>
      <c r="AT33" s="47">
        <v>4</v>
      </c>
      <c r="AU33" s="14">
        <f t="shared" ref="AU33" si="864">IFERROR(AT33*$D33,"")</f>
        <v>2.4615384615384617</v>
      </c>
      <c r="AV33" s="47">
        <v>5</v>
      </c>
      <c r="AW33" s="14">
        <f t="shared" ref="AW33" si="865">IFERROR(AV33*$D33,"")</f>
        <v>3.0769230769230771</v>
      </c>
      <c r="AX33" s="47">
        <v>4</v>
      </c>
      <c r="AY33" s="14">
        <f t="shared" ref="AY33" si="866">IFERROR(AX33*$D33,"")</f>
        <v>2.4615384615384617</v>
      </c>
      <c r="AZ33" s="47">
        <v>5</v>
      </c>
      <c r="BA33" s="14">
        <f t="shared" ref="BA33" si="867">IFERROR(AZ33*$D33,"")</f>
        <v>3.0769230769230771</v>
      </c>
      <c r="BB33" s="47" t="s">
        <v>96</v>
      </c>
      <c r="BC33" s="14" t="str">
        <f t="shared" ref="BC33" si="868">IFERROR(BB33*$D33,"")</f>
        <v/>
      </c>
      <c r="BD33" s="47" t="s">
        <v>96</v>
      </c>
      <c r="BE33" s="14" t="str">
        <f t="shared" ref="BE33" si="869">IFERROR(BD33*$D33,"")</f>
        <v/>
      </c>
      <c r="BF33" s="47" t="s">
        <v>96</v>
      </c>
      <c r="BG33" s="14" t="str">
        <f t="shared" ref="BG33" si="870">IFERROR(BF33*$D33,"")</f>
        <v/>
      </c>
      <c r="BH33" s="47" t="s">
        <v>96</v>
      </c>
      <c r="BI33" s="14" t="str">
        <f t="shared" ref="BI33" si="871">IFERROR(BH33*$D33,"")</f>
        <v/>
      </c>
      <c r="BJ33" s="47" t="s">
        <v>96</v>
      </c>
      <c r="BK33" s="14" t="str">
        <f t="shared" ref="BK33" si="872">IFERROR(BJ33*$D33,"")</f>
        <v/>
      </c>
      <c r="BL33" s="47" t="s">
        <v>96</v>
      </c>
      <c r="BM33" s="14" t="str">
        <f t="shared" ref="BM33" si="873">IFERROR(BL33*$D33,"")</f>
        <v/>
      </c>
      <c r="BN33" s="47" t="s">
        <v>96</v>
      </c>
      <c r="BO33" s="14" t="str">
        <f t="shared" ref="BO33" si="874">IFERROR(BN33*$D33,"")</f>
        <v/>
      </c>
      <c r="BP33" s="47" t="s">
        <v>96</v>
      </c>
      <c r="BQ33" s="14" t="str">
        <f t="shared" ref="BQ33" si="875">IFERROR(BP33*$D33,"")</f>
        <v/>
      </c>
      <c r="BR33" s="47" t="s">
        <v>96</v>
      </c>
      <c r="BS33" s="14" t="str">
        <f t="shared" ref="BS33" si="876">IFERROR(BR33*$D33,"")</f>
        <v/>
      </c>
      <c r="BT33" s="47" t="s">
        <v>96</v>
      </c>
      <c r="BU33" s="14" t="str">
        <f t="shared" ref="BU33" si="877">IFERROR(BT33*$D33,"")</f>
        <v/>
      </c>
      <c r="BV33" s="47" t="s">
        <v>96</v>
      </c>
      <c r="BW33" s="14" t="str">
        <f t="shared" ref="BW33" si="878">IFERROR(BV33*$D33,"")</f>
        <v/>
      </c>
      <c r="BX33" s="47" t="s">
        <v>96</v>
      </c>
      <c r="BY33" s="14" t="str">
        <f t="shared" ref="BY33" si="879">IFERROR(BX33*$D33,"")</f>
        <v/>
      </c>
      <c r="BZ33" s="47" t="s">
        <v>96</v>
      </c>
      <c r="CA33" s="14" t="str">
        <f t="shared" ref="CA33" si="880">IFERROR(BZ33*$D33,"")</f>
        <v/>
      </c>
      <c r="CB33" s="47" t="s">
        <v>96</v>
      </c>
      <c r="CC33" s="14" t="str">
        <f t="shared" ref="CC33:CE33" si="881">IFERROR(CB33*$D33,"")</f>
        <v/>
      </c>
      <c r="CD33" s="47" t="s">
        <v>96</v>
      </c>
      <c r="CE33" s="14" t="str">
        <f t="shared" si="881"/>
        <v/>
      </c>
      <c r="CF33" s="12" t="str">
        <f t="shared" si="10"/>
        <v/>
      </c>
      <c r="CG33" s="75" t="str">
        <f t="shared" si="11"/>
        <v/>
      </c>
      <c r="CH33" s="3"/>
      <c r="CI33" s="47" t="s">
        <v>96</v>
      </c>
      <c r="CJ33" s="47" t="s">
        <v>96</v>
      </c>
      <c r="CK33" s="47" t="s">
        <v>96</v>
      </c>
      <c r="CL33" s="47" t="s">
        <v>96</v>
      </c>
      <c r="CM33" s="47" t="s">
        <v>96</v>
      </c>
      <c r="CN33" s="47"/>
      <c r="CO33" s="2">
        <v>41458.401323527469</v>
      </c>
      <c r="CQ33" s="2">
        <v>41458.403579401282</v>
      </c>
    </row>
    <row r="34" spans="1:95" x14ac:dyDescent="0.25">
      <c r="A34" s="1">
        <v>6.3508974823524134E+17</v>
      </c>
      <c r="B34" s="47" t="s">
        <v>131</v>
      </c>
      <c r="C34" s="47" t="s">
        <v>362</v>
      </c>
      <c r="D34" s="65">
        <f t="shared" si="685"/>
        <v>0.61538461538461542</v>
      </c>
      <c r="E34" s="3" t="s">
        <v>66</v>
      </c>
      <c r="F34" s="47">
        <v>1</v>
      </c>
      <c r="G34" s="65">
        <v>0</v>
      </c>
      <c r="H34" s="3">
        <v>8</v>
      </c>
      <c r="I34" s="27">
        <f t="shared" si="1"/>
        <v>4.9230769230769234</v>
      </c>
      <c r="J34" s="47">
        <v>8</v>
      </c>
      <c r="K34" s="27">
        <f t="shared" si="2"/>
        <v>4.9230769230769234</v>
      </c>
      <c r="L34" s="47">
        <v>8</v>
      </c>
      <c r="M34" s="27">
        <f t="shared" si="3"/>
        <v>4.9230769230769234</v>
      </c>
      <c r="N34" s="47">
        <v>5</v>
      </c>
      <c r="O34" s="27">
        <f t="shared" si="4"/>
        <v>3.0769230769230771</v>
      </c>
      <c r="P34" s="47">
        <v>5</v>
      </c>
      <c r="Q34" s="27">
        <f t="shared" si="5"/>
        <v>3.0769230769230771</v>
      </c>
      <c r="R34" s="47">
        <v>9</v>
      </c>
      <c r="S34" s="27">
        <f t="shared" si="6"/>
        <v>5.5384615384615383</v>
      </c>
      <c r="T34" s="47">
        <v>9</v>
      </c>
      <c r="U34" s="27">
        <f t="shared" si="7"/>
        <v>5.5384615384615383</v>
      </c>
      <c r="V34" s="4">
        <f t="shared" si="8"/>
        <v>52</v>
      </c>
      <c r="W34" s="4">
        <f t="shared" si="9"/>
        <v>32</v>
      </c>
      <c r="X34" s="47" t="s">
        <v>152</v>
      </c>
      <c r="Y34" s="14" t="str">
        <f t="shared" si="12"/>
        <v/>
      </c>
      <c r="Z34" s="47" t="s">
        <v>152</v>
      </c>
      <c r="AA34" s="14" t="str">
        <f t="shared" ref="AA34" si="882">IFERROR(Z34*$D34,"")</f>
        <v/>
      </c>
      <c r="AB34" s="47" t="s">
        <v>152</v>
      </c>
      <c r="AC34" s="14" t="str">
        <f t="shared" ref="AC34" si="883">IFERROR(AB34*$D34,"")</f>
        <v/>
      </c>
      <c r="AD34" s="47" t="s">
        <v>152</v>
      </c>
      <c r="AE34" s="14" t="str">
        <f t="shared" ref="AE34" si="884">IFERROR(AD34*$D34,"")</f>
        <v/>
      </c>
      <c r="AF34" s="47">
        <v>8</v>
      </c>
      <c r="AG34" s="14">
        <f t="shared" ref="AG34" si="885">IFERROR(AF34*$D34,"")</f>
        <v>4.9230769230769234</v>
      </c>
      <c r="AH34" s="47" t="s">
        <v>96</v>
      </c>
      <c r="AI34" s="14" t="str">
        <f t="shared" ref="AI34" si="886">IFERROR(AH34*$D34,"")</f>
        <v/>
      </c>
      <c r="AJ34" s="47" t="s">
        <v>96</v>
      </c>
      <c r="AK34" s="14" t="str">
        <f t="shared" ref="AK34" si="887">IFERROR(AJ34*$D34,"")</f>
        <v/>
      </c>
      <c r="AL34" s="47" t="s">
        <v>96</v>
      </c>
      <c r="AM34" s="14" t="str">
        <f t="shared" ref="AM34" si="888">IFERROR(AL34*$D34,"")</f>
        <v/>
      </c>
      <c r="AN34" s="47" t="s">
        <v>96</v>
      </c>
      <c r="AO34" s="14" t="str">
        <f t="shared" ref="AO34" si="889">IFERROR(AN34*$D34,"")</f>
        <v/>
      </c>
      <c r="AP34" s="47" t="s">
        <v>96</v>
      </c>
      <c r="AQ34" s="14" t="str">
        <f t="shared" ref="AQ34" si="890">IFERROR(AP34*$D34,"")</f>
        <v/>
      </c>
      <c r="AR34" s="47" t="s">
        <v>96</v>
      </c>
      <c r="AS34" s="14" t="str">
        <f t="shared" ref="AS34" si="891">IFERROR(AR34*$D34,"")</f>
        <v/>
      </c>
      <c r="AT34" s="47" t="s">
        <v>96</v>
      </c>
      <c r="AU34" s="14" t="str">
        <f t="shared" ref="AU34" si="892">IFERROR(AT34*$D34,"")</f>
        <v/>
      </c>
      <c r="AV34" s="47" t="s">
        <v>96</v>
      </c>
      <c r="AW34" s="14" t="str">
        <f t="shared" ref="AW34" si="893">IFERROR(AV34*$D34,"")</f>
        <v/>
      </c>
      <c r="AX34" s="47" t="s">
        <v>96</v>
      </c>
      <c r="AY34" s="14" t="str">
        <f t="shared" ref="AY34" si="894">IFERROR(AX34*$D34,"")</f>
        <v/>
      </c>
      <c r="AZ34" s="47" t="s">
        <v>96</v>
      </c>
      <c r="BA34" s="14" t="str">
        <f t="shared" ref="BA34" si="895">IFERROR(AZ34*$D34,"")</f>
        <v/>
      </c>
      <c r="BB34" s="47" t="s">
        <v>96</v>
      </c>
      <c r="BC34" s="14" t="str">
        <f t="shared" ref="BC34" si="896">IFERROR(BB34*$D34,"")</f>
        <v/>
      </c>
      <c r="BD34" s="47" t="s">
        <v>96</v>
      </c>
      <c r="BE34" s="14" t="str">
        <f t="shared" ref="BE34" si="897">IFERROR(BD34*$D34,"")</f>
        <v/>
      </c>
      <c r="BF34" s="47" t="s">
        <v>96</v>
      </c>
      <c r="BG34" s="14" t="str">
        <f t="shared" ref="BG34" si="898">IFERROR(BF34*$D34,"")</f>
        <v/>
      </c>
      <c r="BH34" s="47" t="s">
        <v>96</v>
      </c>
      <c r="BI34" s="14" t="str">
        <f t="shared" ref="BI34" si="899">IFERROR(BH34*$D34,"")</f>
        <v/>
      </c>
      <c r="BJ34" s="47" t="s">
        <v>96</v>
      </c>
      <c r="BK34" s="14" t="str">
        <f t="shared" ref="BK34" si="900">IFERROR(BJ34*$D34,"")</f>
        <v/>
      </c>
      <c r="BL34" s="47" t="s">
        <v>96</v>
      </c>
      <c r="BM34" s="14" t="str">
        <f t="shared" ref="BM34" si="901">IFERROR(BL34*$D34,"")</f>
        <v/>
      </c>
      <c r="BN34" s="47" t="s">
        <v>96</v>
      </c>
      <c r="BO34" s="14" t="str">
        <f t="shared" ref="BO34" si="902">IFERROR(BN34*$D34,"")</f>
        <v/>
      </c>
      <c r="BP34" s="47" t="s">
        <v>96</v>
      </c>
      <c r="BQ34" s="14" t="str">
        <f t="shared" ref="BQ34" si="903">IFERROR(BP34*$D34,"")</f>
        <v/>
      </c>
      <c r="BR34" s="47" t="s">
        <v>96</v>
      </c>
      <c r="BS34" s="14" t="str">
        <f t="shared" ref="BS34" si="904">IFERROR(BR34*$D34,"")</f>
        <v/>
      </c>
      <c r="BT34" s="47" t="s">
        <v>96</v>
      </c>
      <c r="BU34" s="14" t="str">
        <f t="shared" ref="BU34" si="905">IFERROR(BT34*$D34,"")</f>
        <v/>
      </c>
      <c r="BV34" s="47" t="s">
        <v>96</v>
      </c>
      <c r="BW34" s="14" t="str">
        <f t="shared" ref="BW34" si="906">IFERROR(BV34*$D34,"")</f>
        <v/>
      </c>
      <c r="BX34" s="47" t="s">
        <v>96</v>
      </c>
      <c r="BY34" s="14" t="str">
        <f t="shared" ref="BY34" si="907">IFERROR(BX34*$D34,"")</f>
        <v/>
      </c>
      <c r="BZ34" s="47" t="s">
        <v>96</v>
      </c>
      <c r="CA34" s="14" t="str">
        <f t="shared" ref="CA34" si="908">IFERROR(BZ34*$D34,"")</f>
        <v/>
      </c>
      <c r="CB34" s="47" t="s">
        <v>96</v>
      </c>
      <c r="CC34" s="14" t="str">
        <f t="shared" ref="CC34:CE34" si="909">IFERROR(CB34*$D34,"")</f>
        <v/>
      </c>
      <c r="CD34" s="47" t="s">
        <v>96</v>
      </c>
      <c r="CE34" s="14" t="str">
        <f t="shared" si="909"/>
        <v/>
      </c>
      <c r="CF34" s="12" t="str">
        <f t="shared" si="10"/>
        <v/>
      </c>
      <c r="CG34" s="75" t="str">
        <f t="shared" si="11"/>
        <v/>
      </c>
      <c r="CH34" s="3"/>
      <c r="CI34" s="47" t="s">
        <v>96</v>
      </c>
      <c r="CJ34" s="47" t="s">
        <v>96</v>
      </c>
      <c r="CK34" s="47" t="s">
        <v>96</v>
      </c>
      <c r="CL34" s="47" t="s">
        <v>96</v>
      </c>
      <c r="CM34" s="47" t="s">
        <v>96</v>
      </c>
      <c r="CN34" s="47"/>
      <c r="CO34" s="2">
        <v>41464.412309307168</v>
      </c>
      <c r="CQ34" s="2">
        <v>41464.426829339769</v>
      </c>
    </row>
    <row r="35" spans="1:95" x14ac:dyDescent="0.25">
      <c r="A35" s="1">
        <v>6.3508987788514432E+17</v>
      </c>
      <c r="B35" s="47" t="s">
        <v>131</v>
      </c>
      <c r="C35" s="47" t="s">
        <v>362</v>
      </c>
      <c r="D35" s="65">
        <f t="shared" si="685"/>
        <v>0.61538461538461542</v>
      </c>
      <c r="E35" s="3" t="s">
        <v>66</v>
      </c>
      <c r="F35" s="47">
        <v>1</v>
      </c>
      <c r="G35" s="65">
        <v>0</v>
      </c>
      <c r="H35" s="3">
        <v>3</v>
      </c>
      <c r="I35" s="27">
        <f t="shared" si="1"/>
        <v>1.8461538461538463</v>
      </c>
      <c r="J35" s="47">
        <v>2</v>
      </c>
      <c r="K35" s="27">
        <f t="shared" si="2"/>
        <v>1.2307692307692308</v>
      </c>
      <c r="L35" s="47">
        <v>5</v>
      </c>
      <c r="M35" s="27">
        <f t="shared" si="3"/>
        <v>3.0769230769230771</v>
      </c>
      <c r="N35" s="47">
        <v>4</v>
      </c>
      <c r="O35" s="27">
        <f t="shared" si="4"/>
        <v>2.4615384615384617</v>
      </c>
      <c r="P35" s="47">
        <v>4</v>
      </c>
      <c r="Q35" s="27">
        <f t="shared" si="5"/>
        <v>2.4615384615384617</v>
      </c>
      <c r="R35" s="47">
        <v>6</v>
      </c>
      <c r="S35" s="27">
        <f t="shared" si="6"/>
        <v>3.6923076923076925</v>
      </c>
      <c r="T35" s="47">
        <v>6</v>
      </c>
      <c r="U35" s="27">
        <f t="shared" si="7"/>
        <v>3.6923076923076925</v>
      </c>
      <c r="V35" s="4">
        <f t="shared" si="8"/>
        <v>30</v>
      </c>
      <c r="W35" s="4">
        <f t="shared" si="9"/>
        <v>18.461538461538463</v>
      </c>
      <c r="X35" s="47" t="s">
        <v>96</v>
      </c>
      <c r="Y35" s="14" t="str">
        <f t="shared" si="12"/>
        <v/>
      </c>
      <c r="Z35" s="47" t="s">
        <v>96</v>
      </c>
      <c r="AA35" s="14" t="str">
        <f t="shared" ref="AA35" si="910">IFERROR(Z35*$D35,"")</f>
        <v/>
      </c>
      <c r="AB35" s="47" t="s">
        <v>96</v>
      </c>
      <c r="AC35" s="14" t="str">
        <f t="shared" ref="AC35" si="911">IFERROR(AB35*$D35,"")</f>
        <v/>
      </c>
      <c r="AD35" s="47" t="s">
        <v>96</v>
      </c>
      <c r="AE35" s="14" t="str">
        <f t="shared" ref="AE35" si="912">IFERROR(AD35*$D35,"")</f>
        <v/>
      </c>
      <c r="AF35" s="47" t="s">
        <v>96</v>
      </c>
      <c r="AG35" s="14" t="str">
        <f t="shared" ref="AG35" si="913">IFERROR(AF35*$D35,"")</f>
        <v/>
      </c>
      <c r="AH35" s="47" t="s">
        <v>96</v>
      </c>
      <c r="AI35" s="14" t="str">
        <f t="shared" ref="AI35" si="914">IFERROR(AH35*$D35,"")</f>
        <v/>
      </c>
      <c r="AJ35" s="47" t="s">
        <v>96</v>
      </c>
      <c r="AK35" s="14" t="str">
        <f t="shared" ref="AK35" si="915">IFERROR(AJ35*$D35,"")</f>
        <v/>
      </c>
      <c r="AL35" s="47" t="s">
        <v>96</v>
      </c>
      <c r="AM35" s="14" t="str">
        <f t="shared" ref="AM35" si="916">IFERROR(AL35*$D35,"")</f>
        <v/>
      </c>
      <c r="AN35" s="47" t="s">
        <v>96</v>
      </c>
      <c r="AO35" s="14" t="str">
        <f t="shared" ref="AO35" si="917">IFERROR(AN35*$D35,"")</f>
        <v/>
      </c>
      <c r="AP35" s="47" t="s">
        <v>96</v>
      </c>
      <c r="AQ35" s="14" t="str">
        <f t="shared" ref="AQ35" si="918">IFERROR(AP35*$D35,"")</f>
        <v/>
      </c>
      <c r="AR35" s="47" t="s">
        <v>96</v>
      </c>
      <c r="AS35" s="14" t="str">
        <f t="shared" ref="AS35" si="919">IFERROR(AR35*$D35,"")</f>
        <v/>
      </c>
      <c r="AT35" s="47" t="s">
        <v>96</v>
      </c>
      <c r="AU35" s="14" t="str">
        <f t="shared" ref="AU35" si="920">IFERROR(AT35*$D35,"")</f>
        <v/>
      </c>
      <c r="AV35" s="47" t="s">
        <v>96</v>
      </c>
      <c r="AW35" s="14" t="str">
        <f t="shared" ref="AW35" si="921">IFERROR(AV35*$D35,"")</f>
        <v/>
      </c>
      <c r="AX35" s="47" t="s">
        <v>96</v>
      </c>
      <c r="AY35" s="14" t="str">
        <f t="shared" ref="AY35" si="922">IFERROR(AX35*$D35,"")</f>
        <v/>
      </c>
      <c r="AZ35" s="47" t="s">
        <v>96</v>
      </c>
      <c r="BA35" s="14" t="str">
        <f t="shared" ref="BA35" si="923">IFERROR(AZ35*$D35,"")</f>
        <v/>
      </c>
      <c r="BB35" s="47" t="s">
        <v>96</v>
      </c>
      <c r="BC35" s="14" t="str">
        <f t="shared" ref="BC35" si="924">IFERROR(BB35*$D35,"")</f>
        <v/>
      </c>
      <c r="BD35" s="47" t="s">
        <v>96</v>
      </c>
      <c r="BE35" s="14" t="str">
        <f t="shared" ref="BE35" si="925">IFERROR(BD35*$D35,"")</f>
        <v/>
      </c>
      <c r="BF35" s="47" t="s">
        <v>96</v>
      </c>
      <c r="BG35" s="14" t="str">
        <f t="shared" ref="BG35" si="926">IFERROR(BF35*$D35,"")</f>
        <v/>
      </c>
      <c r="BH35" s="47" t="s">
        <v>96</v>
      </c>
      <c r="BI35" s="14" t="str">
        <f t="shared" ref="BI35" si="927">IFERROR(BH35*$D35,"")</f>
        <v/>
      </c>
      <c r="BJ35" s="47" t="s">
        <v>96</v>
      </c>
      <c r="BK35" s="14" t="str">
        <f t="shared" ref="BK35" si="928">IFERROR(BJ35*$D35,"")</f>
        <v/>
      </c>
      <c r="BL35" s="47" t="s">
        <v>96</v>
      </c>
      <c r="BM35" s="14" t="str">
        <f t="shared" ref="BM35" si="929">IFERROR(BL35*$D35,"")</f>
        <v/>
      </c>
      <c r="BN35" s="47" t="s">
        <v>96</v>
      </c>
      <c r="BO35" s="14" t="str">
        <f t="shared" ref="BO35" si="930">IFERROR(BN35*$D35,"")</f>
        <v/>
      </c>
      <c r="BP35" s="47" t="s">
        <v>96</v>
      </c>
      <c r="BQ35" s="14" t="str">
        <f t="shared" ref="BQ35" si="931">IFERROR(BP35*$D35,"")</f>
        <v/>
      </c>
      <c r="BR35" s="47" t="s">
        <v>96</v>
      </c>
      <c r="BS35" s="14" t="str">
        <f t="shared" ref="BS35" si="932">IFERROR(BR35*$D35,"")</f>
        <v/>
      </c>
      <c r="BT35" s="47" t="s">
        <v>96</v>
      </c>
      <c r="BU35" s="14" t="str">
        <f t="shared" ref="BU35" si="933">IFERROR(BT35*$D35,"")</f>
        <v/>
      </c>
      <c r="BV35" s="47" t="s">
        <v>96</v>
      </c>
      <c r="BW35" s="14" t="str">
        <f t="shared" ref="BW35" si="934">IFERROR(BV35*$D35,"")</f>
        <v/>
      </c>
      <c r="BX35" s="47" t="s">
        <v>96</v>
      </c>
      <c r="BY35" s="14" t="str">
        <f t="shared" ref="BY35" si="935">IFERROR(BX35*$D35,"")</f>
        <v/>
      </c>
      <c r="BZ35" s="47" t="s">
        <v>96</v>
      </c>
      <c r="CA35" s="14" t="str">
        <f t="shared" ref="CA35" si="936">IFERROR(BZ35*$D35,"")</f>
        <v/>
      </c>
      <c r="CB35" s="47" t="s">
        <v>96</v>
      </c>
      <c r="CC35" s="14" t="str">
        <f t="shared" ref="CC35:CE35" si="937">IFERROR(CB35*$D35,"")</f>
        <v/>
      </c>
      <c r="CD35" s="47" t="s">
        <v>96</v>
      </c>
      <c r="CE35" s="14" t="str">
        <f t="shared" si="937"/>
        <v/>
      </c>
      <c r="CF35" s="12" t="str">
        <f t="shared" si="10"/>
        <v/>
      </c>
      <c r="CG35" s="75" t="str">
        <f t="shared" si="11"/>
        <v/>
      </c>
      <c r="CH35" s="3"/>
      <c r="CI35" s="47" t="s">
        <v>96</v>
      </c>
      <c r="CJ35" s="47" t="s">
        <v>96</v>
      </c>
      <c r="CK35" s="47" t="s">
        <v>96</v>
      </c>
      <c r="CL35" s="47" t="s">
        <v>96</v>
      </c>
      <c r="CM35" s="47" t="s">
        <v>96</v>
      </c>
      <c r="CN35" s="47"/>
      <c r="CO35" s="2">
        <v>41464.562367065228</v>
      </c>
      <c r="CQ35" s="2">
        <v>41464.5633796029</v>
      </c>
    </row>
    <row r="36" spans="1:95" x14ac:dyDescent="0.25">
      <c r="A36" s="1">
        <v>6.3509096716960909E+17</v>
      </c>
      <c r="B36" s="47" t="s">
        <v>143</v>
      </c>
      <c r="C36" s="47" t="s">
        <v>362</v>
      </c>
      <c r="D36" s="65">
        <f t="shared" si="685"/>
        <v>0.61538461538461542</v>
      </c>
      <c r="E36" s="3" t="s">
        <v>66</v>
      </c>
      <c r="F36" s="47">
        <v>1</v>
      </c>
      <c r="G36" s="65">
        <v>0</v>
      </c>
      <c r="H36" s="3">
        <v>5</v>
      </c>
      <c r="I36" s="27">
        <f t="shared" si="1"/>
        <v>3.0769230769230771</v>
      </c>
      <c r="J36" s="47">
        <v>5</v>
      </c>
      <c r="K36" s="27">
        <f t="shared" si="2"/>
        <v>3.0769230769230771</v>
      </c>
      <c r="L36" s="47">
        <v>5</v>
      </c>
      <c r="M36" s="27">
        <f t="shared" si="3"/>
        <v>3.0769230769230771</v>
      </c>
      <c r="N36" s="47">
        <v>5</v>
      </c>
      <c r="O36" s="27">
        <f t="shared" si="4"/>
        <v>3.0769230769230771</v>
      </c>
      <c r="P36" s="47">
        <v>5</v>
      </c>
      <c r="Q36" s="27">
        <f t="shared" si="5"/>
        <v>3.0769230769230771</v>
      </c>
      <c r="R36" s="47">
        <v>5</v>
      </c>
      <c r="S36" s="27">
        <f t="shared" si="6"/>
        <v>3.0769230769230771</v>
      </c>
      <c r="T36" s="47">
        <v>5</v>
      </c>
      <c r="U36" s="27">
        <f t="shared" si="7"/>
        <v>3.0769230769230771</v>
      </c>
      <c r="V36" s="4">
        <f t="shared" si="8"/>
        <v>35</v>
      </c>
      <c r="W36" s="4">
        <f t="shared" si="9"/>
        <v>21.53846153846154</v>
      </c>
      <c r="X36" s="47" t="s">
        <v>152</v>
      </c>
      <c r="Y36" s="14" t="str">
        <f t="shared" si="12"/>
        <v/>
      </c>
      <c r="Z36" s="47" t="s">
        <v>152</v>
      </c>
      <c r="AA36" s="14" t="str">
        <f t="shared" ref="AA36" si="938">IFERROR(Z36*$D36,"")</f>
        <v/>
      </c>
      <c r="AB36" s="47" t="s">
        <v>152</v>
      </c>
      <c r="AC36" s="14" t="str">
        <f t="shared" ref="AC36" si="939">IFERROR(AB36*$D36,"")</f>
        <v/>
      </c>
      <c r="AD36" s="47" t="s">
        <v>152</v>
      </c>
      <c r="AE36" s="14" t="str">
        <f t="shared" ref="AE36" si="940">IFERROR(AD36*$D36,"")</f>
        <v/>
      </c>
      <c r="AF36" s="47" t="s">
        <v>152</v>
      </c>
      <c r="AG36" s="14" t="str">
        <f t="shared" ref="AG36" si="941">IFERROR(AF36*$D36,"")</f>
        <v/>
      </c>
      <c r="AH36" s="47" t="s">
        <v>152</v>
      </c>
      <c r="AI36" s="14" t="str">
        <f t="shared" ref="AI36" si="942">IFERROR(AH36*$D36,"")</f>
        <v/>
      </c>
      <c r="AJ36" s="47" t="s">
        <v>152</v>
      </c>
      <c r="AK36" s="14" t="str">
        <f t="shared" ref="AK36" si="943">IFERROR(AJ36*$D36,"")</f>
        <v/>
      </c>
      <c r="AL36" s="47" t="s">
        <v>152</v>
      </c>
      <c r="AM36" s="14" t="str">
        <f t="shared" ref="AM36" si="944">IFERROR(AL36*$D36,"")</f>
        <v/>
      </c>
      <c r="AN36" s="47" t="s">
        <v>152</v>
      </c>
      <c r="AO36" s="14" t="str">
        <f t="shared" ref="AO36" si="945">IFERROR(AN36*$D36,"")</f>
        <v/>
      </c>
      <c r="AP36" s="47" t="s">
        <v>152</v>
      </c>
      <c r="AQ36" s="14" t="str">
        <f t="shared" ref="AQ36" si="946">IFERROR(AP36*$D36,"")</f>
        <v/>
      </c>
      <c r="AR36" s="47" t="s">
        <v>152</v>
      </c>
      <c r="AS36" s="14" t="str">
        <f t="shared" ref="AS36" si="947">IFERROR(AR36*$D36,"")</f>
        <v/>
      </c>
      <c r="AT36" s="47" t="s">
        <v>152</v>
      </c>
      <c r="AU36" s="14" t="str">
        <f t="shared" ref="AU36" si="948">IFERROR(AT36*$D36,"")</f>
        <v/>
      </c>
      <c r="AV36" s="47" t="s">
        <v>152</v>
      </c>
      <c r="AW36" s="14" t="str">
        <f t="shared" ref="AW36" si="949">IFERROR(AV36*$D36,"")</f>
        <v/>
      </c>
      <c r="AX36" s="47" t="s">
        <v>152</v>
      </c>
      <c r="AY36" s="14" t="str">
        <f t="shared" ref="AY36" si="950">IFERROR(AX36*$D36,"")</f>
        <v/>
      </c>
      <c r="AZ36" s="47" t="s">
        <v>152</v>
      </c>
      <c r="BA36" s="14" t="str">
        <f t="shared" ref="BA36" si="951">IFERROR(AZ36*$D36,"")</f>
        <v/>
      </c>
      <c r="BB36" s="47" t="s">
        <v>152</v>
      </c>
      <c r="BC36" s="14" t="str">
        <f t="shared" ref="BC36" si="952">IFERROR(BB36*$D36,"")</f>
        <v/>
      </c>
      <c r="BD36" s="47" t="s">
        <v>152</v>
      </c>
      <c r="BE36" s="14" t="str">
        <f t="shared" ref="BE36" si="953">IFERROR(BD36*$D36,"")</f>
        <v/>
      </c>
      <c r="BF36" s="47" t="s">
        <v>152</v>
      </c>
      <c r="BG36" s="14" t="str">
        <f t="shared" ref="BG36" si="954">IFERROR(BF36*$D36,"")</f>
        <v/>
      </c>
      <c r="BH36" s="47" t="s">
        <v>152</v>
      </c>
      <c r="BI36" s="14" t="str">
        <f t="shared" ref="BI36" si="955">IFERROR(BH36*$D36,"")</f>
        <v/>
      </c>
      <c r="BJ36" s="47" t="s">
        <v>152</v>
      </c>
      <c r="BK36" s="14" t="str">
        <f t="shared" ref="BK36" si="956">IFERROR(BJ36*$D36,"")</f>
        <v/>
      </c>
      <c r="BL36" s="47" t="s">
        <v>152</v>
      </c>
      <c r="BM36" s="14" t="str">
        <f t="shared" ref="BM36" si="957">IFERROR(BL36*$D36,"")</f>
        <v/>
      </c>
      <c r="BN36" s="47" t="s">
        <v>152</v>
      </c>
      <c r="BO36" s="14" t="str">
        <f t="shared" ref="BO36" si="958">IFERROR(BN36*$D36,"")</f>
        <v/>
      </c>
      <c r="BP36" s="47" t="s">
        <v>152</v>
      </c>
      <c r="BQ36" s="14" t="str">
        <f t="shared" ref="BQ36" si="959">IFERROR(BP36*$D36,"")</f>
        <v/>
      </c>
      <c r="BR36" s="47" t="s">
        <v>152</v>
      </c>
      <c r="BS36" s="14" t="str">
        <f t="shared" ref="BS36" si="960">IFERROR(BR36*$D36,"")</f>
        <v/>
      </c>
      <c r="BT36" s="47" t="s">
        <v>152</v>
      </c>
      <c r="BU36" s="14" t="str">
        <f t="shared" ref="BU36" si="961">IFERROR(BT36*$D36,"")</f>
        <v/>
      </c>
      <c r="BV36" s="47" t="s">
        <v>152</v>
      </c>
      <c r="BW36" s="14" t="str">
        <f t="shared" ref="BW36" si="962">IFERROR(BV36*$D36,"")</f>
        <v/>
      </c>
      <c r="BX36" s="47" t="s">
        <v>152</v>
      </c>
      <c r="BY36" s="14" t="str">
        <f t="shared" ref="BY36" si="963">IFERROR(BX36*$D36,"")</f>
        <v/>
      </c>
      <c r="BZ36" s="47" t="s">
        <v>152</v>
      </c>
      <c r="CA36" s="14" t="str">
        <f t="shared" ref="CA36" si="964">IFERROR(BZ36*$D36,"")</f>
        <v/>
      </c>
      <c r="CB36" s="47" t="s">
        <v>152</v>
      </c>
      <c r="CC36" s="14" t="str">
        <f t="shared" ref="CC36:CE36" si="965">IFERROR(CB36*$D36,"")</f>
        <v/>
      </c>
      <c r="CD36" s="47" t="s">
        <v>152</v>
      </c>
      <c r="CE36" s="14" t="str">
        <f t="shared" si="965"/>
        <v/>
      </c>
      <c r="CF36" s="12" t="str">
        <f t="shared" si="10"/>
        <v/>
      </c>
      <c r="CG36" s="75" t="str">
        <f t="shared" si="11"/>
        <v/>
      </c>
      <c r="CH36" s="3" t="s">
        <v>99</v>
      </c>
      <c r="CI36" s="47" t="s">
        <v>115</v>
      </c>
      <c r="CJ36" s="47" t="s">
        <v>12</v>
      </c>
      <c r="CK36" s="47" t="s">
        <v>80</v>
      </c>
      <c r="CL36" s="47" t="s">
        <v>56</v>
      </c>
      <c r="CM36" s="47" t="s">
        <v>119</v>
      </c>
      <c r="CN36" s="47" t="s">
        <v>99</v>
      </c>
      <c r="CO36" s="2">
        <v>41465.823112973456</v>
      </c>
      <c r="CP36" s="2">
        <v>41465.82584420417</v>
      </c>
      <c r="CQ36" s="2">
        <v>41465.82584420417</v>
      </c>
    </row>
    <row r="37" spans="1:95" x14ac:dyDescent="0.25">
      <c r="A37" s="1">
        <v>6.3509171837539776E+17</v>
      </c>
      <c r="B37" s="47" t="s">
        <v>143</v>
      </c>
      <c r="C37" s="47" t="s">
        <v>362</v>
      </c>
      <c r="D37" s="65">
        <f t="shared" si="685"/>
        <v>0.61538461538461542</v>
      </c>
      <c r="E37" s="3" t="s">
        <v>66</v>
      </c>
      <c r="F37" s="47">
        <v>1</v>
      </c>
      <c r="G37" s="65">
        <v>0</v>
      </c>
      <c r="H37" s="3">
        <v>7</v>
      </c>
      <c r="I37" s="27">
        <f t="shared" si="1"/>
        <v>4.3076923076923084</v>
      </c>
      <c r="J37" s="47">
        <v>6</v>
      </c>
      <c r="K37" s="27">
        <f t="shared" si="2"/>
        <v>3.6923076923076925</v>
      </c>
      <c r="L37" s="47">
        <v>8</v>
      </c>
      <c r="M37" s="27">
        <f t="shared" si="3"/>
        <v>4.9230769230769234</v>
      </c>
      <c r="N37" s="47">
        <v>4</v>
      </c>
      <c r="O37" s="27">
        <f t="shared" si="4"/>
        <v>2.4615384615384617</v>
      </c>
      <c r="P37" s="47">
        <v>2</v>
      </c>
      <c r="Q37" s="27">
        <f t="shared" si="5"/>
        <v>1.2307692307692308</v>
      </c>
      <c r="R37" s="47">
        <v>5</v>
      </c>
      <c r="S37" s="27">
        <f t="shared" si="6"/>
        <v>3.0769230769230771</v>
      </c>
      <c r="T37" s="47">
        <v>2</v>
      </c>
      <c r="U37" s="27">
        <f t="shared" si="7"/>
        <v>1.2307692307692308</v>
      </c>
      <c r="V37" s="4">
        <f t="shared" si="8"/>
        <v>34</v>
      </c>
      <c r="W37" s="4">
        <f t="shared" si="9"/>
        <v>20.923076923076923</v>
      </c>
      <c r="X37" s="47" t="s">
        <v>152</v>
      </c>
      <c r="Y37" s="14" t="str">
        <f t="shared" si="12"/>
        <v/>
      </c>
      <c r="Z37" s="47" t="s">
        <v>152</v>
      </c>
      <c r="AA37" s="14" t="str">
        <f t="shared" ref="AA37" si="966">IFERROR(Z37*$D37,"")</f>
        <v/>
      </c>
      <c r="AB37" s="47" t="s">
        <v>152</v>
      </c>
      <c r="AC37" s="14" t="str">
        <f t="shared" ref="AC37" si="967">IFERROR(AB37*$D37,"")</f>
        <v/>
      </c>
      <c r="AD37" s="47" t="s">
        <v>152</v>
      </c>
      <c r="AE37" s="14" t="str">
        <f t="shared" ref="AE37" si="968">IFERROR(AD37*$D37,"")</f>
        <v/>
      </c>
      <c r="AF37" s="47" t="s">
        <v>152</v>
      </c>
      <c r="AG37" s="14" t="str">
        <f t="shared" ref="AG37" si="969">IFERROR(AF37*$D37,"")</f>
        <v/>
      </c>
      <c r="AH37" s="47" t="s">
        <v>152</v>
      </c>
      <c r="AI37" s="14" t="str">
        <f t="shared" ref="AI37" si="970">IFERROR(AH37*$D37,"")</f>
        <v/>
      </c>
      <c r="AJ37" s="47" t="s">
        <v>152</v>
      </c>
      <c r="AK37" s="14" t="str">
        <f t="shared" ref="AK37" si="971">IFERROR(AJ37*$D37,"")</f>
        <v/>
      </c>
      <c r="AL37" s="47" t="s">
        <v>152</v>
      </c>
      <c r="AM37" s="14" t="str">
        <f t="shared" ref="AM37" si="972">IFERROR(AL37*$D37,"")</f>
        <v/>
      </c>
      <c r="AN37" s="47" t="s">
        <v>152</v>
      </c>
      <c r="AO37" s="14" t="str">
        <f t="shared" ref="AO37" si="973">IFERROR(AN37*$D37,"")</f>
        <v/>
      </c>
      <c r="AP37" s="47" t="s">
        <v>152</v>
      </c>
      <c r="AQ37" s="14" t="str">
        <f t="shared" ref="AQ37" si="974">IFERROR(AP37*$D37,"")</f>
        <v/>
      </c>
      <c r="AR37" s="47" t="s">
        <v>152</v>
      </c>
      <c r="AS37" s="14" t="str">
        <f t="shared" ref="AS37" si="975">IFERROR(AR37*$D37,"")</f>
        <v/>
      </c>
      <c r="AT37" s="47" t="s">
        <v>152</v>
      </c>
      <c r="AU37" s="14" t="str">
        <f t="shared" ref="AU37" si="976">IFERROR(AT37*$D37,"")</f>
        <v/>
      </c>
      <c r="AV37" s="47" t="s">
        <v>152</v>
      </c>
      <c r="AW37" s="14" t="str">
        <f t="shared" ref="AW37" si="977">IFERROR(AV37*$D37,"")</f>
        <v/>
      </c>
      <c r="AX37" s="47" t="s">
        <v>152</v>
      </c>
      <c r="AY37" s="14" t="str">
        <f t="shared" ref="AY37" si="978">IFERROR(AX37*$D37,"")</f>
        <v/>
      </c>
      <c r="AZ37" s="47" t="s">
        <v>152</v>
      </c>
      <c r="BA37" s="14" t="str">
        <f t="shared" ref="BA37" si="979">IFERROR(AZ37*$D37,"")</f>
        <v/>
      </c>
      <c r="BB37" s="47" t="s">
        <v>152</v>
      </c>
      <c r="BC37" s="14" t="str">
        <f t="shared" ref="BC37" si="980">IFERROR(BB37*$D37,"")</f>
        <v/>
      </c>
      <c r="BD37" s="47" t="s">
        <v>152</v>
      </c>
      <c r="BE37" s="14" t="str">
        <f t="shared" ref="BE37" si="981">IFERROR(BD37*$D37,"")</f>
        <v/>
      </c>
      <c r="BF37" s="47" t="s">
        <v>152</v>
      </c>
      <c r="BG37" s="14" t="str">
        <f t="shared" ref="BG37" si="982">IFERROR(BF37*$D37,"")</f>
        <v/>
      </c>
      <c r="BH37" s="47" t="s">
        <v>152</v>
      </c>
      <c r="BI37" s="14" t="str">
        <f t="shared" ref="BI37" si="983">IFERROR(BH37*$D37,"")</f>
        <v/>
      </c>
      <c r="BJ37" s="47" t="s">
        <v>152</v>
      </c>
      <c r="BK37" s="14" t="str">
        <f t="shared" ref="BK37" si="984">IFERROR(BJ37*$D37,"")</f>
        <v/>
      </c>
      <c r="BL37" s="47" t="s">
        <v>152</v>
      </c>
      <c r="BM37" s="14" t="str">
        <f t="shared" ref="BM37" si="985">IFERROR(BL37*$D37,"")</f>
        <v/>
      </c>
      <c r="BN37" s="47" t="s">
        <v>152</v>
      </c>
      <c r="BO37" s="14" t="str">
        <f t="shared" ref="BO37" si="986">IFERROR(BN37*$D37,"")</f>
        <v/>
      </c>
      <c r="BP37" s="47" t="s">
        <v>152</v>
      </c>
      <c r="BQ37" s="14" t="str">
        <f t="shared" ref="BQ37" si="987">IFERROR(BP37*$D37,"")</f>
        <v/>
      </c>
      <c r="BR37" s="47" t="s">
        <v>152</v>
      </c>
      <c r="BS37" s="14" t="str">
        <f t="shared" ref="BS37" si="988">IFERROR(BR37*$D37,"")</f>
        <v/>
      </c>
      <c r="BT37" s="47" t="s">
        <v>152</v>
      </c>
      <c r="BU37" s="14" t="str">
        <f t="shared" ref="BU37" si="989">IFERROR(BT37*$D37,"")</f>
        <v/>
      </c>
      <c r="BV37" s="47">
        <v>8</v>
      </c>
      <c r="BW37" s="14">
        <f t="shared" ref="BW37" si="990">IFERROR(BV37*$D37,"")</f>
        <v>4.9230769230769234</v>
      </c>
      <c r="BX37" s="47" t="s">
        <v>152</v>
      </c>
      <c r="BY37" s="14" t="str">
        <f t="shared" ref="BY37" si="991">IFERROR(BX37*$D37,"")</f>
        <v/>
      </c>
      <c r="BZ37" s="47" t="s">
        <v>152</v>
      </c>
      <c r="CA37" s="14" t="str">
        <f t="shared" ref="CA37" si="992">IFERROR(BZ37*$D37,"")</f>
        <v/>
      </c>
      <c r="CB37" s="47" t="s">
        <v>152</v>
      </c>
      <c r="CC37" s="14" t="str">
        <f t="shared" ref="CC37:CE37" si="993">IFERROR(CB37*$D37,"")</f>
        <v/>
      </c>
      <c r="CD37" s="47">
        <v>6</v>
      </c>
      <c r="CE37" s="14">
        <f t="shared" si="993"/>
        <v>3.6923076923076925</v>
      </c>
      <c r="CF37" s="12">
        <f t="shared" si="10"/>
        <v>0.63076923076923075</v>
      </c>
      <c r="CG37" s="75">
        <f t="shared" si="11"/>
        <v>0.3881656804733728</v>
      </c>
      <c r="CH37" s="3" t="s">
        <v>7</v>
      </c>
      <c r="CI37" s="47" t="s">
        <v>41</v>
      </c>
      <c r="CJ37" s="47" t="s">
        <v>25</v>
      </c>
      <c r="CK37" s="47" t="s">
        <v>80</v>
      </c>
      <c r="CL37" s="47" t="s">
        <v>26</v>
      </c>
      <c r="CM37" s="47" t="s">
        <v>92</v>
      </c>
      <c r="CN37" s="47" t="s">
        <v>65</v>
      </c>
      <c r="CO37" s="2">
        <v>41466.692564117737</v>
      </c>
      <c r="CP37" s="2">
        <v>41466.699203700162</v>
      </c>
      <c r="CQ37" s="2">
        <v>41466.699203338474</v>
      </c>
    </row>
    <row r="38" spans="1:95" x14ac:dyDescent="0.25">
      <c r="A38" s="1">
        <v>6.3507338089384102E+17</v>
      </c>
      <c r="B38" s="47" t="s">
        <v>1</v>
      </c>
      <c r="C38" s="47" t="s">
        <v>363</v>
      </c>
      <c r="D38" s="47">
        <f t="shared" ref="D38:D60" si="994">0.69/0.47</f>
        <v>1.4680851063829787</v>
      </c>
      <c r="E38" s="3" t="s">
        <v>66</v>
      </c>
      <c r="F38" s="47">
        <v>1</v>
      </c>
      <c r="G38" s="65">
        <v>0</v>
      </c>
      <c r="H38" s="3">
        <v>4</v>
      </c>
      <c r="I38" s="27">
        <f t="shared" si="1"/>
        <v>5.8723404255319149</v>
      </c>
      <c r="J38" s="47">
        <v>6</v>
      </c>
      <c r="K38" s="27">
        <f t="shared" si="2"/>
        <v>8.8085106382978715</v>
      </c>
      <c r="L38" s="47">
        <v>7</v>
      </c>
      <c r="M38" s="27">
        <f t="shared" si="3"/>
        <v>10.276595744680851</v>
      </c>
      <c r="N38" s="47">
        <v>5</v>
      </c>
      <c r="O38" s="27">
        <f t="shared" si="4"/>
        <v>7.3404255319148941</v>
      </c>
      <c r="P38" s="47">
        <v>3</v>
      </c>
      <c r="Q38" s="27">
        <f t="shared" si="5"/>
        <v>4.4042553191489358</v>
      </c>
      <c r="R38" s="47">
        <v>3</v>
      </c>
      <c r="S38" s="27">
        <f t="shared" si="6"/>
        <v>4.4042553191489358</v>
      </c>
      <c r="T38" s="47">
        <v>1</v>
      </c>
      <c r="U38" s="27">
        <f t="shared" si="7"/>
        <v>1.4680851063829787</v>
      </c>
      <c r="V38" s="4">
        <f t="shared" si="8"/>
        <v>29</v>
      </c>
      <c r="W38" s="4">
        <f t="shared" si="9"/>
        <v>42.574468085106382</v>
      </c>
      <c r="X38" s="47">
        <v>2</v>
      </c>
      <c r="Y38" s="14">
        <f t="shared" si="12"/>
        <v>2.9361702127659575</v>
      </c>
      <c r="Z38" s="47">
        <v>2</v>
      </c>
      <c r="AA38" s="14">
        <f t="shared" ref="AA38" si="995">IFERROR(Z38*$D38,"")</f>
        <v>2.9361702127659575</v>
      </c>
      <c r="AB38" s="47">
        <v>2</v>
      </c>
      <c r="AC38" s="14">
        <f t="shared" ref="AC38" si="996">IFERROR(AB38*$D38,"")</f>
        <v>2.9361702127659575</v>
      </c>
      <c r="AD38" s="47">
        <v>1</v>
      </c>
      <c r="AE38" s="14">
        <f t="shared" ref="AE38" si="997">IFERROR(AD38*$D38,"")</f>
        <v>1.4680851063829787</v>
      </c>
      <c r="AF38" s="47">
        <v>1</v>
      </c>
      <c r="AG38" s="14">
        <f t="shared" ref="AG38" si="998">IFERROR(AF38*$D38,"")</f>
        <v>1.4680851063829787</v>
      </c>
      <c r="AH38" s="47">
        <v>2</v>
      </c>
      <c r="AI38" s="14">
        <f t="shared" ref="AI38" si="999">IFERROR(AH38*$D38,"")</f>
        <v>2.9361702127659575</v>
      </c>
      <c r="AJ38" s="47">
        <v>2</v>
      </c>
      <c r="AK38" s="14">
        <f t="shared" ref="AK38" si="1000">IFERROR(AJ38*$D38,"")</f>
        <v>2.9361702127659575</v>
      </c>
      <c r="AL38" s="47">
        <v>2</v>
      </c>
      <c r="AM38" s="14">
        <f t="shared" ref="AM38" si="1001">IFERROR(AL38*$D38,"")</f>
        <v>2.9361702127659575</v>
      </c>
      <c r="AN38" s="47">
        <v>2</v>
      </c>
      <c r="AO38" s="14">
        <f t="shared" ref="AO38" si="1002">IFERROR(AN38*$D38,"")</f>
        <v>2.9361702127659575</v>
      </c>
      <c r="AP38" s="47">
        <v>4</v>
      </c>
      <c r="AQ38" s="14">
        <f t="shared" ref="AQ38" si="1003">IFERROR(AP38*$D38,"")</f>
        <v>5.8723404255319149</v>
      </c>
      <c r="AR38" s="47" t="s">
        <v>152</v>
      </c>
      <c r="AS38" s="14" t="str">
        <f t="shared" ref="AS38" si="1004">IFERROR(AR38*$D38,"")</f>
        <v/>
      </c>
      <c r="AT38" s="47">
        <v>4</v>
      </c>
      <c r="AU38" s="14">
        <f t="shared" ref="AU38" si="1005">IFERROR(AT38*$D38,"")</f>
        <v>5.8723404255319149</v>
      </c>
      <c r="AV38" s="47">
        <v>2</v>
      </c>
      <c r="AW38" s="14">
        <f t="shared" ref="AW38" si="1006">IFERROR(AV38*$D38,"")</f>
        <v>2.9361702127659575</v>
      </c>
      <c r="AX38" s="47" t="s">
        <v>96</v>
      </c>
      <c r="AY38" s="14" t="str">
        <f t="shared" ref="AY38" si="1007">IFERROR(AX38*$D38,"")</f>
        <v/>
      </c>
      <c r="AZ38" s="47" t="s">
        <v>96</v>
      </c>
      <c r="BA38" s="14" t="str">
        <f t="shared" ref="BA38" si="1008">IFERROR(AZ38*$D38,"")</f>
        <v/>
      </c>
      <c r="BB38" s="47" t="s">
        <v>96</v>
      </c>
      <c r="BC38" s="14" t="str">
        <f t="shared" ref="BC38" si="1009">IFERROR(BB38*$D38,"")</f>
        <v/>
      </c>
      <c r="BD38" s="47" t="s">
        <v>96</v>
      </c>
      <c r="BE38" s="14" t="str">
        <f t="shared" ref="BE38" si="1010">IFERROR(BD38*$D38,"")</f>
        <v/>
      </c>
      <c r="BF38" s="47" t="s">
        <v>96</v>
      </c>
      <c r="BG38" s="14" t="str">
        <f t="shared" ref="BG38" si="1011">IFERROR(BF38*$D38,"")</f>
        <v/>
      </c>
      <c r="BH38" s="47" t="s">
        <v>96</v>
      </c>
      <c r="BI38" s="14" t="str">
        <f t="shared" ref="BI38" si="1012">IFERROR(BH38*$D38,"")</f>
        <v/>
      </c>
      <c r="BJ38" s="47" t="s">
        <v>96</v>
      </c>
      <c r="BK38" s="14" t="str">
        <f t="shared" ref="BK38" si="1013">IFERROR(BJ38*$D38,"")</f>
        <v/>
      </c>
      <c r="BL38" s="47" t="s">
        <v>96</v>
      </c>
      <c r="BM38" s="14" t="str">
        <f t="shared" ref="BM38" si="1014">IFERROR(BL38*$D38,"")</f>
        <v/>
      </c>
      <c r="BN38" s="47" t="s">
        <v>96</v>
      </c>
      <c r="BO38" s="14" t="str">
        <f t="shared" ref="BO38" si="1015">IFERROR(BN38*$D38,"")</f>
        <v/>
      </c>
      <c r="BP38" s="47" t="s">
        <v>96</v>
      </c>
      <c r="BQ38" s="14" t="str">
        <f t="shared" ref="BQ38" si="1016">IFERROR(BP38*$D38,"")</f>
        <v/>
      </c>
      <c r="BR38" s="47" t="s">
        <v>96</v>
      </c>
      <c r="BS38" s="14" t="str">
        <f t="shared" ref="BS38" si="1017">IFERROR(BR38*$D38,"")</f>
        <v/>
      </c>
      <c r="BT38" s="47" t="s">
        <v>96</v>
      </c>
      <c r="BU38" s="14" t="str">
        <f t="shared" ref="BU38" si="1018">IFERROR(BT38*$D38,"")</f>
        <v/>
      </c>
      <c r="BV38" s="47" t="s">
        <v>96</v>
      </c>
      <c r="BW38" s="14" t="str">
        <f t="shared" ref="BW38" si="1019">IFERROR(BV38*$D38,"")</f>
        <v/>
      </c>
      <c r="BX38" s="47" t="s">
        <v>96</v>
      </c>
      <c r="BY38" s="14" t="str">
        <f t="shared" ref="BY38" si="1020">IFERROR(BX38*$D38,"")</f>
        <v/>
      </c>
      <c r="BZ38" s="47" t="s">
        <v>96</v>
      </c>
      <c r="CA38" s="14" t="str">
        <f t="shared" ref="CA38" si="1021">IFERROR(BZ38*$D38,"")</f>
        <v/>
      </c>
      <c r="CB38" s="47" t="s">
        <v>96</v>
      </c>
      <c r="CC38" s="14" t="str">
        <f t="shared" ref="CC38:CE38" si="1022">IFERROR(CB38*$D38,"")</f>
        <v/>
      </c>
      <c r="CD38" s="47" t="s">
        <v>96</v>
      </c>
      <c r="CE38" s="14" t="str">
        <f t="shared" si="1022"/>
        <v/>
      </c>
      <c r="CF38" s="12" t="str">
        <f t="shared" si="10"/>
        <v/>
      </c>
      <c r="CG38" s="75" t="str">
        <f t="shared" si="11"/>
        <v/>
      </c>
      <c r="CH38" s="3"/>
      <c r="CI38" s="47" t="s">
        <v>96</v>
      </c>
      <c r="CJ38" s="47" t="s">
        <v>96</v>
      </c>
      <c r="CK38" s="47" t="s">
        <v>96</v>
      </c>
      <c r="CL38" s="47" t="s">
        <v>96</v>
      </c>
      <c r="CM38" s="47" t="s">
        <v>96</v>
      </c>
      <c r="CN38" s="47"/>
      <c r="CO38" s="2">
        <v>41445.468627130162</v>
      </c>
      <c r="CQ38" s="2">
        <v>41445.47189696601</v>
      </c>
    </row>
    <row r="39" spans="1:95" x14ac:dyDescent="0.25">
      <c r="A39" s="1">
        <v>6.3507350732075891E+17</v>
      </c>
      <c r="B39" s="47" t="s">
        <v>44</v>
      </c>
      <c r="C39" s="47" t="s">
        <v>363</v>
      </c>
      <c r="D39" s="47">
        <f t="shared" si="994"/>
        <v>1.4680851063829787</v>
      </c>
      <c r="E39" s="3" t="s">
        <v>66</v>
      </c>
      <c r="F39" s="47">
        <v>1</v>
      </c>
      <c r="G39" s="65">
        <v>0</v>
      </c>
      <c r="H39" s="3">
        <v>7</v>
      </c>
      <c r="I39" s="27">
        <f t="shared" si="1"/>
        <v>10.276595744680851</v>
      </c>
      <c r="J39" s="47">
        <v>4</v>
      </c>
      <c r="K39" s="27">
        <f t="shared" si="2"/>
        <v>5.8723404255319149</v>
      </c>
      <c r="L39" s="47">
        <v>8</v>
      </c>
      <c r="M39" s="27">
        <f t="shared" si="3"/>
        <v>11.74468085106383</v>
      </c>
      <c r="N39" s="47">
        <v>9</v>
      </c>
      <c r="O39" s="27">
        <f t="shared" si="4"/>
        <v>13.212765957446809</v>
      </c>
      <c r="P39" s="47">
        <v>3</v>
      </c>
      <c r="Q39" s="27">
        <f t="shared" si="5"/>
        <v>4.4042553191489358</v>
      </c>
      <c r="R39" s="47">
        <v>5</v>
      </c>
      <c r="S39" s="27">
        <f t="shared" si="6"/>
        <v>7.3404255319148941</v>
      </c>
      <c r="T39" s="47">
        <v>6</v>
      </c>
      <c r="U39" s="27">
        <f t="shared" si="7"/>
        <v>8.8085106382978715</v>
      </c>
      <c r="V39" s="4">
        <f t="shared" si="8"/>
        <v>42</v>
      </c>
      <c r="W39" s="4">
        <f t="shared" si="9"/>
        <v>61.659574468085104</v>
      </c>
      <c r="X39" s="47">
        <v>8</v>
      </c>
      <c r="Y39" s="14">
        <f t="shared" si="12"/>
        <v>11.74468085106383</v>
      </c>
      <c r="Z39" s="47">
        <v>8</v>
      </c>
      <c r="AA39" s="14">
        <f t="shared" ref="AA39" si="1023">IFERROR(Z39*$D39,"")</f>
        <v>11.74468085106383</v>
      </c>
      <c r="AB39" s="47">
        <v>9</v>
      </c>
      <c r="AC39" s="14">
        <f t="shared" ref="AC39" si="1024">IFERROR(AB39*$D39,"")</f>
        <v>13.212765957446809</v>
      </c>
      <c r="AD39" s="47" t="s">
        <v>152</v>
      </c>
      <c r="AE39" s="14" t="str">
        <f t="shared" ref="AE39" si="1025">IFERROR(AD39*$D39,"")</f>
        <v/>
      </c>
      <c r="AF39" s="47">
        <v>9</v>
      </c>
      <c r="AG39" s="14">
        <f t="shared" ref="AG39" si="1026">IFERROR(AF39*$D39,"")</f>
        <v>13.212765957446809</v>
      </c>
      <c r="AH39" s="47" t="s">
        <v>152</v>
      </c>
      <c r="AI39" s="14" t="str">
        <f t="shared" ref="AI39" si="1027">IFERROR(AH39*$D39,"")</f>
        <v/>
      </c>
      <c r="AJ39" s="47">
        <v>8</v>
      </c>
      <c r="AK39" s="14">
        <f t="shared" ref="AK39" si="1028">IFERROR(AJ39*$D39,"")</f>
        <v>11.74468085106383</v>
      </c>
      <c r="AL39" s="47">
        <v>8</v>
      </c>
      <c r="AM39" s="14">
        <f t="shared" ref="AM39" si="1029">IFERROR(AL39*$D39,"")</f>
        <v>11.74468085106383</v>
      </c>
      <c r="AN39" s="47">
        <v>8</v>
      </c>
      <c r="AO39" s="14">
        <f t="shared" ref="AO39" si="1030">IFERROR(AN39*$D39,"")</f>
        <v>11.74468085106383</v>
      </c>
      <c r="AP39" s="47">
        <v>8</v>
      </c>
      <c r="AQ39" s="14">
        <f t="shared" ref="AQ39" si="1031">IFERROR(AP39*$D39,"")</f>
        <v>11.74468085106383</v>
      </c>
      <c r="AR39" s="47">
        <v>1</v>
      </c>
      <c r="AS39" s="14">
        <f t="shared" ref="AS39" si="1032">IFERROR(AR39*$D39,"")</f>
        <v>1.4680851063829787</v>
      </c>
      <c r="AT39" s="47">
        <v>1</v>
      </c>
      <c r="AU39" s="14">
        <f t="shared" ref="AU39" si="1033">IFERROR(AT39*$D39,"")</f>
        <v>1.4680851063829787</v>
      </c>
      <c r="AV39" s="47">
        <v>7</v>
      </c>
      <c r="AW39" s="14">
        <f t="shared" ref="AW39" si="1034">IFERROR(AV39*$D39,"")</f>
        <v>10.276595744680851</v>
      </c>
      <c r="AX39" s="47">
        <v>7</v>
      </c>
      <c r="AY39" s="14">
        <f t="shared" ref="AY39" si="1035">IFERROR(AX39*$D39,"")</f>
        <v>10.276595744680851</v>
      </c>
      <c r="AZ39" s="47">
        <v>8</v>
      </c>
      <c r="BA39" s="14">
        <f t="shared" ref="BA39" si="1036">IFERROR(AZ39*$D39,"")</f>
        <v>11.74468085106383</v>
      </c>
      <c r="BB39" s="47" t="s">
        <v>152</v>
      </c>
      <c r="BC39" s="14" t="str">
        <f t="shared" ref="BC39" si="1037">IFERROR(BB39*$D39,"")</f>
        <v/>
      </c>
      <c r="BD39" s="47">
        <v>10</v>
      </c>
      <c r="BE39" s="14">
        <f t="shared" ref="BE39" si="1038">IFERROR(BD39*$D39,"")</f>
        <v>14.680851063829788</v>
      </c>
      <c r="BF39" s="47">
        <v>7</v>
      </c>
      <c r="BG39" s="14">
        <f t="shared" ref="BG39" si="1039">IFERROR(BF39*$D39,"")</f>
        <v>10.276595744680851</v>
      </c>
      <c r="BH39" s="47">
        <v>9</v>
      </c>
      <c r="BI39" s="14">
        <f t="shared" ref="BI39" si="1040">IFERROR(BH39*$D39,"")</f>
        <v>13.212765957446809</v>
      </c>
      <c r="BJ39" s="47">
        <v>8</v>
      </c>
      <c r="BK39" s="14">
        <f t="shared" ref="BK39" si="1041">IFERROR(BJ39*$D39,"")</f>
        <v>11.74468085106383</v>
      </c>
      <c r="BL39" s="47" t="s">
        <v>152</v>
      </c>
      <c r="BM39" s="14" t="str">
        <f t="shared" ref="BM39" si="1042">IFERROR(BL39*$D39,"")</f>
        <v/>
      </c>
      <c r="BN39" s="47">
        <v>2</v>
      </c>
      <c r="BO39" s="14">
        <f t="shared" ref="BO39" si="1043">IFERROR(BN39*$D39,"")</f>
        <v>2.9361702127659575</v>
      </c>
      <c r="BP39" s="47" t="s">
        <v>152</v>
      </c>
      <c r="BQ39" s="14" t="str">
        <f t="shared" ref="BQ39" si="1044">IFERROR(BP39*$D39,"")</f>
        <v/>
      </c>
      <c r="BR39" s="47">
        <v>8</v>
      </c>
      <c r="BS39" s="14">
        <f t="shared" ref="BS39" si="1045">IFERROR(BR39*$D39,"")</f>
        <v>11.74468085106383</v>
      </c>
      <c r="BT39" s="47">
        <v>8</v>
      </c>
      <c r="BU39" s="14">
        <f t="shared" ref="BU39" si="1046">IFERROR(BT39*$D39,"")</f>
        <v>11.74468085106383</v>
      </c>
      <c r="BV39" s="47">
        <v>10</v>
      </c>
      <c r="BW39" s="14">
        <f t="shared" ref="BW39" si="1047">IFERROR(BV39*$D39,"")</f>
        <v>14.680851063829788</v>
      </c>
      <c r="BX39" s="47">
        <v>7</v>
      </c>
      <c r="BY39" s="14">
        <f t="shared" ref="BY39" si="1048">IFERROR(BX39*$D39,"")</f>
        <v>10.276595744680851</v>
      </c>
      <c r="BZ39" s="47">
        <v>9</v>
      </c>
      <c r="CA39" s="14">
        <f t="shared" ref="CA39" si="1049">IFERROR(BZ39*$D39,"")</f>
        <v>13.212765957446809</v>
      </c>
      <c r="CB39" s="47">
        <v>6</v>
      </c>
      <c r="CC39" s="14">
        <f t="shared" ref="CC39:CE39" si="1050">IFERROR(CB39*$D39,"")</f>
        <v>8.8085106382978715</v>
      </c>
      <c r="CD39" s="47">
        <v>6</v>
      </c>
      <c r="CE39" s="14">
        <f t="shared" si="1050"/>
        <v>8.8085106382978715</v>
      </c>
      <c r="CF39" s="12">
        <f t="shared" si="10"/>
        <v>0.88866695614415991</v>
      </c>
      <c r="CG39" s="75">
        <f t="shared" si="11"/>
        <v>1.304638722849937</v>
      </c>
      <c r="CH39" s="3"/>
      <c r="CI39" s="47" t="s">
        <v>115</v>
      </c>
      <c r="CJ39" s="47" t="s">
        <v>9</v>
      </c>
      <c r="CK39" s="47" t="s">
        <v>40</v>
      </c>
      <c r="CL39" s="47" t="s">
        <v>62</v>
      </c>
      <c r="CM39" s="47" t="s">
        <v>119</v>
      </c>
      <c r="CN39" s="47" t="s">
        <v>0</v>
      </c>
      <c r="CO39" s="2">
        <v>41445.614954582124</v>
      </c>
      <c r="CP39" s="2">
        <v>41445.622689493073</v>
      </c>
      <c r="CQ39" s="2">
        <v>41445.622688588846</v>
      </c>
    </row>
    <row r="40" spans="1:95" x14ac:dyDescent="0.25">
      <c r="A40" s="1">
        <v>6.3507812588773274E+17</v>
      </c>
      <c r="B40" s="47" t="s">
        <v>74</v>
      </c>
      <c r="C40" s="47" t="s">
        <v>363</v>
      </c>
      <c r="D40" s="47">
        <f t="shared" si="994"/>
        <v>1.4680851063829787</v>
      </c>
      <c r="E40" s="3" t="s">
        <v>66</v>
      </c>
      <c r="F40" s="47">
        <v>1</v>
      </c>
      <c r="G40" s="65">
        <v>0</v>
      </c>
      <c r="H40" s="3">
        <v>8</v>
      </c>
      <c r="I40" s="27">
        <f t="shared" si="1"/>
        <v>11.74468085106383</v>
      </c>
      <c r="J40" s="47">
        <v>6</v>
      </c>
      <c r="K40" s="27">
        <f t="shared" si="2"/>
        <v>8.8085106382978715</v>
      </c>
      <c r="L40" s="47">
        <v>8</v>
      </c>
      <c r="M40" s="27">
        <f t="shared" si="3"/>
        <v>11.74468085106383</v>
      </c>
      <c r="N40" s="47">
        <v>5</v>
      </c>
      <c r="O40" s="27">
        <f t="shared" si="4"/>
        <v>7.3404255319148941</v>
      </c>
      <c r="P40" s="47">
        <v>5</v>
      </c>
      <c r="Q40" s="27">
        <f t="shared" si="5"/>
        <v>7.3404255319148941</v>
      </c>
      <c r="R40" s="47">
        <v>10</v>
      </c>
      <c r="S40" s="27">
        <f t="shared" si="6"/>
        <v>14.680851063829788</v>
      </c>
      <c r="T40" s="47">
        <v>8</v>
      </c>
      <c r="U40" s="27">
        <f t="shared" si="7"/>
        <v>11.74468085106383</v>
      </c>
      <c r="V40" s="4">
        <f t="shared" si="8"/>
        <v>50</v>
      </c>
      <c r="W40" s="4">
        <f t="shared" si="9"/>
        <v>73.40425531914893</v>
      </c>
      <c r="X40" s="47">
        <v>10</v>
      </c>
      <c r="Y40" s="14">
        <f t="shared" si="12"/>
        <v>14.680851063829788</v>
      </c>
      <c r="Z40" s="47">
        <v>10</v>
      </c>
      <c r="AA40" s="14">
        <f t="shared" ref="AA40" si="1051">IFERROR(Z40*$D40,"")</f>
        <v>14.680851063829788</v>
      </c>
      <c r="AB40" s="47" t="s">
        <v>152</v>
      </c>
      <c r="AC40" s="14" t="str">
        <f t="shared" ref="AC40" si="1052">IFERROR(AB40*$D40,"")</f>
        <v/>
      </c>
      <c r="AD40" s="47" t="s">
        <v>152</v>
      </c>
      <c r="AE40" s="14" t="str">
        <f t="shared" ref="AE40" si="1053">IFERROR(AD40*$D40,"")</f>
        <v/>
      </c>
      <c r="AF40" s="47" t="s">
        <v>152</v>
      </c>
      <c r="AG40" s="14" t="str">
        <f t="shared" ref="AG40" si="1054">IFERROR(AF40*$D40,"")</f>
        <v/>
      </c>
      <c r="AH40" s="47" t="s">
        <v>96</v>
      </c>
      <c r="AI40" s="14" t="str">
        <f t="shared" ref="AI40" si="1055">IFERROR(AH40*$D40,"")</f>
        <v/>
      </c>
      <c r="AJ40" s="47" t="s">
        <v>96</v>
      </c>
      <c r="AK40" s="14" t="str">
        <f t="shared" ref="AK40" si="1056">IFERROR(AJ40*$D40,"")</f>
        <v/>
      </c>
      <c r="AL40" s="47" t="s">
        <v>96</v>
      </c>
      <c r="AM40" s="14" t="str">
        <f t="shared" ref="AM40" si="1057">IFERROR(AL40*$D40,"")</f>
        <v/>
      </c>
      <c r="AN40" s="47" t="s">
        <v>96</v>
      </c>
      <c r="AO40" s="14" t="str">
        <f t="shared" ref="AO40" si="1058">IFERROR(AN40*$D40,"")</f>
        <v/>
      </c>
      <c r="AP40" s="47" t="s">
        <v>96</v>
      </c>
      <c r="AQ40" s="14" t="str">
        <f t="shared" ref="AQ40" si="1059">IFERROR(AP40*$D40,"")</f>
        <v/>
      </c>
      <c r="AR40" s="47" t="s">
        <v>96</v>
      </c>
      <c r="AS40" s="14" t="str">
        <f t="shared" ref="AS40" si="1060">IFERROR(AR40*$D40,"")</f>
        <v/>
      </c>
      <c r="AT40" s="47" t="s">
        <v>96</v>
      </c>
      <c r="AU40" s="14" t="str">
        <f t="shared" ref="AU40" si="1061">IFERROR(AT40*$D40,"")</f>
        <v/>
      </c>
      <c r="AV40" s="47" t="s">
        <v>96</v>
      </c>
      <c r="AW40" s="14" t="str">
        <f t="shared" ref="AW40" si="1062">IFERROR(AV40*$D40,"")</f>
        <v/>
      </c>
      <c r="AX40" s="47" t="s">
        <v>96</v>
      </c>
      <c r="AY40" s="14" t="str">
        <f t="shared" ref="AY40" si="1063">IFERROR(AX40*$D40,"")</f>
        <v/>
      </c>
      <c r="AZ40" s="47" t="s">
        <v>96</v>
      </c>
      <c r="BA40" s="14" t="str">
        <f t="shared" ref="BA40" si="1064">IFERROR(AZ40*$D40,"")</f>
        <v/>
      </c>
      <c r="BB40" s="47" t="s">
        <v>96</v>
      </c>
      <c r="BC40" s="14" t="str">
        <f t="shared" ref="BC40" si="1065">IFERROR(BB40*$D40,"")</f>
        <v/>
      </c>
      <c r="BD40" s="47" t="s">
        <v>96</v>
      </c>
      <c r="BE40" s="14" t="str">
        <f t="shared" ref="BE40" si="1066">IFERROR(BD40*$D40,"")</f>
        <v/>
      </c>
      <c r="BF40" s="47" t="s">
        <v>96</v>
      </c>
      <c r="BG40" s="14" t="str">
        <f t="shared" ref="BG40" si="1067">IFERROR(BF40*$D40,"")</f>
        <v/>
      </c>
      <c r="BH40" s="47" t="s">
        <v>96</v>
      </c>
      <c r="BI40" s="14" t="str">
        <f t="shared" ref="BI40" si="1068">IFERROR(BH40*$D40,"")</f>
        <v/>
      </c>
      <c r="BJ40" s="47" t="s">
        <v>96</v>
      </c>
      <c r="BK40" s="14" t="str">
        <f t="shared" ref="BK40" si="1069">IFERROR(BJ40*$D40,"")</f>
        <v/>
      </c>
      <c r="BL40" s="47" t="s">
        <v>96</v>
      </c>
      <c r="BM40" s="14" t="str">
        <f t="shared" ref="BM40" si="1070">IFERROR(BL40*$D40,"")</f>
        <v/>
      </c>
      <c r="BN40" s="47" t="s">
        <v>96</v>
      </c>
      <c r="BO40" s="14" t="str">
        <f t="shared" ref="BO40" si="1071">IFERROR(BN40*$D40,"")</f>
        <v/>
      </c>
      <c r="BP40" s="47" t="s">
        <v>96</v>
      </c>
      <c r="BQ40" s="14" t="str">
        <f t="shared" ref="BQ40" si="1072">IFERROR(BP40*$D40,"")</f>
        <v/>
      </c>
      <c r="BR40" s="47" t="s">
        <v>96</v>
      </c>
      <c r="BS40" s="14" t="str">
        <f t="shared" ref="BS40" si="1073">IFERROR(BR40*$D40,"")</f>
        <v/>
      </c>
      <c r="BT40" s="47" t="s">
        <v>96</v>
      </c>
      <c r="BU40" s="14" t="str">
        <f t="shared" ref="BU40" si="1074">IFERROR(BT40*$D40,"")</f>
        <v/>
      </c>
      <c r="BV40" s="47" t="s">
        <v>96</v>
      </c>
      <c r="BW40" s="14" t="str">
        <f t="shared" ref="BW40" si="1075">IFERROR(BV40*$D40,"")</f>
        <v/>
      </c>
      <c r="BX40" s="47" t="s">
        <v>96</v>
      </c>
      <c r="BY40" s="14" t="str">
        <f t="shared" ref="BY40" si="1076">IFERROR(BX40*$D40,"")</f>
        <v/>
      </c>
      <c r="BZ40" s="47" t="s">
        <v>96</v>
      </c>
      <c r="CA40" s="14" t="str">
        <f t="shared" ref="CA40" si="1077">IFERROR(BZ40*$D40,"")</f>
        <v/>
      </c>
      <c r="CB40" s="47" t="s">
        <v>96</v>
      </c>
      <c r="CC40" s="14" t="str">
        <f t="shared" ref="CC40:CE40" si="1078">IFERROR(CB40*$D40,"")</f>
        <v/>
      </c>
      <c r="CD40" s="47" t="s">
        <v>96</v>
      </c>
      <c r="CE40" s="14" t="str">
        <f t="shared" si="1078"/>
        <v/>
      </c>
      <c r="CF40" s="12" t="str">
        <f t="shared" si="10"/>
        <v/>
      </c>
      <c r="CG40" s="75" t="str">
        <f t="shared" si="11"/>
        <v/>
      </c>
      <c r="CH40" s="3"/>
      <c r="CI40" s="47" t="s">
        <v>96</v>
      </c>
      <c r="CJ40" s="47" t="s">
        <v>96</v>
      </c>
      <c r="CK40" s="47" t="s">
        <v>96</v>
      </c>
      <c r="CL40" s="47" t="s">
        <v>96</v>
      </c>
      <c r="CM40" s="47" t="s">
        <v>96</v>
      </c>
      <c r="CN40" s="47"/>
      <c r="CO40" s="2">
        <v>41450.960518209227</v>
      </c>
      <c r="CQ40" s="2">
        <v>41450.962133867295</v>
      </c>
    </row>
    <row r="41" spans="1:95" x14ac:dyDescent="0.25">
      <c r="A41" s="1">
        <v>6.35079316389616E+17</v>
      </c>
      <c r="B41" s="47" t="s">
        <v>1</v>
      </c>
      <c r="C41" s="47" t="s">
        <v>363</v>
      </c>
      <c r="D41" s="47">
        <f t="shared" si="994"/>
        <v>1.4680851063829787</v>
      </c>
      <c r="E41" s="3" t="s">
        <v>66</v>
      </c>
      <c r="F41" s="47">
        <v>1</v>
      </c>
      <c r="G41" s="65">
        <v>0</v>
      </c>
      <c r="H41" s="3">
        <v>6</v>
      </c>
      <c r="I41" s="27">
        <f t="shared" si="1"/>
        <v>8.8085106382978715</v>
      </c>
      <c r="J41" s="47">
        <v>6</v>
      </c>
      <c r="K41" s="27">
        <f t="shared" si="2"/>
        <v>8.8085106382978715</v>
      </c>
      <c r="L41" s="47">
        <v>8</v>
      </c>
      <c r="M41" s="27">
        <f t="shared" si="3"/>
        <v>11.74468085106383</v>
      </c>
      <c r="N41" s="47">
        <v>5</v>
      </c>
      <c r="O41" s="27">
        <f t="shared" si="4"/>
        <v>7.3404255319148941</v>
      </c>
      <c r="P41" s="47">
        <v>5</v>
      </c>
      <c r="Q41" s="27">
        <f t="shared" si="5"/>
        <v>7.3404255319148941</v>
      </c>
      <c r="R41" s="47">
        <v>5</v>
      </c>
      <c r="S41" s="27">
        <f t="shared" si="6"/>
        <v>7.3404255319148941</v>
      </c>
      <c r="T41" s="47">
        <v>7</v>
      </c>
      <c r="U41" s="27">
        <f t="shared" si="7"/>
        <v>10.276595744680851</v>
      </c>
      <c r="V41" s="4">
        <f t="shared" si="8"/>
        <v>42</v>
      </c>
      <c r="W41" s="4">
        <f t="shared" si="9"/>
        <v>61.659574468085104</v>
      </c>
      <c r="X41" s="47">
        <v>5</v>
      </c>
      <c r="Y41" s="14">
        <f t="shared" si="12"/>
        <v>7.3404255319148941</v>
      </c>
      <c r="Z41" s="47">
        <v>5</v>
      </c>
      <c r="AA41" s="14">
        <f t="shared" ref="AA41" si="1079">IFERROR(Z41*$D41,"")</f>
        <v>7.3404255319148941</v>
      </c>
      <c r="AB41" s="47">
        <v>6</v>
      </c>
      <c r="AC41" s="14">
        <f t="shared" ref="AC41" si="1080">IFERROR(AB41*$D41,"")</f>
        <v>8.8085106382978715</v>
      </c>
      <c r="AD41" s="47" t="s">
        <v>152</v>
      </c>
      <c r="AE41" s="14" t="str">
        <f t="shared" ref="AE41" si="1081">IFERROR(AD41*$D41,"")</f>
        <v/>
      </c>
      <c r="AF41" s="47">
        <v>5</v>
      </c>
      <c r="AG41" s="14">
        <f t="shared" ref="AG41" si="1082">IFERROR(AF41*$D41,"")</f>
        <v>7.3404255319148941</v>
      </c>
      <c r="AH41" s="47">
        <v>6</v>
      </c>
      <c r="AI41" s="14">
        <f t="shared" ref="AI41" si="1083">IFERROR(AH41*$D41,"")</f>
        <v>8.8085106382978715</v>
      </c>
      <c r="AJ41" s="47">
        <v>3</v>
      </c>
      <c r="AK41" s="14">
        <f t="shared" ref="AK41" si="1084">IFERROR(AJ41*$D41,"")</f>
        <v>4.4042553191489358</v>
      </c>
      <c r="AL41" s="47">
        <v>5</v>
      </c>
      <c r="AM41" s="14">
        <f t="shared" ref="AM41" si="1085">IFERROR(AL41*$D41,"")</f>
        <v>7.3404255319148941</v>
      </c>
      <c r="AN41" s="47">
        <v>3</v>
      </c>
      <c r="AO41" s="14">
        <f t="shared" ref="AO41" si="1086">IFERROR(AN41*$D41,"")</f>
        <v>4.4042553191489358</v>
      </c>
      <c r="AP41" s="47">
        <v>3</v>
      </c>
      <c r="AQ41" s="14">
        <f t="shared" ref="AQ41" si="1087">IFERROR(AP41*$D41,"")</f>
        <v>4.4042553191489358</v>
      </c>
      <c r="AR41" s="47">
        <v>3</v>
      </c>
      <c r="AS41" s="14">
        <f t="shared" ref="AS41" si="1088">IFERROR(AR41*$D41,"")</f>
        <v>4.4042553191489358</v>
      </c>
      <c r="AT41" s="47">
        <v>4</v>
      </c>
      <c r="AU41" s="14">
        <f t="shared" ref="AU41" si="1089">IFERROR(AT41*$D41,"")</f>
        <v>5.8723404255319149</v>
      </c>
      <c r="AV41" s="47">
        <v>2</v>
      </c>
      <c r="AW41" s="14">
        <f t="shared" ref="AW41" si="1090">IFERROR(AV41*$D41,"")</f>
        <v>2.9361702127659575</v>
      </c>
      <c r="AX41" s="47">
        <v>2</v>
      </c>
      <c r="AY41" s="14">
        <f t="shared" ref="AY41" si="1091">IFERROR(AX41*$D41,"")</f>
        <v>2.9361702127659575</v>
      </c>
      <c r="AZ41" s="47">
        <v>3</v>
      </c>
      <c r="BA41" s="14">
        <f t="shared" ref="BA41" si="1092">IFERROR(AZ41*$D41,"")</f>
        <v>4.4042553191489358</v>
      </c>
      <c r="BB41" s="47">
        <v>3</v>
      </c>
      <c r="BC41" s="14">
        <f t="shared" ref="BC41" si="1093">IFERROR(BB41*$D41,"")</f>
        <v>4.4042553191489358</v>
      </c>
      <c r="BD41" s="47">
        <v>5</v>
      </c>
      <c r="BE41" s="14">
        <f t="shared" ref="BE41" si="1094">IFERROR(BD41*$D41,"")</f>
        <v>7.3404255319148941</v>
      </c>
      <c r="BF41" s="47">
        <v>3</v>
      </c>
      <c r="BG41" s="14">
        <f t="shared" ref="BG41" si="1095">IFERROR(BF41*$D41,"")</f>
        <v>4.4042553191489358</v>
      </c>
      <c r="BH41" s="47">
        <v>3</v>
      </c>
      <c r="BI41" s="14">
        <f t="shared" ref="BI41" si="1096">IFERROR(BH41*$D41,"")</f>
        <v>4.4042553191489358</v>
      </c>
      <c r="BJ41" s="47">
        <v>3</v>
      </c>
      <c r="BK41" s="14">
        <f t="shared" ref="BK41" si="1097">IFERROR(BJ41*$D41,"")</f>
        <v>4.4042553191489358</v>
      </c>
      <c r="BL41" s="47" t="s">
        <v>152</v>
      </c>
      <c r="BM41" s="14" t="str">
        <f t="shared" ref="BM41" si="1098">IFERROR(BL41*$D41,"")</f>
        <v/>
      </c>
      <c r="BN41" s="47">
        <v>4</v>
      </c>
      <c r="BO41" s="14">
        <f t="shared" ref="BO41" si="1099">IFERROR(BN41*$D41,"")</f>
        <v>5.8723404255319149</v>
      </c>
      <c r="BP41" s="47">
        <v>4</v>
      </c>
      <c r="BQ41" s="14">
        <f t="shared" ref="BQ41" si="1100">IFERROR(BP41*$D41,"")</f>
        <v>5.8723404255319149</v>
      </c>
      <c r="BR41" s="47">
        <v>6</v>
      </c>
      <c r="BS41" s="14">
        <f t="shared" ref="BS41" si="1101">IFERROR(BR41*$D41,"")</f>
        <v>8.8085106382978715</v>
      </c>
      <c r="BT41" s="47">
        <v>6</v>
      </c>
      <c r="BU41" s="14">
        <f t="shared" ref="BU41" si="1102">IFERROR(BT41*$D41,"")</f>
        <v>8.8085106382978715</v>
      </c>
      <c r="BV41" s="47">
        <v>3</v>
      </c>
      <c r="BW41" s="14">
        <f t="shared" ref="BW41" si="1103">IFERROR(BV41*$D41,"")</f>
        <v>4.4042553191489358</v>
      </c>
      <c r="BX41" s="47">
        <v>4</v>
      </c>
      <c r="BY41" s="14">
        <f t="shared" ref="BY41" si="1104">IFERROR(BX41*$D41,"")</f>
        <v>5.8723404255319149</v>
      </c>
      <c r="BZ41" s="47">
        <v>3</v>
      </c>
      <c r="CA41" s="14">
        <f t="shared" ref="CA41" si="1105">IFERROR(BZ41*$D41,"")</f>
        <v>4.4042553191489358</v>
      </c>
      <c r="CB41" s="47">
        <v>3</v>
      </c>
      <c r="CC41" s="14">
        <f t="shared" ref="CC41:CE41" si="1106">IFERROR(CB41*$D41,"")</f>
        <v>4.4042553191489358</v>
      </c>
      <c r="CD41" s="47">
        <v>4</v>
      </c>
      <c r="CE41" s="14">
        <f t="shared" si="1106"/>
        <v>5.8723404255319149</v>
      </c>
      <c r="CF41" s="12">
        <f t="shared" si="10"/>
        <v>0.47845261121856869</v>
      </c>
      <c r="CG41" s="75">
        <f t="shared" si="11"/>
        <v>0.70240915264002635</v>
      </c>
      <c r="CH41" s="3"/>
      <c r="CI41" s="47" t="s">
        <v>41</v>
      </c>
      <c r="CJ41" s="47" t="s">
        <v>9</v>
      </c>
      <c r="CK41" s="47" t="s">
        <v>56</v>
      </c>
      <c r="CL41" s="47" t="s">
        <v>56</v>
      </c>
      <c r="CM41" s="47" t="s">
        <v>119</v>
      </c>
      <c r="CN41" s="47" t="s">
        <v>137</v>
      </c>
      <c r="CO41" s="2">
        <v>41452.338413907375</v>
      </c>
      <c r="CP41" s="2">
        <v>41452.345314088983</v>
      </c>
      <c r="CQ41" s="2">
        <v>41452.345314088983</v>
      </c>
    </row>
    <row r="42" spans="1:95" x14ac:dyDescent="0.25">
      <c r="A42" s="1">
        <v>6.3507932432602739E+17</v>
      </c>
      <c r="B42" s="47" t="s">
        <v>44</v>
      </c>
      <c r="C42" s="47" t="s">
        <v>363</v>
      </c>
      <c r="D42" s="47">
        <f t="shared" si="994"/>
        <v>1.4680851063829787</v>
      </c>
      <c r="E42" s="3" t="s">
        <v>66</v>
      </c>
      <c r="F42" s="47">
        <v>1</v>
      </c>
      <c r="G42" s="65">
        <v>0</v>
      </c>
      <c r="H42" s="3">
        <v>7</v>
      </c>
      <c r="I42" s="27">
        <f t="shared" si="1"/>
        <v>10.276595744680851</v>
      </c>
      <c r="J42" s="47">
        <v>8</v>
      </c>
      <c r="K42" s="27">
        <f t="shared" si="2"/>
        <v>11.74468085106383</v>
      </c>
      <c r="L42" s="47">
        <v>7</v>
      </c>
      <c r="M42" s="27">
        <f t="shared" si="3"/>
        <v>10.276595744680851</v>
      </c>
      <c r="N42" s="47">
        <v>8</v>
      </c>
      <c r="O42" s="27">
        <f t="shared" si="4"/>
        <v>11.74468085106383</v>
      </c>
      <c r="P42" s="47">
        <v>6</v>
      </c>
      <c r="Q42" s="27">
        <f t="shared" si="5"/>
        <v>8.8085106382978715</v>
      </c>
      <c r="R42" s="47">
        <v>8</v>
      </c>
      <c r="S42" s="27">
        <f t="shared" si="6"/>
        <v>11.74468085106383</v>
      </c>
      <c r="T42" s="47">
        <v>7</v>
      </c>
      <c r="U42" s="27">
        <f t="shared" si="7"/>
        <v>10.276595744680851</v>
      </c>
      <c r="V42" s="4">
        <f t="shared" si="8"/>
        <v>51</v>
      </c>
      <c r="W42" s="4">
        <f t="shared" si="9"/>
        <v>74.872340425531917</v>
      </c>
      <c r="X42" s="47">
        <v>5</v>
      </c>
      <c r="Y42" s="14">
        <f t="shared" si="12"/>
        <v>7.3404255319148941</v>
      </c>
      <c r="Z42" s="47">
        <v>6</v>
      </c>
      <c r="AA42" s="14">
        <f t="shared" ref="AA42" si="1107">IFERROR(Z42*$D42,"")</f>
        <v>8.8085106382978715</v>
      </c>
      <c r="AB42" s="47">
        <v>7</v>
      </c>
      <c r="AC42" s="14">
        <f t="shared" ref="AC42" si="1108">IFERROR(AB42*$D42,"")</f>
        <v>10.276595744680851</v>
      </c>
      <c r="AD42" s="47">
        <v>5</v>
      </c>
      <c r="AE42" s="14">
        <f t="shared" ref="AE42" si="1109">IFERROR(AD42*$D42,"")</f>
        <v>7.3404255319148941</v>
      </c>
      <c r="AF42" s="47">
        <v>6</v>
      </c>
      <c r="AG42" s="14">
        <f t="shared" ref="AG42" si="1110">IFERROR(AF42*$D42,"")</f>
        <v>8.8085106382978715</v>
      </c>
      <c r="AH42" s="47">
        <v>6</v>
      </c>
      <c r="AI42" s="14">
        <f t="shared" ref="AI42" si="1111">IFERROR(AH42*$D42,"")</f>
        <v>8.8085106382978715</v>
      </c>
      <c r="AJ42" s="47">
        <v>7</v>
      </c>
      <c r="AK42" s="14">
        <f t="shared" ref="AK42" si="1112">IFERROR(AJ42*$D42,"")</f>
        <v>10.276595744680851</v>
      </c>
      <c r="AL42" s="47">
        <v>5</v>
      </c>
      <c r="AM42" s="14">
        <f t="shared" ref="AM42" si="1113">IFERROR(AL42*$D42,"")</f>
        <v>7.3404255319148941</v>
      </c>
      <c r="AN42" s="47">
        <v>4</v>
      </c>
      <c r="AO42" s="14">
        <f t="shared" ref="AO42" si="1114">IFERROR(AN42*$D42,"")</f>
        <v>5.8723404255319149</v>
      </c>
      <c r="AP42" s="47">
        <v>7</v>
      </c>
      <c r="AQ42" s="14">
        <f t="shared" ref="AQ42" si="1115">IFERROR(AP42*$D42,"")</f>
        <v>10.276595744680851</v>
      </c>
      <c r="AR42" s="47">
        <v>7</v>
      </c>
      <c r="AS42" s="14">
        <f t="shared" ref="AS42" si="1116">IFERROR(AR42*$D42,"")</f>
        <v>10.276595744680851</v>
      </c>
      <c r="AT42" s="47">
        <v>6</v>
      </c>
      <c r="AU42" s="14">
        <f t="shared" ref="AU42" si="1117">IFERROR(AT42*$D42,"")</f>
        <v>8.8085106382978715</v>
      </c>
      <c r="AV42" s="47">
        <v>7</v>
      </c>
      <c r="AW42" s="14">
        <f t="shared" ref="AW42" si="1118">IFERROR(AV42*$D42,"")</f>
        <v>10.276595744680851</v>
      </c>
      <c r="AX42" s="47">
        <v>6</v>
      </c>
      <c r="AY42" s="14">
        <f t="shared" ref="AY42" si="1119">IFERROR(AX42*$D42,"")</f>
        <v>8.8085106382978715</v>
      </c>
      <c r="AZ42" s="47">
        <v>6</v>
      </c>
      <c r="BA42" s="14">
        <f t="shared" ref="BA42" si="1120">IFERROR(AZ42*$D42,"")</f>
        <v>8.8085106382978715</v>
      </c>
      <c r="BB42" s="47">
        <v>6</v>
      </c>
      <c r="BC42" s="14">
        <f t="shared" ref="BC42" si="1121">IFERROR(BB42*$D42,"")</f>
        <v>8.8085106382978715</v>
      </c>
      <c r="BD42" s="47">
        <v>8</v>
      </c>
      <c r="BE42" s="14">
        <f t="shared" ref="BE42" si="1122">IFERROR(BD42*$D42,"")</f>
        <v>11.74468085106383</v>
      </c>
      <c r="BF42" s="47">
        <v>6</v>
      </c>
      <c r="BG42" s="14">
        <f t="shared" ref="BG42" si="1123">IFERROR(BF42*$D42,"")</f>
        <v>8.8085106382978715</v>
      </c>
      <c r="BH42" s="47">
        <v>6</v>
      </c>
      <c r="BI42" s="14">
        <f t="shared" ref="BI42" si="1124">IFERROR(BH42*$D42,"")</f>
        <v>8.8085106382978715</v>
      </c>
      <c r="BJ42" s="47">
        <v>5</v>
      </c>
      <c r="BK42" s="14">
        <f t="shared" ref="BK42" si="1125">IFERROR(BJ42*$D42,"")</f>
        <v>7.3404255319148941</v>
      </c>
      <c r="BL42" s="47">
        <v>6</v>
      </c>
      <c r="BM42" s="14">
        <f t="shared" ref="BM42" si="1126">IFERROR(BL42*$D42,"")</f>
        <v>8.8085106382978715</v>
      </c>
      <c r="BN42" s="47">
        <v>5</v>
      </c>
      <c r="BO42" s="14">
        <f t="shared" ref="BO42" si="1127">IFERROR(BN42*$D42,"")</f>
        <v>7.3404255319148941</v>
      </c>
      <c r="BP42" s="47">
        <v>4</v>
      </c>
      <c r="BQ42" s="14">
        <f t="shared" ref="BQ42" si="1128">IFERROR(BP42*$D42,"")</f>
        <v>5.8723404255319149</v>
      </c>
      <c r="BR42" s="47">
        <v>7</v>
      </c>
      <c r="BS42" s="14">
        <f t="shared" ref="BS42" si="1129">IFERROR(BR42*$D42,"")</f>
        <v>10.276595744680851</v>
      </c>
      <c r="BT42" s="47">
        <v>7</v>
      </c>
      <c r="BU42" s="14">
        <f t="shared" ref="BU42" si="1130">IFERROR(BT42*$D42,"")</f>
        <v>10.276595744680851</v>
      </c>
      <c r="BV42" s="47">
        <v>7</v>
      </c>
      <c r="BW42" s="14">
        <f t="shared" ref="BW42" si="1131">IFERROR(BV42*$D42,"")</f>
        <v>10.276595744680851</v>
      </c>
      <c r="BX42" s="47">
        <v>5</v>
      </c>
      <c r="BY42" s="14">
        <f t="shared" ref="BY42" si="1132">IFERROR(BX42*$D42,"")</f>
        <v>7.3404255319148941</v>
      </c>
      <c r="BZ42" s="47">
        <v>7</v>
      </c>
      <c r="CA42" s="14">
        <f t="shared" ref="CA42" si="1133">IFERROR(BZ42*$D42,"")</f>
        <v>10.276595744680851</v>
      </c>
      <c r="CB42" s="47">
        <v>6</v>
      </c>
      <c r="CC42" s="14">
        <f t="shared" ref="CC42:CE42" si="1134">IFERROR(CB42*$D42,"")</f>
        <v>8.8085106382978715</v>
      </c>
      <c r="CD42" s="47">
        <v>7</v>
      </c>
      <c r="CE42" s="14">
        <f t="shared" si="1134"/>
        <v>10.276595744680851</v>
      </c>
      <c r="CF42" s="12">
        <f t="shared" si="10"/>
        <v>0.74392354850342568</v>
      </c>
      <c r="CG42" s="75">
        <f t="shared" si="11"/>
        <v>1.0921430818454547</v>
      </c>
      <c r="CH42" s="3"/>
      <c r="CI42" s="47" t="s">
        <v>115</v>
      </c>
      <c r="CJ42" s="47" t="s">
        <v>12</v>
      </c>
      <c r="CK42" s="47" t="s">
        <v>8</v>
      </c>
      <c r="CL42" s="47" t="s">
        <v>62</v>
      </c>
      <c r="CM42" s="47" t="s">
        <v>77</v>
      </c>
      <c r="CN42" s="47" t="s">
        <v>3</v>
      </c>
      <c r="CO42" s="2">
        <v>41452.34759956874</v>
      </c>
      <c r="CP42" s="2">
        <v>41452.353689843709</v>
      </c>
      <c r="CQ42" s="2">
        <v>41452.353688396957</v>
      </c>
    </row>
    <row r="43" spans="1:95" x14ac:dyDescent="0.25">
      <c r="A43" s="1">
        <v>6.3507935427845222E+17</v>
      </c>
      <c r="B43" s="47" t="s">
        <v>42</v>
      </c>
      <c r="C43" s="47" t="s">
        <v>363</v>
      </c>
      <c r="D43" s="47">
        <f t="shared" si="994"/>
        <v>1.4680851063829787</v>
      </c>
      <c r="E43" s="3" t="s">
        <v>66</v>
      </c>
      <c r="F43" s="47">
        <v>1</v>
      </c>
      <c r="G43" s="65">
        <v>0</v>
      </c>
      <c r="H43" s="3">
        <v>8</v>
      </c>
      <c r="I43" s="27">
        <f t="shared" si="1"/>
        <v>11.74468085106383</v>
      </c>
      <c r="J43" s="47">
        <v>8</v>
      </c>
      <c r="K43" s="27">
        <f t="shared" si="2"/>
        <v>11.74468085106383</v>
      </c>
      <c r="L43" s="47">
        <v>10</v>
      </c>
      <c r="M43" s="27">
        <f t="shared" si="3"/>
        <v>14.680851063829788</v>
      </c>
      <c r="N43" s="47">
        <v>7</v>
      </c>
      <c r="O43" s="27">
        <f t="shared" si="4"/>
        <v>10.276595744680851</v>
      </c>
      <c r="P43" s="47">
        <v>8</v>
      </c>
      <c r="Q43" s="27">
        <f t="shared" si="5"/>
        <v>11.74468085106383</v>
      </c>
      <c r="R43" s="47">
        <v>7</v>
      </c>
      <c r="S43" s="27">
        <f t="shared" si="6"/>
        <v>10.276595744680851</v>
      </c>
      <c r="T43" s="47">
        <v>7</v>
      </c>
      <c r="U43" s="27">
        <f t="shared" si="7"/>
        <v>10.276595744680851</v>
      </c>
      <c r="V43" s="4">
        <f t="shared" si="8"/>
        <v>55</v>
      </c>
      <c r="W43" s="4">
        <f t="shared" si="9"/>
        <v>80.744680851063833</v>
      </c>
      <c r="X43" s="47">
        <v>8</v>
      </c>
      <c r="Y43" s="14">
        <f t="shared" si="12"/>
        <v>11.74468085106383</v>
      </c>
      <c r="Z43" s="47">
        <v>9</v>
      </c>
      <c r="AA43" s="14">
        <f t="shared" ref="AA43" si="1135">IFERROR(Z43*$D43,"")</f>
        <v>13.212765957446809</v>
      </c>
      <c r="AB43" s="47">
        <v>10</v>
      </c>
      <c r="AC43" s="14">
        <f t="shared" ref="AC43" si="1136">IFERROR(AB43*$D43,"")</f>
        <v>14.680851063829788</v>
      </c>
      <c r="AD43" s="47" t="s">
        <v>152</v>
      </c>
      <c r="AE43" s="14" t="str">
        <f t="shared" ref="AE43" si="1137">IFERROR(AD43*$D43,"")</f>
        <v/>
      </c>
      <c r="AF43" s="47">
        <v>8</v>
      </c>
      <c r="AG43" s="14">
        <f t="shared" ref="AG43" si="1138">IFERROR(AF43*$D43,"")</f>
        <v>11.74468085106383</v>
      </c>
      <c r="AH43" s="47">
        <v>7</v>
      </c>
      <c r="AI43" s="14">
        <f t="shared" ref="AI43" si="1139">IFERROR(AH43*$D43,"")</f>
        <v>10.276595744680851</v>
      </c>
      <c r="AJ43" s="47">
        <v>9</v>
      </c>
      <c r="AK43" s="14">
        <f t="shared" ref="AK43" si="1140">IFERROR(AJ43*$D43,"")</f>
        <v>13.212765957446809</v>
      </c>
      <c r="AL43" s="47">
        <v>10</v>
      </c>
      <c r="AM43" s="14">
        <f t="shared" ref="AM43" si="1141">IFERROR(AL43*$D43,"")</f>
        <v>14.680851063829788</v>
      </c>
      <c r="AN43" s="47" t="s">
        <v>152</v>
      </c>
      <c r="AO43" s="14" t="str">
        <f t="shared" ref="AO43" si="1142">IFERROR(AN43*$D43,"")</f>
        <v/>
      </c>
      <c r="AP43" s="47">
        <v>7</v>
      </c>
      <c r="AQ43" s="14">
        <f t="shared" ref="AQ43" si="1143">IFERROR(AP43*$D43,"")</f>
        <v>10.276595744680851</v>
      </c>
      <c r="AR43" s="47">
        <v>7</v>
      </c>
      <c r="AS43" s="14">
        <f t="shared" ref="AS43" si="1144">IFERROR(AR43*$D43,"")</f>
        <v>10.276595744680851</v>
      </c>
      <c r="AT43" s="47">
        <v>10</v>
      </c>
      <c r="AU43" s="14">
        <f t="shared" ref="AU43" si="1145">IFERROR(AT43*$D43,"")</f>
        <v>14.680851063829788</v>
      </c>
      <c r="AV43" s="47">
        <v>7</v>
      </c>
      <c r="AW43" s="14">
        <f t="shared" ref="AW43" si="1146">IFERROR(AV43*$D43,"")</f>
        <v>10.276595744680851</v>
      </c>
      <c r="AX43" s="47" t="s">
        <v>152</v>
      </c>
      <c r="AY43" s="14" t="str">
        <f t="shared" ref="AY43" si="1147">IFERROR(AX43*$D43,"")</f>
        <v/>
      </c>
      <c r="AZ43" s="47">
        <v>10</v>
      </c>
      <c r="BA43" s="14">
        <f t="shared" ref="BA43" si="1148">IFERROR(AZ43*$D43,"")</f>
        <v>14.680851063829788</v>
      </c>
      <c r="BB43" s="47">
        <v>8</v>
      </c>
      <c r="BC43" s="14">
        <f t="shared" ref="BC43" si="1149">IFERROR(BB43*$D43,"")</f>
        <v>11.74468085106383</v>
      </c>
      <c r="BD43" s="47" t="s">
        <v>152</v>
      </c>
      <c r="BE43" s="14" t="str">
        <f t="shared" ref="BE43" si="1150">IFERROR(BD43*$D43,"")</f>
        <v/>
      </c>
      <c r="BF43" s="47">
        <v>8</v>
      </c>
      <c r="BG43" s="14">
        <f t="shared" ref="BG43" si="1151">IFERROR(BF43*$D43,"")</f>
        <v>11.74468085106383</v>
      </c>
      <c r="BH43" s="47">
        <v>10</v>
      </c>
      <c r="BI43" s="14">
        <f t="shared" ref="BI43" si="1152">IFERROR(BH43*$D43,"")</f>
        <v>14.680851063829788</v>
      </c>
      <c r="BJ43" s="47">
        <v>8</v>
      </c>
      <c r="BK43" s="14">
        <f t="shared" ref="BK43" si="1153">IFERROR(BJ43*$D43,"")</f>
        <v>11.74468085106383</v>
      </c>
      <c r="BL43" s="47" t="s">
        <v>152</v>
      </c>
      <c r="BM43" s="14" t="str">
        <f t="shared" ref="BM43" si="1154">IFERROR(BL43*$D43,"")</f>
        <v/>
      </c>
      <c r="BN43" s="47">
        <v>8</v>
      </c>
      <c r="BO43" s="14">
        <f t="shared" ref="BO43" si="1155">IFERROR(BN43*$D43,"")</f>
        <v>11.74468085106383</v>
      </c>
      <c r="BP43" s="47">
        <v>8</v>
      </c>
      <c r="BQ43" s="14">
        <f t="shared" ref="BQ43" si="1156">IFERROR(BP43*$D43,"")</f>
        <v>11.74468085106383</v>
      </c>
      <c r="BR43" s="47">
        <v>10</v>
      </c>
      <c r="BS43" s="14">
        <f t="shared" ref="BS43" si="1157">IFERROR(BR43*$D43,"")</f>
        <v>14.680851063829788</v>
      </c>
      <c r="BT43" s="47">
        <v>10</v>
      </c>
      <c r="BU43" s="14">
        <f t="shared" ref="BU43" si="1158">IFERROR(BT43*$D43,"")</f>
        <v>14.680851063829788</v>
      </c>
      <c r="BV43" s="47">
        <v>10</v>
      </c>
      <c r="BW43" s="14">
        <f t="shared" ref="BW43" si="1159">IFERROR(BV43*$D43,"")</f>
        <v>14.680851063829788</v>
      </c>
      <c r="BX43" s="47" t="s">
        <v>152</v>
      </c>
      <c r="BY43" s="14" t="str">
        <f t="shared" ref="BY43" si="1160">IFERROR(BX43*$D43,"")</f>
        <v/>
      </c>
      <c r="BZ43" s="47">
        <v>5</v>
      </c>
      <c r="CA43" s="14">
        <f t="shared" ref="CA43" si="1161">IFERROR(BZ43*$D43,"")</f>
        <v>7.3404255319148941</v>
      </c>
      <c r="CB43" s="47" t="s">
        <v>152</v>
      </c>
      <c r="CC43" s="14" t="str">
        <f t="shared" ref="CC43:CE43" si="1162">IFERROR(CB43*$D43,"")</f>
        <v/>
      </c>
      <c r="CD43" s="47">
        <v>10</v>
      </c>
      <c r="CE43" s="14">
        <f t="shared" si="1162"/>
        <v>14.680851063829788</v>
      </c>
      <c r="CF43" s="12">
        <f t="shared" si="10"/>
        <v>1.0478486997635934</v>
      </c>
      <c r="CG43" s="75">
        <f t="shared" si="11"/>
        <v>1.5383310698657009</v>
      </c>
      <c r="CH43" s="3"/>
      <c r="CI43" s="47" t="s">
        <v>115</v>
      </c>
      <c r="CJ43" s="47" t="s">
        <v>9</v>
      </c>
      <c r="CK43" s="47" t="s">
        <v>80</v>
      </c>
      <c r="CL43" s="47" t="s">
        <v>62</v>
      </c>
      <c r="CM43" s="47" t="s">
        <v>119</v>
      </c>
      <c r="CN43" s="47" t="s">
        <v>50</v>
      </c>
      <c r="CO43" s="2">
        <v>41452.382266727094</v>
      </c>
      <c r="CP43" s="2">
        <v>41452.389343956995</v>
      </c>
      <c r="CQ43" s="2">
        <v>41452.389343776151</v>
      </c>
    </row>
    <row r="44" spans="1:95" x14ac:dyDescent="0.25">
      <c r="A44" s="1">
        <v>6.3507935625487117E+17</v>
      </c>
      <c r="B44" s="47" t="s">
        <v>74</v>
      </c>
      <c r="C44" s="47" t="s">
        <v>363</v>
      </c>
      <c r="D44" s="47">
        <f t="shared" si="994"/>
        <v>1.4680851063829787</v>
      </c>
      <c r="E44" s="3" t="s">
        <v>66</v>
      </c>
      <c r="F44" s="47">
        <v>1</v>
      </c>
      <c r="G44" s="65">
        <v>0</v>
      </c>
      <c r="H44" s="3">
        <v>2</v>
      </c>
      <c r="I44" s="27">
        <f t="shared" si="1"/>
        <v>2.9361702127659575</v>
      </c>
      <c r="J44" s="47">
        <v>5</v>
      </c>
      <c r="K44" s="27">
        <f t="shared" si="2"/>
        <v>7.3404255319148941</v>
      </c>
      <c r="L44" s="47">
        <v>1</v>
      </c>
      <c r="M44" s="27">
        <f t="shared" si="3"/>
        <v>1.4680851063829787</v>
      </c>
      <c r="N44" s="47">
        <v>2</v>
      </c>
      <c r="O44" s="27">
        <f t="shared" si="4"/>
        <v>2.9361702127659575</v>
      </c>
      <c r="P44" s="47">
        <v>3</v>
      </c>
      <c r="Q44" s="27">
        <f t="shared" si="5"/>
        <v>4.4042553191489358</v>
      </c>
      <c r="R44" s="47">
        <v>1</v>
      </c>
      <c r="S44" s="27">
        <f t="shared" si="6"/>
        <v>1.4680851063829787</v>
      </c>
      <c r="T44" s="47">
        <v>2</v>
      </c>
      <c r="U44" s="27">
        <f t="shared" si="7"/>
        <v>2.9361702127659575</v>
      </c>
      <c r="V44" s="4">
        <f t="shared" si="8"/>
        <v>16</v>
      </c>
      <c r="W44" s="4">
        <f t="shared" si="9"/>
        <v>23.48936170212766</v>
      </c>
      <c r="X44" s="47">
        <v>1</v>
      </c>
      <c r="Y44" s="14">
        <f t="shared" si="12"/>
        <v>1.4680851063829787</v>
      </c>
      <c r="Z44" s="47" t="s">
        <v>152</v>
      </c>
      <c r="AA44" s="14" t="str">
        <f t="shared" ref="AA44" si="1163">IFERROR(Z44*$D44,"")</f>
        <v/>
      </c>
      <c r="AB44" s="47" t="s">
        <v>152</v>
      </c>
      <c r="AC44" s="14" t="str">
        <f t="shared" ref="AC44" si="1164">IFERROR(AB44*$D44,"")</f>
        <v/>
      </c>
      <c r="AD44" s="47" t="s">
        <v>152</v>
      </c>
      <c r="AE44" s="14" t="str">
        <f t="shared" ref="AE44" si="1165">IFERROR(AD44*$D44,"")</f>
        <v/>
      </c>
      <c r="AF44" s="47" t="s">
        <v>152</v>
      </c>
      <c r="AG44" s="14" t="str">
        <f t="shared" ref="AG44" si="1166">IFERROR(AF44*$D44,"")</f>
        <v/>
      </c>
      <c r="AH44" s="47" t="s">
        <v>152</v>
      </c>
      <c r="AI44" s="14" t="str">
        <f t="shared" ref="AI44" si="1167">IFERROR(AH44*$D44,"")</f>
        <v/>
      </c>
      <c r="AJ44" s="47" t="s">
        <v>152</v>
      </c>
      <c r="AK44" s="14" t="str">
        <f t="shared" ref="AK44" si="1168">IFERROR(AJ44*$D44,"")</f>
        <v/>
      </c>
      <c r="AL44" s="47" t="s">
        <v>152</v>
      </c>
      <c r="AM44" s="14" t="str">
        <f t="shared" ref="AM44" si="1169">IFERROR(AL44*$D44,"")</f>
        <v/>
      </c>
      <c r="AN44" s="47" t="s">
        <v>152</v>
      </c>
      <c r="AO44" s="14" t="str">
        <f t="shared" ref="AO44" si="1170">IFERROR(AN44*$D44,"")</f>
        <v/>
      </c>
      <c r="AP44" s="47" t="s">
        <v>152</v>
      </c>
      <c r="AQ44" s="14" t="str">
        <f t="shared" ref="AQ44" si="1171">IFERROR(AP44*$D44,"")</f>
        <v/>
      </c>
      <c r="AR44" s="47" t="s">
        <v>152</v>
      </c>
      <c r="AS44" s="14" t="str">
        <f t="shared" ref="AS44" si="1172">IFERROR(AR44*$D44,"")</f>
        <v/>
      </c>
      <c r="AT44" s="47" t="s">
        <v>152</v>
      </c>
      <c r="AU44" s="14" t="str">
        <f t="shared" ref="AU44" si="1173">IFERROR(AT44*$D44,"")</f>
        <v/>
      </c>
      <c r="AV44" s="47" t="s">
        <v>152</v>
      </c>
      <c r="AW44" s="14" t="str">
        <f t="shared" ref="AW44" si="1174">IFERROR(AV44*$D44,"")</f>
        <v/>
      </c>
      <c r="AX44" s="47" t="s">
        <v>152</v>
      </c>
      <c r="AY44" s="14" t="str">
        <f t="shared" ref="AY44" si="1175">IFERROR(AX44*$D44,"")</f>
        <v/>
      </c>
      <c r="AZ44" s="47" t="s">
        <v>152</v>
      </c>
      <c r="BA44" s="14" t="str">
        <f t="shared" ref="BA44" si="1176">IFERROR(AZ44*$D44,"")</f>
        <v/>
      </c>
      <c r="BB44" s="47" t="s">
        <v>152</v>
      </c>
      <c r="BC44" s="14" t="str">
        <f t="shared" ref="BC44" si="1177">IFERROR(BB44*$D44,"")</f>
        <v/>
      </c>
      <c r="BD44" s="47" t="s">
        <v>152</v>
      </c>
      <c r="BE44" s="14" t="str">
        <f t="shared" ref="BE44" si="1178">IFERROR(BD44*$D44,"")</f>
        <v/>
      </c>
      <c r="BF44" s="47" t="s">
        <v>152</v>
      </c>
      <c r="BG44" s="14" t="str">
        <f t="shared" ref="BG44" si="1179">IFERROR(BF44*$D44,"")</f>
        <v/>
      </c>
      <c r="BH44" s="47" t="s">
        <v>152</v>
      </c>
      <c r="BI44" s="14" t="str">
        <f t="shared" ref="BI44" si="1180">IFERROR(BH44*$D44,"")</f>
        <v/>
      </c>
      <c r="BJ44" s="47" t="s">
        <v>152</v>
      </c>
      <c r="BK44" s="14" t="str">
        <f t="shared" ref="BK44" si="1181">IFERROR(BJ44*$D44,"")</f>
        <v/>
      </c>
      <c r="BL44" s="47" t="s">
        <v>152</v>
      </c>
      <c r="BM44" s="14" t="str">
        <f t="shared" ref="BM44" si="1182">IFERROR(BL44*$D44,"")</f>
        <v/>
      </c>
      <c r="BN44" s="47" t="s">
        <v>152</v>
      </c>
      <c r="BO44" s="14" t="str">
        <f t="shared" ref="BO44" si="1183">IFERROR(BN44*$D44,"")</f>
        <v/>
      </c>
      <c r="BP44" s="47" t="s">
        <v>152</v>
      </c>
      <c r="BQ44" s="14" t="str">
        <f t="shared" ref="BQ44" si="1184">IFERROR(BP44*$D44,"")</f>
        <v/>
      </c>
      <c r="BR44" s="47" t="s">
        <v>152</v>
      </c>
      <c r="BS44" s="14" t="str">
        <f t="shared" ref="BS44" si="1185">IFERROR(BR44*$D44,"")</f>
        <v/>
      </c>
      <c r="BT44" s="47" t="s">
        <v>152</v>
      </c>
      <c r="BU44" s="14" t="str">
        <f t="shared" ref="BU44" si="1186">IFERROR(BT44*$D44,"")</f>
        <v/>
      </c>
      <c r="BV44" s="47" t="s">
        <v>152</v>
      </c>
      <c r="BW44" s="14" t="str">
        <f t="shared" ref="BW44" si="1187">IFERROR(BV44*$D44,"")</f>
        <v/>
      </c>
      <c r="BX44" s="47" t="s">
        <v>152</v>
      </c>
      <c r="BY44" s="14" t="str">
        <f t="shared" ref="BY44" si="1188">IFERROR(BX44*$D44,"")</f>
        <v/>
      </c>
      <c r="BZ44" s="47" t="s">
        <v>152</v>
      </c>
      <c r="CA44" s="14" t="str">
        <f t="shared" ref="CA44" si="1189">IFERROR(BZ44*$D44,"")</f>
        <v/>
      </c>
      <c r="CB44" s="47" t="s">
        <v>152</v>
      </c>
      <c r="CC44" s="14" t="str">
        <f t="shared" ref="CC44:CE44" si="1190">IFERROR(CB44*$D44,"")</f>
        <v/>
      </c>
      <c r="CD44" s="47" t="s">
        <v>152</v>
      </c>
      <c r="CE44" s="14" t="str">
        <f t="shared" si="1190"/>
        <v/>
      </c>
      <c r="CF44" s="12" t="str">
        <f t="shared" si="10"/>
        <v/>
      </c>
      <c r="CG44" s="75" t="str">
        <f t="shared" si="11"/>
        <v/>
      </c>
      <c r="CH44" s="3"/>
      <c r="CI44" s="47" t="s">
        <v>96</v>
      </c>
      <c r="CJ44" s="47" t="s">
        <v>96</v>
      </c>
      <c r="CK44" s="47" t="s">
        <v>96</v>
      </c>
      <c r="CL44" s="47" t="s">
        <v>96</v>
      </c>
      <c r="CM44" s="47" t="s">
        <v>96</v>
      </c>
      <c r="CN44" s="47"/>
      <c r="CO44" s="2">
        <v>41452.384554248973</v>
      </c>
      <c r="CQ44" s="2">
        <v>41452.387806946295</v>
      </c>
    </row>
    <row r="45" spans="1:95" x14ac:dyDescent="0.25">
      <c r="A45" s="1">
        <v>6.3508364899335731E+17</v>
      </c>
      <c r="B45" s="47" t="s">
        <v>74</v>
      </c>
      <c r="C45" s="47" t="s">
        <v>363</v>
      </c>
      <c r="D45" s="47">
        <f t="shared" si="994"/>
        <v>1.4680851063829787</v>
      </c>
      <c r="E45" s="3" t="s">
        <v>66</v>
      </c>
      <c r="F45" s="47">
        <v>1</v>
      </c>
      <c r="G45" s="65">
        <v>0</v>
      </c>
      <c r="H45" s="3">
        <v>8</v>
      </c>
      <c r="I45" s="27">
        <f t="shared" si="1"/>
        <v>11.74468085106383</v>
      </c>
      <c r="J45" s="47">
        <v>8</v>
      </c>
      <c r="K45" s="27">
        <f t="shared" si="2"/>
        <v>11.74468085106383</v>
      </c>
      <c r="L45" s="47">
        <v>3</v>
      </c>
      <c r="M45" s="27">
        <f t="shared" si="3"/>
        <v>4.4042553191489358</v>
      </c>
      <c r="N45" s="47">
        <v>3</v>
      </c>
      <c r="O45" s="27">
        <f t="shared" si="4"/>
        <v>4.4042553191489358</v>
      </c>
      <c r="P45" s="47">
        <v>6</v>
      </c>
      <c r="Q45" s="27">
        <f t="shared" si="5"/>
        <v>8.8085106382978715</v>
      </c>
      <c r="R45" s="47">
        <v>8</v>
      </c>
      <c r="S45" s="27">
        <f t="shared" si="6"/>
        <v>11.74468085106383</v>
      </c>
      <c r="T45" s="47">
        <v>3</v>
      </c>
      <c r="U45" s="27">
        <f t="shared" si="7"/>
        <v>4.4042553191489358</v>
      </c>
      <c r="V45" s="4">
        <f t="shared" si="8"/>
        <v>39</v>
      </c>
      <c r="W45" s="4">
        <f t="shared" si="9"/>
        <v>57.255319148936174</v>
      </c>
      <c r="X45" s="47" t="s">
        <v>152</v>
      </c>
      <c r="Y45" s="14" t="str">
        <f t="shared" si="12"/>
        <v/>
      </c>
      <c r="Z45" s="47" t="s">
        <v>152</v>
      </c>
      <c r="AA45" s="14" t="str">
        <f t="shared" ref="AA45" si="1191">IFERROR(Z45*$D45,"")</f>
        <v/>
      </c>
      <c r="AB45" s="47">
        <v>8</v>
      </c>
      <c r="AC45" s="14">
        <f t="shared" ref="AC45" si="1192">IFERROR(AB45*$D45,"")</f>
        <v>11.74468085106383</v>
      </c>
      <c r="AD45" s="47" t="s">
        <v>152</v>
      </c>
      <c r="AE45" s="14" t="str">
        <f t="shared" ref="AE45" si="1193">IFERROR(AD45*$D45,"")</f>
        <v/>
      </c>
      <c r="AF45" s="47" t="s">
        <v>152</v>
      </c>
      <c r="AG45" s="14" t="str">
        <f t="shared" ref="AG45" si="1194">IFERROR(AF45*$D45,"")</f>
        <v/>
      </c>
      <c r="AH45" s="47">
        <v>8</v>
      </c>
      <c r="AI45" s="14">
        <f t="shared" ref="AI45" si="1195">IFERROR(AH45*$D45,"")</f>
        <v>11.74468085106383</v>
      </c>
      <c r="AJ45" s="47" t="s">
        <v>152</v>
      </c>
      <c r="AK45" s="14" t="str">
        <f t="shared" ref="AK45" si="1196">IFERROR(AJ45*$D45,"")</f>
        <v/>
      </c>
      <c r="AL45" s="47" t="s">
        <v>152</v>
      </c>
      <c r="AM45" s="14" t="str">
        <f t="shared" ref="AM45" si="1197">IFERROR(AL45*$D45,"")</f>
        <v/>
      </c>
      <c r="AN45" s="47" t="s">
        <v>152</v>
      </c>
      <c r="AO45" s="14" t="str">
        <f t="shared" ref="AO45" si="1198">IFERROR(AN45*$D45,"")</f>
        <v/>
      </c>
      <c r="AP45" s="47">
        <v>8</v>
      </c>
      <c r="AQ45" s="14">
        <f t="shared" ref="AQ45" si="1199">IFERROR(AP45*$D45,"")</f>
        <v>11.74468085106383</v>
      </c>
      <c r="AR45" s="47">
        <v>8</v>
      </c>
      <c r="AS45" s="14">
        <f t="shared" ref="AS45" si="1200">IFERROR(AR45*$D45,"")</f>
        <v>11.74468085106383</v>
      </c>
      <c r="AT45" s="47">
        <v>8</v>
      </c>
      <c r="AU45" s="14">
        <f t="shared" ref="AU45" si="1201">IFERROR(AT45*$D45,"")</f>
        <v>11.74468085106383</v>
      </c>
      <c r="AV45" s="47">
        <v>8</v>
      </c>
      <c r="AW45" s="14">
        <f t="shared" ref="AW45" si="1202">IFERROR(AV45*$D45,"")</f>
        <v>11.74468085106383</v>
      </c>
      <c r="AX45" s="47" t="s">
        <v>152</v>
      </c>
      <c r="AY45" s="14" t="str">
        <f t="shared" ref="AY45" si="1203">IFERROR(AX45*$D45,"")</f>
        <v/>
      </c>
      <c r="AZ45" s="47">
        <v>8</v>
      </c>
      <c r="BA45" s="14">
        <f t="shared" ref="BA45" si="1204">IFERROR(AZ45*$D45,"")</f>
        <v>11.74468085106383</v>
      </c>
      <c r="BB45" s="47" t="s">
        <v>152</v>
      </c>
      <c r="BC45" s="14" t="str">
        <f t="shared" ref="BC45" si="1205">IFERROR(BB45*$D45,"")</f>
        <v/>
      </c>
      <c r="BD45" s="47" t="s">
        <v>152</v>
      </c>
      <c r="BE45" s="14" t="str">
        <f t="shared" ref="BE45" si="1206">IFERROR(BD45*$D45,"")</f>
        <v/>
      </c>
      <c r="BF45" s="47">
        <v>8</v>
      </c>
      <c r="BG45" s="14">
        <f t="shared" ref="BG45" si="1207">IFERROR(BF45*$D45,"")</f>
        <v>11.74468085106383</v>
      </c>
      <c r="BH45" s="47" t="s">
        <v>152</v>
      </c>
      <c r="BI45" s="14" t="str">
        <f t="shared" ref="BI45" si="1208">IFERROR(BH45*$D45,"")</f>
        <v/>
      </c>
      <c r="BJ45" s="47">
        <v>8</v>
      </c>
      <c r="BK45" s="14">
        <f t="shared" ref="BK45" si="1209">IFERROR(BJ45*$D45,"")</f>
        <v>11.74468085106383</v>
      </c>
      <c r="BL45" s="47" t="s">
        <v>152</v>
      </c>
      <c r="BM45" s="14" t="str">
        <f t="shared" ref="BM45" si="1210">IFERROR(BL45*$D45,"")</f>
        <v/>
      </c>
      <c r="BN45" s="47">
        <v>8</v>
      </c>
      <c r="BO45" s="14">
        <f t="shared" ref="BO45" si="1211">IFERROR(BN45*$D45,"")</f>
        <v>11.74468085106383</v>
      </c>
      <c r="BP45" s="47">
        <v>8</v>
      </c>
      <c r="BQ45" s="14">
        <f t="shared" ref="BQ45" si="1212">IFERROR(BP45*$D45,"")</f>
        <v>11.74468085106383</v>
      </c>
      <c r="BR45" s="47">
        <v>8</v>
      </c>
      <c r="BS45" s="14">
        <f t="shared" ref="BS45" si="1213">IFERROR(BR45*$D45,"")</f>
        <v>11.74468085106383</v>
      </c>
      <c r="BT45" s="47">
        <v>8</v>
      </c>
      <c r="BU45" s="14">
        <f t="shared" ref="BU45" si="1214">IFERROR(BT45*$D45,"")</f>
        <v>11.74468085106383</v>
      </c>
      <c r="BV45" s="47">
        <v>10</v>
      </c>
      <c r="BW45" s="14">
        <f t="shared" ref="BW45" si="1215">IFERROR(BV45*$D45,"")</f>
        <v>14.680851063829788</v>
      </c>
      <c r="BX45" s="47" t="s">
        <v>152</v>
      </c>
      <c r="BY45" s="14" t="str">
        <f t="shared" ref="BY45" si="1216">IFERROR(BX45*$D45,"")</f>
        <v/>
      </c>
      <c r="BZ45" s="47">
        <v>8</v>
      </c>
      <c r="CA45" s="14">
        <f t="shared" ref="CA45" si="1217">IFERROR(BZ45*$D45,"")</f>
        <v>11.74468085106383</v>
      </c>
      <c r="CB45" s="47">
        <v>8</v>
      </c>
      <c r="CC45" s="14">
        <f t="shared" ref="CC45:CE45" si="1218">IFERROR(CB45*$D45,"")</f>
        <v>11.74468085106383</v>
      </c>
      <c r="CD45" s="47">
        <v>8</v>
      </c>
      <c r="CE45" s="14">
        <f t="shared" si="1218"/>
        <v>11.74468085106383</v>
      </c>
      <c r="CF45" s="12">
        <f t="shared" si="10"/>
        <v>0.99651837524177944</v>
      </c>
      <c r="CG45" s="75">
        <f t="shared" si="11"/>
        <v>1.4629737849294209</v>
      </c>
      <c r="CH45" s="3" t="s">
        <v>4</v>
      </c>
      <c r="CI45" s="47" t="s">
        <v>115</v>
      </c>
      <c r="CJ45" s="47" t="s">
        <v>37</v>
      </c>
      <c r="CK45" s="47" t="s">
        <v>8</v>
      </c>
      <c r="CL45" s="47" t="s">
        <v>43</v>
      </c>
      <c r="CM45" s="47" t="s">
        <v>119</v>
      </c>
      <c r="CN45" s="47" t="s">
        <v>108</v>
      </c>
      <c r="CO45" s="2">
        <v>41457.353001570948</v>
      </c>
      <c r="CP45" s="2">
        <v>41457.359422970825</v>
      </c>
      <c r="CQ45" s="2">
        <v>41457.359422247449</v>
      </c>
    </row>
    <row r="46" spans="1:95" x14ac:dyDescent="0.25">
      <c r="A46" s="1">
        <v>6.3508373021314995E+17</v>
      </c>
      <c r="B46" s="47" t="s">
        <v>74</v>
      </c>
      <c r="C46" s="47" t="s">
        <v>363</v>
      </c>
      <c r="D46" s="47">
        <f t="shared" si="994"/>
        <v>1.4680851063829787</v>
      </c>
      <c r="E46" s="3" t="s">
        <v>66</v>
      </c>
      <c r="F46" s="47">
        <v>1</v>
      </c>
      <c r="G46" s="65">
        <v>0</v>
      </c>
      <c r="H46" s="3">
        <v>5</v>
      </c>
      <c r="I46" s="27">
        <f t="shared" si="1"/>
        <v>7.3404255319148941</v>
      </c>
      <c r="J46" s="47">
        <v>5</v>
      </c>
      <c r="K46" s="27">
        <f t="shared" si="2"/>
        <v>7.3404255319148941</v>
      </c>
      <c r="L46" s="47">
        <v>7</v>
      </c>
      <c r="M46" s="27">
        <f t="shared" si="3"/>
        <v>10.276595744680851</v>
      </c>
      <c r="N46" s="47">
        <v>5</v>
      </c>
      <c r="O46" s="27">
        <f t="shared" si="4"/>
        <v>7.3404255319148941</v>
      </c>
      <c r="P46" s="47">
        <v>5</v>
      </c>
      <c r="Q46" s="27">
        <f t="shared" si="5"/>
        <v>7.3404255319148941</v>
      </c>
      <c r="R46" s="47">
        <v>8</v>
      </c>
      <c r="S46" s="27">
        <f t="shared" si="6"/>
        <v>11.74468085106383</v>
      </c>
      <c r="T46" s="47">
        <v>7</v>
      </c>
      <c r="U46" s="27">
        <f t="shared" si="7"/>
        <v>10.276595744680851</v>
      </c>
      <c r="V46" s="4">
        <f t="shared" si="8"/>
        <v>42</v>
      </c>
      <c r="W46" s="4">
        <f t="shared" si="9"/>
        <v>61.659574468085104</v>
      </c>
      <c r="X46" s="47">
        <v>8</v>
      </c>
      <c r="Y46" s="14">
        <f t="shared" si="12"/>
        <v>11.74468085106383</v>
      </c>
      <c r="Z46" s="47" t="s">
        <v>152</v>
      </c>
      <c r="AA46" s="14" t="str">
        <f t="shared" ref="AA46" si="1219">IFERROR(Z46*$D46,"")</f>
        <v/>
      </c>
      <c r="AB46" s="47">
        <v>7</v>
      </c>
      <c r="AC46" s="14">
        <f t="shared" ref="AC46" si="1220">IFERROR(AB46*$D46,"")</f>
        <v>10.276595744680851</v>
      </c>
      <c r="AD46" s="47" t="s">
        <v>152</v>
      </c>
      <c r="AE46" s="14" t="str">
        <f t="shared" ref="AE46" si="1221">IFERROR(AD46*$D46,"")</f>
        <v/>
      </c>
      <c r="AF46" s="47">
        <v>5</v>
      </c>
      <c r="AG46" s="14">
        <f t="shared" ref="AG46" si="1222">IFERROR(AF46*$D46,"")</f>
        <v>7.3404255319148941</v>
      </c>
      <c r="AH46" s="47">
        <v>6</v>
      </c>
      <c r="AI46" s="14">
        <f t="shared" ref="AI46" si="1223">IFERROR(AH46*$D46,"")</f>
        <v>8.8085106382978715</v>
      </c>
      <c r="AJ46" s="47">
        <v>8</v>
      </c>
      <c r="AK46" s="14">
        <f t="shared" ref="AK46" si="1224">IFERROR(AJ46*$D46,"")</f>
        <v>11.74468085106383</v>
      </c>
      <c r="AL46" s="47">
        <v>8</v>
      </c>
      <c r="AM46" s="14">
        <f t="shared" ref="AM46" si="1225">IFERROR(AL46*$D46,"")</f>
        <v>11.74468085106383</v>
      </c>
      <c r="AN46" s="47">
        <v>6</v>
      </c>
      <c r="AO46" s="14">
        <f t="shared" ref="AO46" si="1226">IFERROR(AN46*$D46,"")</f>
        <v>8.8085106382978715</v>
      </c>
      <c r="AP46" s="47" t="s">
        <v>152</v>
      </c>
      <c r="AQ46" s="14" t="str">
        <f t="shared" ref="AQ46" si="1227">IFERROR(AP46*$D46,"")</f>
        <v/>
      </c>
      <c r="AR46" s="47">
        <v>7</v>
      </c>
      <c r="AS46" s="14">
        <f t="shared" ref="AS46" si="1228">IFERROR(AR46*$D46,"")</f>
        <v>10.276595744680851</v>
      </c>
      <c r="AT46" s="47">
        <v>5</v>
      </c>
      <c r="AU46" s="14">
        <f t="shared" ref="AU46" si="1229">IFERROR(AT46*$D46,"")</f>
        <v>7.3404255319148941</v>
      </c>
      <c r="AV46" s="47">
        <v>6</v>
      </c>
      <c r="AW46" s="14">
        <f t="shared" ref="AW46" si="1230">IFERROR(AV46*$D46,"")</f>
        <v>8.8085106382978715</v>
      </c>
      <c r="AX46" s="47" t="s">
        <v>152</v>
      </c>
      <c r="AY46" s="14" t="str">
        <f t="shared" ref="AY46" si="1231">IFERROR(AX46*$D46,"")</f>
        <v/>
      </c>
      <c r="AZ46" s="47">
        <v>8</v>
      </c>
      <c r="BA46" s="14">
        <f t="shared" ref="BA46" si="1232">IFERROR(AZ46*$D46,"")</f>
        <v>11.74468085106383</v>
      </c>
      <c r="BB46" s="47" t="s">
        <v>152</v>
      </c>
      <c r="BC46" s="14" t="str">
        <f t="shared" ref="BC46" si="1233">IFERROR(BB46*$D46,"")</f>
        <v/>
      </c>
      <c r="BD46" s="47">
        <v>7</v>
      </c>
      <c r="BE46" s="14">
        <f t="shared" ref="BE46" si="1234">IFERROR(BD46*$D46,"")</f>
        <v>10.276595744680851</v>
      </c>
      <c r="BF46" s="47">
        <v>3</v>
      </c>
      <c r="BG46" s="14">
        <f t="shared" ref="BG46" si="1235">IFERROR(BF46*$D46,"")</f>
        <v>4.4042553191489358</v>
      </c>
      <c r="BH46" s="47" t="s">
        <v>152</v>
      </c>
      <c r="BI46" s="14" t="str">
        <f t="shared" ref="BI46" si="1236">IFERROR(BH46*$D46,"")</f>
        <v/>
      </c>
      <c r="BJ46" s="47">
        <v>3</v>
      </c>
      <c r="BK46" s="14">
        <f t="shared" ref="BK46" si="1237">IFERROR(BJ46*$D46,"")</f>
        <v>4.4042553191489358</v>
      </c>
      <c r="BL46" s="47">
        <v>3</v>
      </c>
      <c r="BM46" s="14">
        <f t="shared" ref="BM46" si="1238">IFERROR(BL46*$D46,"")</f>
        <v>4.4042553191489358</v>
      </c>
      <c r="BN46" s="47">
        <v>3</v>
      </c>
      <c r="BO46" s="14">
        <f t="shared" ref="BO46" si="1239">IFERROR(BN46*$D46,"")</f>
        <v>4.4042553191489358</v>
      </c>
      <c r="BP46" s="47" t="s">
        <v>152</v>
      </c>
      <c r="BQ46" s="14" t="str">
        <f t="shared" ref="BQ46" si="1240">IFERROR(BP46*$D46,"")</f>
        <v/>
      </c>
      <c r="BR46" s="47">
        <v>7</v>
      </c>
      <c r="BS46" s="14">
        <f t="shared" ref="BS46" si="1241">IFERROR(BR46*$D46,"")</f>
        <v>10.276595744680851</v>
      </c>
      <c r="BT46" s="47">
        <v>8</v>
      </c>
      <c r="BU46" s="14">
        <f t="shared" ref="BU46" si="1242">IFERROR(BT46*$D46,"")</f>
        <v>11.74468085106383</v>
      </c>
      <c r="BV46" s="47">
        <v>5</v>
      </c>
      <c r="BW46" s="14">
        <f t="shared" ref="BW46" si="1243">IFERROR(BV46*$D46,"")</f>
        <v>7.3404255319148941</v>
      </c>
      <c r="BX46" s="47" t="s">
        <v>152</v>
      </c>
      <c r="BY46" s="14" t="str">
        <f t="shared" ref="BY46" si="1244">IFERROR(BX46*$D46,"")</f>
        <v/>
      </c>
      <c r="BZ46" s="47">
        <v>8</v>
      </c>
      <c r="CA46" s="14">
        <f t="shared" ref="CA46" si="1245">IFERROR(BZ46*$D46,"")</f>
        <v>11.74468085106383</v>
      </c>
      <c r="CB46" s="47">
        <v>6</v>
      </c>
      <c r="CC46" s="14">
        <f t="shared" ref="CC46:CE46" si="1246">IFERROR(CB46*$D46,"")</f>
        <v>8.8085106382978715</v>
      </c>
      <c r="CD46" s="47">
        <v>8</v>
      </c>
      <c r="CE46" s="14">
        <f t="shared" si="1246"/>
        <v>11.74468085106383</v>
      </c>
      <c r="CF46" s="12">
        <f t="shared" si="10"/>
        <v>0.74755071746660073</v>
      </c>
      <c r="CG46" s="75">
        <f t="shared" si="11"/>
        <v>1.0974680745786267</v>
      </c>
      <c r="CH46" s="3" t="s">
        <v>15</v>
      </c>
      <c r="CI46" s="47" t="s">
        <v>115</v>
      </c>
      <c r="CJ46" s="47" t="s">
        <v>12</v>
      </c>
      <c r="CK46" s="47" t="s">
        <v>80</v>
      </c>
      <c r="CL46" s="47" t="s">
        <v>62</v>
      </c>
      <c r="CM46" s="47" t="s">
        <v>119</v>
      </c>
      <c r="CN46" s="47" t="s">
        <v>86</v>
      </c>
      <c r="CO46" s="2">
        <v>41457.447005960639</v>
      </c>
      <c r="CP46" s="2">
        <v>41457.453972242729</v>
      </c>
      <c r="CQ46" s="2">
        <v>41457.453972242729</v>
      </c>
    </row>
    <row r="47" spans="1:95" x14ac:dyDescent="0.25">
      <c r="A47" s="1">
        <v>6.3508378133212723E+17</v>
      </c>
      <c r="B47" s="47" t="s">
        <v>17</v>
      </c>
      <c r="C47" s="47" t="s">
        <v>363</v>
      </c>
      <c r="D47" s="47">
        <f t="shared" si="994"/>
        <v>1.4680851063829787</v>
      </c>
      <c r="E47" s="3" t="s">
        <v>66</v>
      </c>
      <c r="F47" s="47">
        <v>1</v>
      </c>
      <c r="G47" s="65">
        <v>0</v>
      </c>
      <c r="H47" s="3">
        <v>6</v>
      </c>
      <c r="I47" s="27">
        <f t="shared" si="1"/>
        <v>8.8085106382978715</v>
      </c>
      <c r="J47" s="47">
        <v>6</v>
      </c>
      <c r="K47" s="27">
        <f t="shared" si="2"/>
        <v>8.8085106382978715</v>
      </c>
      <c r="L47" s="47">
        <v>6</v>
      </c>
      <c r="M47" s="27">
        <f t="shared" si="3"/>
        <v>8.8085106382978715</v>
      </c>
      <c r="N47" s="47">
        <v>6</v>
      </c>
      <c r="O47" s="27">
        <f t="shared" si="4"/>
        <v>8.8085106382978715</v>
      </c>
      <c r="P47" s="47">
        <v>6</v>
      </c>
      <c r="Q47" s="27">
        <f t="shared" si="5"/>
        <v>8.8085106382978715</v>
      </c>
      <c r="R47" s="47">
        <v>3</v>
      </c>
      <c r="S47" s="27">
        <f t="shared" si="6"/>
        <v>4.4042553191489358</v>
      </c>
      <c r="T47" s="47">
        <v>5</v>
      </c>
      <c r="U47" s="27">
        <f t="shared" si="7"/>
        <v>7.3404255319148941</v>
      </c>
      <c r="V47" s="4">
        <f t="shared" si="8"/>
        <v>38</v>
      </c>
      <c r="W47" s="4">
        <f t="shared" si="9"/>
        <v>55.787234042553195</v>
      </c>
      <c r="X47" s="47">
        <v>8</v>
      </c>
      <c r="Y47" s="14">
        <f t="shared" si="12"/>
        <v>11.74468085106383</v>
      </c>
      <c r="Z47" s="47" t="s">
        <v>152</v>
      </c>
      <c r="AA47" s="14" t="str">
        <f t="shared" ref="AA47" si="1247">IFERROR(Z47*$D47,"")</f>
        <v/>
      </c>
      <c r="AB47" s="47" t="s">
        <v>152</v>
      </c>
      <c r="AC47" s="14" t="str">
        <f t="shared" ref="AC47" si="1248">IFERROR(AB47*$D47,"")</f>
        <v/>
      </c>
      <c r="AD47" s="47" t="s">
        <v>152</v>
      </c>
      <c r="AE47" s="14" t="str">
        <f t="shared" ref="AE47" si="1249">IFERROR(AD47*$D47,"")</f>
        <v/>
      </c>
      <c r="AF47" s="47" t="s">
        <v>152</v>
      </c>
      <c r="AG47" s="14" t="str">
        <f t="shared" ref="AG47" si="1250">IFERROR(AF47*$D47,"")</f>
        <v/>
      </c>
      <c r="AH47" s="47">
        <v>9</v>
      </c>
      <c r="AI47" s="14">
        <f t="shared" ref="AI47" si="1251">IFERROR(AH47*$D47,"")</f>
        <v>13.212765957446809</v>
      </c>
      <c r="AJ47" s="47">
        <v>9</v>
      </c>
      <c r="AK47" s="14">
        <f t="shared" ref="AK47" si="1252">IFERROR(AJ47*$D47,"")</f>
        <v>13.212765957446809</v>
      </c>
      <c r="AL47" s="47">
        <v>9</v>
      </c>
      <c r="AM47" s="14">
        <f t="shared" ref="AM47" si="1253">IFERROR(AL47*$D47,"")</f>
        <v>13.212765957446809</v>
      </c>
      <c r="AN47" s="47">
        <v>9</v>
      </c>
      <c r="AO47" s="14">
        <f t="shared" ref="AO47" si="1254">IFERROR(AN47*$D47,"")</f>
        <v>13.212765957446809</v>
      </c>
      <c r="AP47" s="47" t="s">
        <v>152</v>
      </c>
      <c r="AQ47" s="14" t="str">
        <f t="shared" ref="AQ47" si="1255">IFERROR(AP47*$D47,"")</f>
        <v/>
      </c>
      <c r="AR47" s="47" t="s">
        <v>96</v>
      </c>
      <c r="AS47" s="14" t="str">
        <f t="shared" ref="AS47" si="1256">IFERROR(AR47*$D47,"")</f>
        <v/>
      </c>
      <c r="AT47" s="47" t="s">
        <v>96</v>
      </c>
      <c r="AU47" s="14" t="str">
        <f t="shared" ref="AU47" si="1257">IFERROR(AT47*$D47,"")</f>
        <v/>
      </c>
      <c r="AV47" s="47" t="s">
        <v>96</v>
      </c>
      <c r="AW47" s="14" t="str">
        <f t="shared" ref="AW47" si="1258">IFERROR(AV47*$D47,"")</f>
        <v/>
      </c>
      <c r="AX47" s="47" t="s">
        <v>96</v>
      </c>
      <c r="AY47" s="14" t="str">
        <f t="shared" ref="AY47" si="1259">IFERROR(AX47*$D47,"")</f>
        <v/>
      </c>
      <c r="AZ47" s="47" t="s">
        <v>96</v>
      </c>
      <c r="BA47" s="14" t="str">
        <f t="shared" ref="BA47" si="1260">IFERROR(AZ47*$D47,"")</f>
        <v/>
      </c>
      <c r="BB47" s="47" t="s">
        <v>96</v>
      </c>
      <c r="BC47" s="14" t="str">
        <f t="shared" ref="BC47" si="1261">IFERROR(BB47*$D47,"")</f>
        <v/>
      </c>
      <c r="BD47" s="47" t="s">
        <v>96</v>
      </c>
      <c r="BE47" s="14" t="str">
        <f t="shared" ref="BE47" si="1262">IFERROR(BD47*$D47,"")</f>
        <v/>
      </c>
      <c r="BF47" s="47" t="s">
        <v>96</v>
      </c>
      <c r="BG47" s="14" t="str">
        <f t="shared" ref="BG47" si="1263">IFERROR(BF47*$D47,"")</f>
        <v/>
      </c>
      <c r="BH47" s="47" t="s">
        <v>96</v>
      </c>
      <c r="BI47" s="14" t="str">
        <f t="shared" ref="BI47" si="1264">IFERROR(BH47*$D47,"")</f>
        <v/>
      </c>
      <c r="BJ47" s="47" t="s">
        <v>96</v>
      </c>
      <c r="BK47" s="14" t="str">
        <f t="shared" ref="BK47" si="1265">IFERROR(BJ47*$D47,"")</f>
        <v/>
      </c>
      <c r="BL47" s="47" t="s">
        <v>96</v>
      </c>
      <c r="BM47" s="14" t="str">
        <f t="shared" ref="BM47" si="1266">IFERROR(BL47*$D47,"")</f>
        <v/>
      </c>
      <c r="BN47" s="47" t="s">
        <v>96</v>
      </c>
      <c r="BO47" s="14" t="str">
        <f t="shared" ref="BO47" si="1267">IFERROR(BN47*$D47,"")</f>
        <v/>
      </c>
      <c r="BP47" s="47" t="s">
        <v>96</v>
      </c>
      <c r="BQ47" s="14" t="str">
        <f t="shared" ref="BQ47" si="1268">IFERROR(BP47*$D47,"")</f>
        <v/>
      </c>
      <c r="BR47" s="47" t="s">
        <v>96</v>
      </c>
      <c r="BS47" s="14" t="str">
        <f t="shared" ref="BS47" si="1269">IFERROR(BR47*$D47,"")</f>
        <v/>
      </c>
      <c r="BT47" s="47" t="s">
        <v>96</v>
      </c>
      <c r="BU47" s="14" t="str">
        <f t="shared" ref="BU47" si="1270">IFERROR(BT47*$D47,"")</f>
        <v/>
      </c>
      <c r="BV47" s="47" t="s">
        <v>96</v>
      </c>
      <c r="BW47" s="14" t="str">
        <f t="shared" ref="BW47" si="1271">IFERROR(BV47*$D47,"")</f>
        <v/>
      </c>
      <c r="BX47" s="47" t="s">
        <v>96</v>
      </c>
      <c r="BY47" s="14" t="str">
        <f t="shared" ref="BY47" si="1272">IFERROR(BX47*$D47,"")</f>
        <v/>
      </c>
      <c r="BZ47" s="47" t="s">
        <v>96</v>
      </c>
      <c r="CA47" s="14" t="str">
        <f t="shared" ref="CA47" si="1273">IFERROR(BZ47*$D47,"")</f>
        <v/>
      </c>
      <c r="CB47" s="47" t="s">
        <v>96</v>
      </c>
      <c r="CC47" s="14" t="str">
        <f t="shared" ref="CC47:CE47" si="1274">IFERROR(CB47*$D47,"")</f>
        <v/>
      </c>
      <c r="CD47" s="47" t="s">
        <v>96</v>
      </c>
      <c r="CE47" s="14" t="str">
        <f t="shared" si="1274"/>
        <v/>
      </c>
      <c r="CF47" s="12" t="str">
        <f t="shared" si="10"/>
        <v/>
      </c>
      <c r="CG47" s="75" t="str">
        <f t="shared" si="11"/>
        <v/>
      </c>
      <c r="CH47" s="3"/>
      <c r="CI47" s="47" t="s">
        <v>96</v>
      </c>
      <c r="CJ47" s="47" t="s">
        <v>96</v>
      </c>
      <c r="CK47" s="47" t="s">
        <v>96</v>
      </c>
      <c r="CL47" s="47" t="s">
        <v>96</v>
      </c>
      <c r="CM47" s="47" t="s">
        <v>96</v>
      </c>
      <c r="CN47" s="47"/>
      <c r="CO47" s="2">
        <v>41457.506171443587</v>
      </c>
      <c r="CQ47" s="2">
        <v>41457.507420909053</v>
      </c>
    </row>
    <row r="48" spans="1:95" x14ac:dyDescent="0.25">
      <c r="A48" s="1">
        <v>6.3508381296911859E+17</v>
      </c>
      <c r="B48" s="47" t="s">
        <v>17</v>
      </c>
      <c r="C48" s="47" t="s">
        <v>363</v>
      </c>
      <c r="D48" s="47">
        <f t="shared" si="994"/>
        <v>1.4680851063829787</v>
      </c>
      <c r="E48" s="3" t="s">
        <v>66</v>
      </c>
      <c r="F48" s="47">
        <v>1</v>
      </c>
      <c r="G48" s="65">
        <v>0</v>
      </c>
      <c r="H48" s="3">
        <v>7</v>
      </c>
      <c r="I48" s="27">
        <f t="shared" si="1"/>
        <v>10.276595744680851</v>
      </c>
      <c r="J48" s="47">
        <v>7</v>
      </c>
      <c r="K48" s="27">
        <f t="shared" si="2"/>
        <v>10.276595744680851</v>
      </c>
      <c r="L48" s="47">
        <v>8</v>
      </c>
      <c r="M48" s="27">
        <f t="shared" si="3"/>
        <v>11.74468085106383</v>
      </c>
      <c r="N48" s="47">
        <v>8</v>
      </c>
      <c r="O48" s="27">
        <f t="shared" si="4"/>
        <v>11.74468085106383</v>
      </c>
      <c r="P48" s="47">
        <v>8</v>
      </c>
      <c r="Q48" s="27">
        <f t="shared" si="5"/>
        <v>11.74468085106383</v>
      </c>
      <c r="R48" s="47">
        <v>5</v>
      </c>
      <c r="S48" s="27">
        <f t="shared" si="6"/>
        <v>7.3404255319148941</v>
      </c>
      <c r="T48" s="47">
        <v>5</v>
      </c>
      <c r="U48" s="27">
        <f t="shared" si="7"/>
        <v>7.3404255319148941</v>
      </c>
      <c r="V48" s="4">
        <f t="shared" si="8"/>
        <v>48</v>
      </c>
      <c r="W48" s="4">
        <f t="shared" si="9"/>
        <v>70.468085106382972</v>
      </c>
      <c r="X48" s="47">
        <v>7</v>
      </c>
      <c r="Y48" s="14">
        <f t="shared" si="12"/>
        <v>10.276595744680851</v>
      </c>
      <c r="Z48" s="47" t="s">
        <v>152</v>
      </c>
      <c r="AA48" s="14" t="str">
        <f t="shared" ref="AA48" si="1275">IFERROR(Z48*$D48,"")</f>
        <v/>
      </c>
      <c r="AB48" s="47">
        <v>7</v>
      </c>
      <c r="AC48" s="14">
        <f t="shared" ref="AC48" si="1276">IFERROR(AB48*$D48,"")</f>
        <v>10.276595744680851</v>
      </c>
      <c r="AD48" s="47">
        <v>8</v>
      </c>
      <c r="AE48" s="14">
        <f t="shared" ref="AE48" si="1277">IFERROR(AD48*$D48,"")</f>
        <v>11.74468085106383</v>
      </c>
      <c r="AF48" s="47">
        <v>7</v>
      </c>
      <c r="AG48" s="14">
        <f t="shared" ref="AG48" si="1278">IFERROR(AF48*$D48,"")</f>
        <v>10.276595744680851</v>
      </c>
      <c r="AH48" s="47">
        <v>7</v>
      </c>
      <c r="AI48" s="14">
        <f t="shared" ref="AI48" si="1279">IFERROR(AH48*$D48,"")</f>
        <v>10.276595744680851</v>
      </c>
      <c r="AJ48" s="47">
        <v>7</v>
      </c>
      <c r="AK48" s="14">
        <f t="shared" ref="AK48" si="1280">IFERROR(AJ48*$D48,"")</f>
        <v>10.276595744680851</v>
      </c>
      <c r="AL48" s="47">
        <v>8</v>
      </c>
      <c r="AM48" s="14">
        <f t="shared" ref="AM48" si="1281">IFERROR(AL48*$D48,"")</f>
        <v>11.74468085106383</v>
      </c>
      <c r="AN48" s="47">
        <v>8</v>
      </c>
      <c r="AO48" s="14">
        <f t="shared" ref="AO48" si="1282">IFERROR(AN48*$D48,"")</f>
        <v>11.74468085106383</v>
      </c>
      <c r="AP48" s="47">
        <v>6</v>
      </c>
      <c r="AQ48" s="14">
        <f t="shared" ref="AQ48" si="1283">IFERROR(AP48*$D48,"")</f>
        <v>8.8085106382978715</v>
      </c>
      <c r="AR48" s="47">
        <v>8</v>
      </c>
      <c r="AS48" s="14">
        <f t="shared" ref="AS48" si="1284">IFERROR(AR48*$D48,"")</f>
        <v>11.74468085106383</v>
      </c>
      <c r="AT48" s="47">
        <v>8</v>
      </c>
      <c r="AU48" s="14">
        <f t="shared" ref="AU48" si="1285">IFERROR(AT48*$D48,"")</f>
        <v>11.74468085106383</v>
      </c>
      <c r="AV48" s="47">
        <v>7</v>
      </c>
      <c r="AW48" s="14">
        <f t="shared" ref="AW48" si="1286">IFERROR(AV48*$D48,"")</f>
        <v>10.276595744680851</v>
      </c>
      <c r="AX48" s="47">
        <v>6</v>
      </c>
      <c r="AY48" s="14">
        <f t="shared" ref="AY48" si="1287">IFERROR(AX48*$D48,"")</f>
        <v>8.8085106382978715</v>
      </c>
      <c r="AZ48" s="47">
        <v>8</v>
      </c>
      <c r="BA48" s="14">
        <f t="shared" ref="BA48" si="1288">IFERROR(AZ48*$D48,"")</f>
        <v>11.74468085106383</v>
      </c>
      <c r="BB48" s="47">
        <v>7</v>
      </c>
      <c r="BC48" s="14">
        <f t="shared" ref="BC48" si="1289">IFERROR(BB48*$D48,"")</f>
        <v>10.276595744680851</v>
      </c>
      <c r="BD48" s="47">
        <v>8</v>
      </c>
      <c r="BE48" s="14">
        <f t="shared" ref="BE48" si="1290">IFERROR(BD48*$D48,"")</f>
        <v>11.74468085106383</v>
      </c>
      <c r="BF48" s="47">
        <v>7</v>
      </c>
      <c r="BG48" s="14">
        <f t="shared" ref="BG48" si="1291">IFERROR(BF48*$D48,"")</f>
        <v>10.276595744680851</v>
      </c>
      <c r="BH48" s="47">
        <v>7</v>
      </c>
      <c r="BI48" s="14">
        <f t="shared" ref="BI48" si="1292">IFERROR(BH48*$D48,"")</f>
        <v>10.276595744680851</v>
      </c>
      <c r="BJ48" s="47">
        <v>6</v>
      </c>
      <c r="BK48" s="14">
        <f t="shared" ref="BK48" si="1293">IFERROR(BJ48*$D48,"")</f>
        <v>8.8085106382978715</v>
      </c>
      <c r="BL48" s="47">
        <v>6</v>
      </c>
      <c r="BM48" s="14">
        <f t="shared" ref="BM48" si="1294">IFERROR(BL48*$D48,"")</f>
        <v>8.8085106382978715</v>
      </c>
      <c r="BN48" s="47">
        <v>7</v>
      </c>
      <c r="BO48" s="14">
        <f t="shared" ref="BO48" si="1295">IFERROR(BN48*$D48,"")</f>
        <v>10.276595744680851</v>
      </c>
      <c r="BP48" s="47">
        <v>8</v>
      </c>
      <c r="BQ48" s="14">
        <f t="shared" ref="BQ48" si="1296">IFERROR(BP48*$D48,"")</f>
        <v>11.74468085106383</v>
      </c>
      <c r="BR48" s="47">
        <v>8</v>
      </c>
      <c r="BS48" s="14">
        <f t="shared" ref="BS48" si="1297">IFERROR(BR48*$D48,"")</f>
        <v>11.74468085106383</v>
      </c>
      <c r="BT48" s="47">
        <v>8</v>
      </c>
      <c r="BU48" s="14">
        <f t="shared" ref="BU48" si="1298">IFERROR(BT48*$D48,"")</f>
        <v>11.74468085106383</v>
      </c>
      <c r="BV48" s="47">
        <v>8</v>
      </c>
      <c r="BW48" s="14">
        <f t="shared" ref="BW48" si="1299">IFERROR(BV48*$D48,"")</f>
        <v>11.74468085106383</v>
      </c>
      <c r="BX48" s="47" t="s">
        <v>152</v>
      </c>
      <c r="BY48" s="14" t="str">
        <f t="shared" ref="BY48" si="1300">IFERROR(BX48*$D48,"")</f>
        <v/>
      </c>
      <c r="BZ48" s="47">
        <v>7</v>
      </c>
      <c r="CA48" s="14">
        <f t="shared" ref="CA48" si="1301">IFERROR(BZ48*$D48,"")</f>
        <v>10.276595744680851</v>
      </c>
      <c r="CB48" s="47" t="s">
        <v>152</v>
      </c>
      <c r="CC48" s="14" t="str">
        <f t="shared" ref="CC48:CE48" si="1302">IFERROR(CB48*$D48,"")</f>
        <v/>
      </c>
      <c r="CD48" s="47">
        <v>8</v>
      </c>
      <c r="CE48" s="14">
        <f t="shared" si="1302"/>
        <v>11.74468085106383</v>
      </c>
      <c r="CF48" s="12">
        <f t="shared" si="10"/>
        <v>0.89522280208751492</v>
      </c>
      <c r="CG48" s="75">
        <f t="shared" si="11"/>
        <v>1.3142632626391177</v>
      </c>
      <c r="CH48" s="3" t="s">
        <v>52</v>
      </c>
      <c r="CI48" s="47" t="s">
        <v>115</v>
      </c>
      <c r="CJ48" s="47" t="s">
        <v>37</v>
      </c>
      <c r="CK48" s="47" t="s">
        <v>80</v>
      </c>
      <c r="CL48" s="47" t="s">
        <v>62</v>
      </c>
      <c r="CM48" s="47" t="s">
        <v>119</v>
      </c>
      <c r="CN48" s="47" t="s">
        <v>100</v>
      </c>
      <c r="CO48" s="2">
        <v>41457.542788331753</v>
      </c>
      <c r="CP48" s="2">
        <v>41457.547455185566</v>
      </c>
      <c r="CQ48" s="2">
        <v>41457.54745446219</v>
      </c>
    </row>
    <row r="49" spans="1:95" x14ac:dyDescent="0.25">
      <c r="A49" s="1">
        <v>6.3508566311518579E+17</v>
      </c>
      <c r="B49" s="47" t="s">
        <v>74</v>
      </c>
      <c r="C49" s="47" t="s">
        <v>363</v>
      </c>
      <c r="D49" s="47">
        <f t="shared" si="994"/>
        <v>1.4680851063829787</v>
      </c>
      <c r="E49" s="3" t="s">
        <v>66</v>
      </c>
      <c r="F49" s="47">
        <v>1</v>
      </c>
      <c r="G49" s="65">
        <v>0</v>
      </c>
      <c r="H49" s="3">
        <v>6</v>
      </c>
      <c r="I49" s="27">
        <f t="shared" si="1"/>
        <v>8.8085106382978715</v>
      </c>
      <c r="J49" s="47">
        <v>9</v>
      </c>
      <c r="K49" s="27">
        <f t="shared" si="2"/>
        <v>13.212765957446809</v>
      </c>
      <c r="L49" s="47">
        <v>6</v>
      </c>
      <c r="M49" s="27">
        <f t="shared" si="3"/>
        <v>8.8085106382978715</v>
      </c>
      <c r="N49" s="47">
        <v>5</v>
      </c>
      <c r="O49" s="27">
        <f t="shared" si="4"/>
        <v>7.3404255319148941</v>
      </c>
      <c r="P49" s="47">
        <v>5</v>
      </c>
      <c r="Q49" s="27">
        <f t="shared" si="5"/>
        <v>7.3404255319148941</v>
      </c>
      <c r="R49" s="47">
        <v>9</v>
      </c>
      <c r="S49" s="27">
        <f t="shared" si="6"/>
        <v>13.212765957446809</v>
      </c>
      <c r="T49" s="47">
        <v>9</v>
      </c>
      <c r="U49" s="27">
        <f t="shared" si="7"/>
        <v>13.212765957446809</v>
      </c>
      <c r="V49" s="4">
        <f t="shared" si="8"/>
        <v>49</v>
      </c>
      <c r="W49" s="4">
        <f t="shared" si="9"/>
        <v>71.936170212765958</v>
      </c>
      <c r="X49" s="47">
        <v>9</v>
      </c>
      <c r="Y49" s="14">
        <f t="shared" si="12"/>
        <v>13.212765957446809</v>
      </c>
      <c r="Z49" s="47">
        <v>9</v>
      </c>
      <c r="AA49" s="14">
        <f t="shared" ref="AA49" si="1303">IFERROR(Z49*$D49,"")</f>
        <v>13.212765957446809</v>
      </c>
      <c r="AB49" s="47">
        <v>9</v>
      </c>
      <c r="AC49" s="14">
        <f t="shared" ref="AC49" si="1304">IFERROR(AB49*$D49,"")</f>
        <v>13.212765957446809</v>
      </c>
      <c r="AD49" s="47">
        <v>10</v>
      </c>
      <c r="AE49" s="14">
        <f t="shared" ref="AE49" si="1305">IFERROR(AD49*$D49,"")</f>
        <v>14.680851063829788</v>
      </c>
      <c r="AF49" s="47">
        <v>7</v>
      </c>
      <c r="AG49" s="14">
        <f t="shared" ref="AG49" si="1306">IFERROR(AF49*$D49,"")</f>
        <v>10.276595744680851</v>
      </c>
      <c r="AH49" s="47">
        <v>8</v>
      </c>
      <c r="AI49" s="14">
        <f t="shared" ref="AI49" si="1307">IFERROR(AH49*$D49,"")</f>
        <v>11.74468085106383</v>
      </c>
      <c r="AJ49" s="47">
        <v>10</v>
      </c>
      <c r="AK49" s="14">
        <f t="shared" ref="AK49" si="1308">IFERROR(AJ49*$D49,"")</f>
        <v>14.680851063829788</v>
      </c>
      <c r="AL49" s="47">
        <v>9</v>
      </c>
      <c r="AM49" s="14">
        <f t="shared" ref="AM49" si="1309">IFERROR(AL49*$D49,"")</f>
        <v>13.212765957446809</v>
      </c>
      <c r="AN49" s="47" t="s">
        <v>152</v>
      </c>
      <c r="AO49" s="14" t="str">
        <f t="shared" ref="AO49" si="1310">IFERROR(AN49*$D49,"")</f>
        <v/>
      </c>
      <c r="AP49" s="47">
        <v>9</v>
      </c>
      <c r="AQ49" s="14">
        <f t="shared" ref="AQ49" si="1311">IFERROR(AP49*$D49,"")</f>
        <v>13.212765957446809</v>
      </c>
      <c r="AR49" s="47">
        <v>9</v>
      </c>
      <c r="AS49" s="14">
        <f t="shared" ref="AS49" si="1312">IFERROR(AR49*$D49,"")</f>
        <v>13.212765957446809</v>
      </c>
      <c r="AT49" s="47">
        <v>10</v>
      </c>
      <c r="AU49" s="14">
        <f t="shared" ref="AU49" si="1313">IFERROR(AT49*$D49,"")</f>
        <v>14.680851063829788</v>
      </c>
      <c r="AV49" s="47">
        <v>9</v>
      </c>
      <c r="AW49" s="14">
        <f t="shared" ref="AW49" si="1314">IFERROR(AV49*$D49,"")</f>
        <v>13.212765957446809</v>
      </c>
      <c r="AX49" s="47">
        <v>9</v>
      </c>
      <c r="AY49" s="14">
        <f t="shared" ref="AY49" si="1315">IFERROR(AX49*$D49,"")</f>
        <v>13.212765957446809</v>
      </c>
      <c r="AZ49" s="47">
        <v>9</v>
      </c>
      <c r="BA49" s="14">
        <f t="shared" ref="BA49" si="1316">IFERROR(AZ49*$D49,"")</f>
        <v>13.212765957446809</v>
      </c>
      <c r="BB49" s="47">
        <v>9</v>
      </c>
      <c r="BC49" s="14">
        <f t="shared" ref="BC49" si="1317">IFERROR(BB49*$D49,"")</f>
        <v>13.212765957446809</v>
      </c>
      <c r="BD49" s="47">
        <v>9</v>
      </c>
      <c r="BE49" s="14">
        <f t="shared" ref="BE49" si="1318">IFERROR(BD49*$D49,"")</f>
        <v>13.212765957446809</v>
      </c>
      <c r="BF49" s="47">
        <v>9</v>
      </c>
      <c r="BG49" s="14">
        <f t="shared" ref="BG49" si="1319">IFERROR(BF49*$D49,"")</f>
        <v>13.212765957446809</v>
      </c>
      <c r="BH49" s="47" t="s">
        <v>152</v>
      </c>
      <c r="BI49" s="14" t="str">
        <f t="shared" ref="BI49" si="1320">IFERROR(BH49*$D49,"")</f>
        <v/>
      </c>
      <c r="BJ49" s="47">
        <v>9</v>
      </c>
      <c r="BK49" s="14">
        <f t="shared" ref="BK49" si="1321">IFERROR(BJ49*$D49,"")</f>
        <v>13.212765957446809</v>
      </c>
      <c r="BL49" s="47">
        <v>9</v>
      </c>
      <c r="BM49" s="14">
        <f t="shared" ref="BM49" si="1322">IFERROR(BL49*$D49,"")</f>
        <v>13.212765957446809</v>
      </c>
      <c r="BN49" s="47">
        <v>9</v>
      </c>
      <c r="BO49" s="14">
        <f t="shared" ref="BO49" si="1323">IFERROR(BN49*$D49,"")</f>
        <v>13.212765957446809</v>
      </c>
      <c r="BP49" s="47">
        <v>9</v>
      </c>
      <c r="BQ49" s="14">
        <f t="shared" ref="BQ49" si="1324">IFERROR(BP49*$D49,"")</f>
        <v>13.212765957446809</v>
      </c>
      <c r="BR49" s="47">
        <v>9</v>
      </c>
      <c r="BS49" s="14">
        <f t="shared" ref="BS49" si="1325">IFERROR(BR49*$D49,"")</f>
        <v>13.212765957446809</v>
      </c>
      <c r="BT49" s="47">
        <v>10</v>
      </c>
      <c r="BU49" s="14">
        <f t="shared" ref="BU49" si="1326">IFERROR(BT49*$D49,"")</f>
        <v>14.680851063829788</v>
      </c>
      <c r="BV49" s="47">
        <v>9</v>
      </c>
      <c r="BW49" s="14">
        <f t="shared" ref="BW49" si="1327">IFERROR(BV49*$D49,"")</f>
        <v>13.212765957446809</v>
      </c>
      <c r="BX49" s="47" t="s">
        <v>152</v>
      </c>
      <c r="BY49" s="14" t="str">
        <f t="shared" ref="BY49" si="1328">IFERROR(BX49*$D49,"")</f>
        <v/>
      </c>
      <c r="BZ49" s="47">
        <v>9</v>
      </c>
      <c r="CA49" s="14">
        <f t="shared" ref="CA49" si="1329">IFERROR(BZ49*$D49,"")</f>
        <v>13.212765957446809</v>
      </c>
      <c r="CB49" s="47">
        <v>9</v>
      </c>
      <c r="CC49" s="14">
        <f t="shared" ref="CC49:CE49" si="1330">IFERROR(CB49*$D49,"")</f>
        <v>13.212765957446809</v>
      </c>
      <c r="CD49" s="47">
        <v>9</v>
      </c>
      <c r="CE49" s="14">
        <f t="shared" si="1330"/>
        <v>13.212765957446809</v>
      </c>
      <c r="CF49" s="12">
        <f t="shared" si="10"/>
        <v>1.1113207547169814</v>
      </c>
      <c r="CG49" s="75">
        <f t="shared" si="11"/>
        <v>1.6315134484142919</v>
      </c>
      <c r="CH49" s="3" t="s">
        <v>71</v>
      </c>
      <c r="CI49" s="47" t="s">
        <v>41</v>
      </c>
      <c r="CJ49" s="47" t="s">
        <v>9</v>
      </c>
      <c r="CK49" s="47" t="s">
        <v>80</v>
      </c>
      <c r="CL49" s="47" t="s">
        <v>62</v>
      </c>
      <c r="CM49" s="47" t="s">
        <v>119</v>
      </c>
      <c r="CN49" s="47" t="s">
        <v>82</v>
      </c>
      <c r="CO49" s="2">
        <v>41459.684161094723</v>
      </c>
      <c r="CP49" s="2">
        <v>41459.69109984416</v>
      </c>
      <c r="CQ49" s="2">
        <v>41459.691099663316</v>
      </c>
    </row>
    <row r="50" spans="1:95" x14ac:dyDescent="0.25">
      <c r="A50" s="1">
        <v>6.3508894564037312E+17</v>
      </c>
      <c r="B50" s="47" t="s">
        <v>44</v>
      </c>
      <c r="C50" s="47" t="s">
        <v>363</v>
      </c>
      <c r="D50" s="47">
        <f t="shared" si="994"/>
        <v>1.4680851063829787</v>
      </c>
      <c r="E50" s="3" t="s">
        <v>66</v>
      </c>
      <c r="F50" s="47">
        <v>1</v>
      </c>
      <c r="G50" s="65">
        <v>0</v>
      </c>
      <c r="H50" s="3">
        <v>8</v>
      </c>
      <c r="I50" s="27">
        <f t="shared" si="1"/>
        <v>11.74468085106383</v>
      </c>
      <c r="J50" s="47">
        <v>9</v>
      </c>
      <c r="K50" s="27">
        <f t="shared" si="2"/>
        <v>13.212765957446809</v>
      </c>
      <c r="L50" s="47">
        <v>9</v>
      </c>
      <c r="M50" s="27">
        <f t="shared" si="3"/>
        <v>13.212765957446809</v>
      </c>
      <c r="N50" s="47">
        <v>8</v>
      </c>
      <c r="O50" s="27">
        <f t="shared" si="4"/>
        <v>11.74468085106383</v>
      </c>
      <c r="P50" s="47">
        <v>9</v>
      </c>
      <c r="Q50" s="27">
        <f t="shared" si="5"/>
        <v>13.212765957446809</v>
      </c>
      <c r="R50" s="47">
        <v>8</v>
      </c>
      <c r="S50" s="27">
        <f t="shared" si="6"/>
        <v>11.74468085106383</v>
      </c>
      <c r="T50" s="47">
        <v>8</v>
      </c>
      <c r="U50" s="27">
        <f t="shared" si="7"/>
        <v>11.74468085106383</v>
      </c>
      <c r="V50" s="4">
        <f t="shared" si="8"/>
        <v>59</v>
      </c>
      <c r="W50" s="4">
        <f t="shared" si="9"/>
        <v>86.61702127659575</v>
      </c>
      <c r="X50" s="47" t="s">
        <v>152</v>
      </c>
      <c r="Y50" s="14" t="str">
        <f t="shared" si="12"/>
        <v/>
      </c>
      <c r="Z50" s="47" t="s">
        <v>152</v>
      </c>
      <c r="AA50" s="14" t="str">
        <f t="shared" ref="AA50" si="1331">IFERROR(Z50*$D50,"")</f>
        <v/>
      </c>
      <c r="AB50" s="47" t="s">
        <v>152</v>
      </c>
      <c r="AC50" s="14" t="str">
        <f t="shared" ref="AC50" si="1332">IFERROR(AB50*$D50,"")</f>
        <v/>
      </c>
      <c r="AD50" s="47" t="s">
        <v>152</v>
      </c>
      <c r="AE50" s="14" t="str">
        <f t="shared" ref="AE50" si="1333">IFERROR(AD50*$D50,"")</f>
        <v/>
      </c>
      <c r="AF50" s="47" t="s">
        <v>152</v>
      </c>
      <c r="AG50" s="14" t="str">
        <f t="shared" ref="AG50" si="1334">IFERROR(AF50*$D50,"")</f>
        <v/>
      </c>
      <c r="AH50" s="47" t="s">
        <v>152</v>
      </c>
      <c r="AI50" s="14" t="str">
        <f t="shared" ref="AI50" si="1335">IFERROR(AH50*$D50,"")</f>
        <v/>
      </c>
      <c r="AJ50" s="47" t="s">
        <v>152</v>
      </c>
      <c r="AK50" s="14" t="str">
        <f t="shared" ref="AK50" si="1336">IFERROR(AJ50*$D50,"")</f>
        <v/>
      </c>
      <c r="AL50" s="47" t="s">
        <v>152</v>
      </c>
      <c r="AM50" s="14" t="str">
        <f t="shared" ref="AM50" si="1337">IFERROR(AL50*$D50,"")</f>
        <v/>
      </c>
      <c r="AN50" s="47" t="s">
        <v>152</v>
      </c>
      <c r="AO50" s="14" t="str">
        <f t="shared" ref="AO50" si="1338">IFERROR(AN50*$D50,"")</f>
        <v/>
      </c>
      <c r="AP50" s="47" t="s">
        <v>152</v>
      </c>
      <c r="AQ50" s="14" t="str">
        <f t="shared" ref="AQ50" si="1339">IFERROR(AP50*$D50,"")</f>
        <v/>
      </c>
      <c r="AR50" s="47" t="s">
        <v>152</v>
      </c>
      <c r="AS50" s="14" t="str">
        <f t="shared" ref="AS50" si="1340">IFERROR(AR50*$D50,"")</f>
        <v/>
      </c>
      <c r="AT50" s="47" t="s">
        <v>152</v>
      </c>
      <c r="AU50" s="14" t="str">
        <f t="shared" ref="AU50" si="1341">IFERROR(AT50*$D50,"")</f>
        <v/>
      </c>
      <c r="AV50" s="47" t="s">
        <v>152</v>
      </c>
      <c r="AW50" s="14" t="str">
        <f t="shared" ref="AW50" si="1342">IFERROR(AV50*$D50,"")</f>
        <v/>
      </c>
      <c r="AX50" s="47" t="s">
        <v>152</v>
      </c>
      <c r="AY50" s="14" t="str">
        <f t="shared" ref="AY50" si="1343">IFERROR(AX50*$D50,"")</f>
        <v/>
      </c>
      <c r="AZ50" s="47" t="s">
        <v>152</v>
      </c>
      <c r="BA50" s="14" t="str">
        <f t="shared" ref="BA50" si="1344">IFERROR(AZ50*$D50,"")</f>
        <v/>
      </c>
      <c r="BB50" s="47" t="s">
        <v>152</v>
      </c>
      <c r="BC50" s="14" t="str">
        <f t="shared" ref="BC50" si="1345">IFERROR(BB50*$D50,"")</f>
        <v/>
      </c>
      <c r="BD50" s="47" t="s">
        <v>152</v>
      </c>
      <c r="BE50" s="14" t="str">
        <f t="shared" ref="BE50" si="1346">IFERROR(BD50*$D50,"")</f>
        <v/>
      </c>
      <c r="BF50" s="47" t="s">
        <v>152</v>
      </c>
      <c r="BG50" s="14" t="str">
        <f t="shared" ref="BG50" si="1347">IFERROR(BF50*$D50,"")</f>
        <v/>
      </c>
      <c r="BH50" s="47" t="s">
        <v>152</v>
      </c>
      <c r="BI50" s="14" t="str">
        <f t="shared" ref="BI50" si="1348">IFERROR(BH50*$D50,"")</f>
        <v/>
      </c>
      <c r="BJ50" s="47" t="s">
        <v>152</v>
      </c>
      <c r="BK50" s="14" t="str">
        <f t="shared" ref="BK50" si="1349">IFERROR(BJ50*$D50,"")</f>
        <v/>
      </c>
      <c r="BL50" s="47" t="s">
        <v>152</v>
      </c>
      <c r="BM50" s="14" t="str">
        <f t="shared" ref="BM50" si="1350">IFERROR(BL50*$D50,"")</f>
        <v/>
      </c>
      <c r="BN50" s="47" t="s">
        <v>152</v>
      </c>
      <c r="BO50" s="14" t="str">
        <f t="shared" ref="BO50" si="1351">IFERROR(BN50*$D50,"")</f>
        <v/>
      </c>
      <c r="BP50" s="47" t="s">
        <v>152</v>
      </c>
      <c r="BQ50" s="14" t="str">
        <f t="shared" ref="BQ50" si="1352">IFERROR(BP50*$D50,"")</f>
        <v/>
      </c>
      <c r="BR50" s="47" t="s">
        <v>152</v>
      </c>
      <c r="BS50" s="14" t="str">
        <f t="shared" ref="BS50" si="1353">IFERROR(BR50*$D50,"")</f>
        <v/>
      </c>
      <c r="BT50" s="47" t="s">
        <v>152</v>
      </c>
      <c r="BU50" s="14" t="str">
        <f t="shared" ref="BU50" si="1354">IFERROR(BT50*$D50,"")</f>
        <v/>
      </c>
      <c r="BV50" s="47" t="s">
        <v>152</v>
      </c>
      <c r="BW50" s="14" t="str">
        <f t="shared" ref="BW50" si="1355">IFERROR(BV50*$D50,"")</f>
        <v/>
      </c>
      <c r="BX50" s="47" t="s">
        <v>152</v>
      </c>
      <c r="BY50" s="14" t="str">
        <f t="shared" ref="BY50" si="1356">IFERROR(BX50*$D50,"")</f>
        <v/>
      </c>
      <c r="BZ50" s="47" t="s">
        <v>152</v>
      </c>
      <c r="CA50" s="14" t="str">
        <f t="shared" ref="CA50" si="1357">IFERROR(BZ50*$D50,"")</f>
        <v/>
      </c>
      <c r="CB50" s="47" t="s">
        <v>152</v>
      </c>
      <c r="CC50" s="14" t="str">
        <f t="shared" ref="CC50:CE50" si="1358">IFERROR(CB50*$D50,"")</f>
        <v/>
      </c>
      <c r="CD50" s="47" t="s">
        <v>152</v>
      </c>
      <c r="CE50" s="14" t="str">
        <f t="shared" si="1358"/>
        <v/>
      </c>
      <c r="CF50" s="12" t="str">
        <f t="shared" si="10"/>
        <v/>
      </c>
      <c r="CG50" s="75" t="str">
        <f t="shared" si="11"/>
        <v/>
      </c>
      <c r="CH50" s="3" t="s">
        <v>33</v>
      </c>
      <c r="CI50" s="47" t="s">
        <v>115</v>
      </c>
      <c r="CJ50" s="47" t="s">
        <v>9</v>
      </c>
      <c r="CK50" s="47" t="s">
        <v>80</v>
      </c>
      <c r="CL50" s="47" t="s">
        <v>62</v>
      </c>
      <c r="CM50" s="47" t="s">
        <v>119</v>
      </c>
      <c r="CN50" s="47" t="s">
        <v>112</v>
      </c>
      <c r="CO50" s="2">
        <v>41463.483380061552</v>
      </c>
      <c r="CP50" s="2">
        <v>41463.487377663812</v>
      </c>
      <c r="CQ50" s="2">
        <v>41463.487377663812</v>
      </c>
    </row>
    <row r="51" spans="1:95" x14ac:dyDescent="0.25">
      <c r="A51" s="1">
        <v>6.3508968907943616E+17</v>
      </c>
      <c r="B51" s="47" t="s">
        <v>44</v>
      </c>
      <c r="C51" s="47" t="s">
        <v>363</v>
      </c>
      <c r="D51" s="47">
        <f t="shared" si="994"/>
        <v>1.4680851063829787</v>
      </c>
      <c r="E51" s="3" t="s">
        <v>66</v>
      </c>
      <c r="F51" s="47">
        <v>1</v>
      </c>
      <c r="G51" s="65">
        <v>0</v>
      </c>
      <c r="H51" s="3">
        <v>7</v>
      </c>
      <c r="I51" s="27">
        <f t="shared" si="1"/>
        <v>10.276595744680851</v>
      </c>
      <c r="J51" s="47">
        <v>7</v>
      </c>
      <c r="K51" s="27">
        <f t="shared" si="2"/>
        <v>10.276595744680851</v>
      </c>
      <c r="L51" s="47">
        <v>3</v>
      </c>
      <c r="M51" s="27">
        <f t="shared" si="3"/>
        <v>4.4042553191489358</v>
      </c>
      <c r="N51" s="47">
        <v>3</v>
      </c>
      <c r="O51" s="27">
        <f t="shared" si="4"/>
        <v>4.4042553191489358</v>
      </c>
      <c r="P51" s="47">
        <v>2</v>
      </c>
      <c r="Q51" s="27">
        <f t="shared" si="5"/>
        <v>2.9361702127659575</v>
      </c>
      <c r="R51" s="47">
        <v>5</v>
      </c>
      <c r="S51" s="27">
        <f t="shared" si="6"/>
        <v>7.3404255319148941</v>
      </c>
      <c r="T51" s="47">
        <v>2</v>
      </c>
      <c r="U51" s="27">
        <f t="shared" si="7"/>
        <v>2.9361702127659575</v>
      </c>
      <c r="V51" s="4">
        <f t="shared" si="8"/>
        <v>29</v>
      </c>
      <c r="W51" s="4">
        <f t="shared" si="9"/>
        <v>42.574468085106382</v>
      </c>
      <c r="X51" s="47">
        <v>10</v>
      </c>
      <c r="Y51" s="14">
        <f t="shared" si="12"/>
        <v>14.680851063829788</v>
      </c>
      <c r="Z51" s="47" t="s">
        <v>152</v>
      </c>
      <c r="AA51" s="14" t="str">
        <f t="shared" ref="AA51" si="1359">IFERROR(Z51*$D51,"")</f>
        <v/>
      </c>
      <c r="AB51" s="47" t="s">
        <v>152</v>
      </c>
      <c r="AC51" s="14" t="str">
        <f t="shared" ref="AC51" si="1360">IFERROR(AB51*$D51,"")</f>
        <v/>
      </c>
      <c r="AD51" s="47" t="s">
        <v>152</v>
      </c>
      <c r="AE51" s="14" t="str">
        <f t="shared" ref="AE51" si="1361">IFERROR(AD51*$D51,"")</f>
        <v/>
      </c>
      <c r="AF51" s="47" t="s">
        <v>152</v>
      </c>
      <c r="AG51" s="14" t="str">
        <f t="shared" ref="AG51" si="1362">IFERROR(AF51*$D51,"")</f>
        <v/>
      </c>
      <c r="AH51" s="47" t="s">
        <v>152</v>
      </c>
      <c r="AI51" s="14" t="str">
        <f t="shared" ref="AI51" si="1363">IFERROR(AH51*$D51,"")</f>
        <v/>
      </c>
      <c r="AJ51" s="47">
        <v>8</v>
      </c>
      <c r="AK51" s="14">
        <f t="shared" ref="AK51" si="1364">IFERROR(AJ51*$D51,"")</f>
        <v>11.74468085106383</v>
      </c>
      <c r="AL51" s="47" t="s">
        <v>152</v>
      </c>
      <c r="AM51" s="14" t="str">
        <f t="shared" ref="AM51" si="1365">IFERROR(AL51*$D51,"")</f>
        <v/>
      </c>
      <c r="AN51" s="47" t="s">
        <v>152</v>
      </c>
      <c r="AO51" s="14" t="str">
        <f t="shared" ref="AO51" si="1366">IFERROR(AN51*$D51,"")</f>
        <v/>
      </c>
      <c r="AP51" s="47" t="s">
        <v>152</v>
      </c>
      <c r="AQ51" s="14" t="str">
        <f t="shared" ref="AQ51" si="1367">IFERROR(AP51*$D51,"")</f>
        <v/>
      </c>
      <c r="AR51" s="47" t="s">
        <v>152</v>
      </c>
      <c r="AS51" s="14" t="str">
        <f t="shared" ref="AS51" si="1368">IFERROR(AR51*$D51,"")</f>
        <v/>
      </c>
      <c r="AT51" s="47" t="s">
        <v>152</v>
      </c>
      <c r="AU51" s="14" t="str">
        <f t="shared" ref="AU51" si="1369">IFERROR(AT51*$D51,"")</f>
        <v/>
      </c>
      <c r="AV51" s="47" t="s">
        <v>152</v>
      </c>
      <c r="AW51" s="14" t="str">
        <f t="shared" ref="AW51" si="1370">IFERROR(AV51*$D51,"")</f>
        <v/>
      </c>
      <c r="AX51" s="47" t="s">
        <v>152</v>
      </c>
      <c r="AY51" s="14" t="str">
        <f t="shared" ref="AY51" si="1371">IFERROR(AX51*$D51,"")</f>
        <v/>
      </c>
      <c r="AZ51" s="47">
        <v>7</v>
      </c>
      <c r="BA51" s="14">
        <f t="shared" ref="BA51" si="1372">IFERROR(AZ51*$D51,"")</f>
        <v>10.276595744680851</v>
      </c>
      <c r="BB51" s="47" t="s">
        <v>152</v>
      </c>
      <c r="BC51" s="14" t="str">
        <f t="shared" ref="BC51" si="1373">IFERROR(BB51*$D51,"")</f>
        <v/>
      </c>
      <c r="BD51" s="47" t="s">
        <v>152</v>
      </c>
      <c r="BE51" s="14" t="str">
        <f t="shared" ref="BE51" si="1374">IFERROR(BD51*$D51,"")</f>
        <v/>
      </c>
      <c r="BF51" s="47" t="s">
        <v>152</v>
      </c>
      <c r="BG51" s="14" t="str">
        <f t="shared" ref="BG51" si="1375">IFERROR(BF51*$D51,"")</f>
        <v/>
      </c>
      <c r="BH51" s="47" t="s">
        <v>152</v>
      </c>
      <c r="BI51" s="14" t="str">
        <f t="shared" ref="BI51" si="1376">IFERROR(BH51*$D51,"")</f>
        <v/>
      </c>
      <c r="BJ51" s="47" t="s">
        <v>152</v>
      </c>
      <c r="BK51" s="14" t="str">
        <f t="shared" ref="BK51" si="1377">IFERROR(BJ51*$D51,"")</f>
        <v/>
      </c>
      <c r="BL51" s="47" t="s">
        <v>152</v>
      </c>
      <c r="BM51" s="14" t="str">
        <f t="shared" ref="BM51" si="1378">IFERROR(BL51*$D51,"")</f>
        <v/>
      </c>
      <c r="BN51" s="47" t="s">
        <v>152</v>
      </c>
      <c r="BO51" s="14" t="str">
        <f t="shared" ref="BO51" si="1379">IFERROR(BN51*$D51,"")</f>
        <v/>
      </c>
      <c r="BP51" s="47" t="s">
        <v>152</v>
      </c>
      <c r="BQ51" s="14" t="str">
        <f t="shared" ref="BQ51" si="1380">IFERROR(BP51*$D51,"")</f>
        <v/>
      </c>
      <c r="BR51" s="47" t="s">
        <v>152</v>
      </c>
      <c r="BS51" s="14" t="str">
        <f t="shared" ref="BS51" si="1381">IFERROR(BR51*$D51,"")</f>
        <v/>
      </c>
      <c r="BT51" s="47" t="s">
        <v>152</v>
      </c>
      <c r="BU51" s="14" t="str">
        <f t="shared" ref="BU51" si="1382">IFERROR(BT51*$D51,"")</f>
        <v/>
      </c>
      <c r="BV51" s="47" t="s">
        <v>152</v>
      </c>
      <c r="BW51" s="14" t="str">
        <f t="shared" ref="BW51" si="1383">IFERROR(BV51*$D51,"")</f>
        <v/>
      </c>
      <c r="BX51" s="47" t="s">
        <v>152</v>
      </c>
      <c r="BY51" s="14" t="str">
        <f t="shared" ref="BY51" si="1384">IFERROR(BX51*$D51,"")</f>
        <v/>
      </c>
      <c r="BZ51" s="47" t="s">
        <v>152</v>
      </c>
      <c r="CA51" s="14" t="str">
        <f t="shared" ref="CA51" si="1385">IFERROR(BZ51*$D51,"")</f>
        <v/>
      </c>
      <c r="CB51" s="47" t="s">
        <v>152</v>
      </c>
      <c r="CC51" s="14" t="str">
        <f t="shared" ref="CC51:CE51" si="1386">IFERROR(CB51*$D51,"")</f>
        <v/>
      </c>
      <c r="CD51" s="47" t="s">
        <v>152</v>
      </c>
      <c r="CE51" s="14" t="str">
        <f t="shared" si="1386"/>
        <v/>
      </c>
      <c r="CF51" s="12" t="str">
        <f t="shared" si="10"/>
        <v/>
      </c>
      <c r="CG51" s="75" t="str">
        <f t="shared" si="11"/>
        <v/>
      </c>
      <c r="CH51" s="3"/>
      <c r="CI51" s="47" t="s">
        <v>96</v>
      </c>
      <c r="CJ51" s="47" t="s">
        <v>96</v>
      </c>
      <c r="CK51" s="47" t="s">
        <v>96</v>
      </c>
      <c r="CL51" s="47" t="s">
        <v>96</v>
      </c>
      <c r="CM51" s="47" t="s">
        <v>96</v>
      </c>
      <c r="CN51" s="47"/>
      <c r="CO51" s="2">
        <v>41464.343841939932</v>
      </c>
      <c r="CQ51" s="2">
        <v>41464.346699795416</v>
      </c>
    </row>
    <row r="52" spans="1:95" x14ac:dyDescent="0.25">
      <c r="A52" s="1">
        <v>6.350897075862304E+17</v>
      </c>
      <c r="B52" s="47" t="s">
        <v>17</v>
      </c>
      <c r="C52" s="47" t="s">
        <v>363</v>
      </c>
      <c r="D52" s="47">
        <f t="shared" si="994"/>
        <v>1.4680851063829787</v>
      </c>
      <c r="E52" s="3" t="s">
        <v>66</v>
      </c>
      <c r="F52" s="47">
        <v>1</v>
      </c>
      <c r="G52" s="65">
        <v>0</v>
      </c>
      <c r="H52" s="3">
        <v>7</v>
      </c>
      <c r="I52" s="27">
        <f t="shared" si="1"/>
        <v>10.276595744680851</v>
      </c>
      <c r="J52" s="47">
        <v>8</v>
      </c>
      <c r="K52" s="27">
        <f t="shared" si="2"/>
        <v>11.74468085106383</v>
      </c>
      <c r="L52" s="47">
        <v>3</v>
      </c>
      <c r="M52" s="27">
        <f t="shared" si="3"/>
        <v>4.4042553191489358</v>
      </c>
      <c r="N52" s="47">
        <v>5</v>
      </c>
      <c r="O52" s="27">
        <f t="shared" si="4"/>
        <v>7.3404255319148941</v>
      </c>
      <c r="P52" s="47">
        <v>2</v>
      </c>
      <c r="Q52" s="27">
        <f t="shared" si="5"/>
        <v>2.9361702127659575</v>
      </c>
      <c r="R52" s="47">
        <v>5</v>
      </c>
      <c r="S52" s="27">
        <f t="shared" si="6"/>
        <v>7.3404255319148941</v>
      </c>
      <c r="T52" s="47">
        <v>7</v>
      </c>
      <c r="U52" s="27">
        <f t="shared" si="7"/>
        <v>10.276595744680851</v>
      </c>
      <c r="V52" s="4">
        <f t="shared" si="8"/>
        <v>37</v>
      </c>
      <c r="W52" s="4">
        <f t="shared" si="9"/>
        <v>54.319148936170215</v>
      </c>
      <c r="X52" s="47">
        <v>4</v>
      </c>
      <c r="Y52" s="14">
        <f t="shared" si="12"/>
        <v>5.8723404255319149</v>
      </c>
      <c r="Z52" s="47" t="s">
        <v>152</v>
      </c>
      <c r="AA52" s="14" t="str">
        <f t="shared" ref="AA52" si="1387">IFERROR(Z52*$D52,"")</f>
        <v/>
      </c>
      <c r="AB52" s="47">
        <v>8</v>
      </c>
      <c r="AC52" s="14">
        <f t="shared" ref="AC52" si="1388">IFERROR(AB52*$D52,"")</f>
        <v>11.74468085106383</v>
      </c>
      <c r="AD52" s="47">
        <v>8</v>
      </c>
      <c r="AE52" s="14">
        <f t="shared" ref="AE52" si="1389">IFERROR(AD52*$D52,"")</f>
        <v>11.74468085106383</v>
      </c>
      <c r="AF52" s="47">
        <v>9</v>
      </c>
      <c r="AG52" s="14">
        <f t="shared" ref="AG52" si="1390">IFERROR(AF52*$D52,"")</f>
        <v>13.212765957446809</v>
      </c>
      <c r="AH52" s="47">
        <v>7</v>
      </c>
      <c r="AI52" s="14">
        <f t="shared" ref="AI52" si="1391">IFERROR(AH52*$D52,"")</f>
        <v>10.276595744680851</v>
      </c>
      <c r="AJ52" s="47" t="s">
        <v>152</v>
      </c>
      <c r="AK52" s="14" t="str">
        <f t="shared" ref="AK52" si="1392">IFERROR(AJ52*$D52,"")</f>
        <v/>
      </c>
      <c r="AL52" s="47" t="s">
        <v>152</v>
      </c>
      <c r="AM52" s="14" t="str">
        <f t="shared" ref="AM52" si="1393">IFERROR(AL52*$D52,"")</f>
        <v/>
      </c>
      <c r="AN52" s="47" t="s">
        <v>152</v>
      </c>
      <c r="AO52" s="14" t="str">
        <f t="shared" ref="AO52" si="1394">IFERROR(AN52*$D52,"")</f>
        <v/>
      </c>
      <c r="AP52" s="47" t="s">
        <v>152</v>
      </c>
      <c r="AQ52" s="14" t="str">
        <f t="shared" ref="AQ52" si="1395">IFERROR(AP52*$D52,"")</f>
        <v/>
      </c>
      <c r="AR52" s="47" t="s">
        <v>96</v>
      </c>
      <c r="AS52" s="14" t="str">
        <f t="shared" ref="AS52" si="1396">IFERROR(AR52*$D52,"")</f>
        <v/>
      </c>
      <c r="AT52" s="47" t="s">
        <v>96</v>
      </c>
      <c r="AU52" s="14" t="str">
        <f t="shared" ref="AU52" si="1397">IFERROR(AT52*$D52,"")</f>
        <v/>
      </c>
      <c r="AV52" s="47" t="s">
        <v>96</v>
      </c>
      <c r="AW52" s="14" t="str">
        <f t="shared" ref="AW52" si="1398">IFERROR(AV52*$D52,"")</f>
        <v/>
      </c>
      <c r="AX52" s="47" t="s">
        <v>96</v>
      </c>
      <c r="AY52" s="14" t="str">
        <f t="shared" ref="AY52" si="1399">IFERROR(AX52*$D52,"")</f>
        <v/>
      </c>
      <c r="AZ52" s="47" t="s">
        <v>96</v>
      </c>
      <c r="BA52" s="14" t="str">
        <f t="shared" ref="BA52" si="1400">IFERROR(AZ52*$D52,"")</f>
        <v/>
      </c>
      <c r="BB52" s="47" t="s">
        <v>96</v>
      </c>
      <c r="BC52" s="14" t="str">
        <f t="shared" ref="BC52" si="1401">IFERROR(BB52*$D52,"")</f>
        <v/>
      </c>
      <c r="BD52" s="47" t="s">
        <v>96</v>
      </c>
      <c r="BE52" s="14" t="str">
        <f t="shared" ref="BE52" si="1402">IFERROR(BD52*$D52,"")</f>
        <v/>
      </c>
      <c r="BF52" s="47" t="s">
        <v>96</v>
      </c>
      <c r="BG52" s="14" t="str">
        <f t="shared" ref="BG52" si="1403">IFERROR(BF52*$D52,"")</f>
        <v/>
      </c>
      <c r="BH52" s="47" t="s">
        <v>96</v>
      </c>
      <c r="BI52" s="14" t="str">
        <f t="shared" ref="BI52" si="1404">IFERROR(BH52*$D52,"")</f>
        <v/>
      </c>
      <c r="BJ52" s="47" t="s">
        <v>96</v>
      </c>
      <c r="BK52" s="14" t="str">
        <f t="shared" ref="BK52" si="1405">IFERROR(BJ52*$D52,"")</f>
        <v/>
      </c>
      <c r="BL52" s="47" t="s">
        <v>96</v>
      </c>
      <c r="BM52" s="14" t="str">
        <f t="shared" ref="BM52" si="1406">IFERROR(BL52*$D52,"")</f>
        <v/>
      </c>
      <c r="BN52" s="47" t="s">
        <v>96</v>
      </c>
      <c r="BO52" s="14" t="str">
        <f t="shared" ref="BO52" si="1407">IFERROR(BN52*$D52,"")</f>
        <v/>
      </c>
      <c r="BP52" s="47" t="s">
        <v>96</v>
      </c>
      <c r="BQ52" s="14" t="str">
        <f t="shared" ref="BQ52" si="1408">IFERROR(BP52*$D52,"")</f>
        <v/>
      </c>
      <c r="BR52" s="47" t="s">
        <v>96</v>
      </c>
      <c r="BS52" s="14" t="str">
        <f t="shared" ref="BS52" si="1409">IFERROR(BR52*$D52,"")</f>
        <v/>
      </c>
      <c r="BT52" s="47" t="s">
        <v>96</v>
      </c>
      <c r="BU52" s="14" t="str">
        <f t="shared" ref="BU52" si="1410">IFERROR(BT52*$D52,"")</f>
        <v/>
      </c>
      <c r="BV52" s="47" t="s">
        <v>96</v>
      </c>
      <c r="BW52" s="14" t="str">
        <f t="shared" ref="BW52" si="1411">IFERROR(BV52*$D52,"")</f>
        <v/>
      </c>
      <c r="BX52" s="47" t="s">
        <v>96</v>
      </c>
      <c r="BY52" s="14" t="str">
        <f t="shared" ref="BY52" si="1412">IFERROR(BX52*$D52,"")</f>
        <v/>
      </c>
      <c r="BZ52" s="47" t="s">
        <v>96</v>
      </c>
      <c r="CA52" s="14" t="str">
        <f t="shared" ref="CA52" si="1413">IFERROR(BZ52*$D52,"")</f>
        <v/>
      </c>
      <c r="CB52" s="47" t="s">
        <v>96</v>
      </c>
      <c r="CC52" s="14" t="str">
        <f t="shared" ref="CC52:CE52" si="1414">IFERROR(CB52*$D52,"")</f>
        <v/>
      </c>
      <c r="CD52" s="47" t="s">
        <v>96</v>
      </c>
      <c r="CE52" s="14" t="str">
        <f t="shared" si="1414"/>
        <v/>
      </c>
      <c r="CF52" s="12" t="str">
        <f t="shared" si="10"/>
        <v/>
      </c>
      <c r="CG52" s="75" t="str">
        <f t="shared" si="11"/>
        <v/>
      </c>
      <c r="CH52" s="3"/>
      <c r="CI52" s="47" t="s">
        <v>96</v>
      </c>
      <c r="CJ52" s="47" t="s">
        <v>96</v>
      </c>
      <c r="CK52" s="47" t="s">
        <v>96</v>
      </c>
      <c r="CL52" s="47" t="s">
        <v>96</v>
      </c>
      <c r="CM52" s="47" t="s">
        <v>96</v>
      </c>
      <c r="CN52" s="47"/>
      <c r="CO52" s="2">
        <v>41464.365261840809</v>
      </c>
      <c r="CQ52" s="2">
        <v>41464.368389875133</v>
      </c>
    </row>
    <row r="53" spans="1:95" x14ac:dyDescent="0.25">
      <c r="A53" s="1">
        <v>6.3508971442274509E+17</v>
      </c>
      <c r="B53" s="47" t="s">
        <v>1</v>
      </c>
      <c r="C53" s="47" t="s">
        <v>363</v>
      </c>
      <c r="D53" s="47">
        <f t="shared" si="994"/>
        <v>1.4680851063829787</v>
      </c>
      <c r="E53" s="3" t="s">
        <v>66</v>
      </c>
      <c r="F53" s="47">
        <v>1</v>
      </c>
      <c r="G53" s="65">
        <v>0</v>
      </c>
      <c r="H53" s="3">
        <v>8</v>
      </c>
      <c r="I53" s="27">
        <f t="shared" si="1"/>
        <v>11.74468085106383</v>
      </c>
      <c r="J53" s="47">
        <v>8</v>
      </c>
      <c r="K53" s="27">
        <f t="shared" si="2"/>
        <v>11.74468085106383</v>
      </c>
      <c r="L53" s="47">
        <v>7</v>
      </c>
      <c r="M53" s="27">
        <f t="shared" si="3"/>
        <v>10.276595744680851</v>
      </c>
      <c r="N53" s="47">
        <v>7</v>
      </c>
      <c r="O53" s="27">
        <f t="shared" si="4"/>
        <v>10.276595744680851</v>
      </c>
      <c r="P53" s="47">
        <v>7</v>
      </c>
      <c r="Q53" s="27">
        <f t="shared" si="5"/>
        <v>10.276595744680851</v>
      </c>
      <c r="R53" s="47">
        <v>6</v>
      </c>
      <c r="S53" s="27">
        <f t="shared" si="6"/>
        <v>8.8085106382978715</v>
      </c>
      <c r="T53" s="47">
        <v>7</v>
      </c>
      <c r="U53" s="27">
        <f t="shared" si="7"/>
        <v>10.276595744680851</v>
      </c>
      <c r="V53" s="4">
        <f t="shared" si="8"/>
        <v>50</v>
      </c>
      <c r="W53" s="4">
        <f t="shared" si="9"/>
        <v>73.40425531914893</v>
      </c>
      <c r="X53" s="47" t="s">
        <v>152</v>
      </c>
      <c r="Y53" s="14" t="str">
        <f t="shared" si="12"/>
        <v/>
      </c>
      <c r="Z53" s="47">
        <v>8</v>
      </c>
      <c r="AA53" s="14">
        <f t="shared" ref="AA53" si="1415">IFERROR(Z53*$D53,"")</f>
        <v>11.74468085106383</v>
      </c>
      <c r="AB53" s="47">
        <v>8</v>
      </c>
      <c r="AC53" s="14">
        <f t="shared" ref="AC53" si="1416">IFERROR(AB53*$D53,"")</f>
        <v>11.74468085106383</v>
      </c>
      <c r="AD53" s="47" t="s">
        <v>152</v>
      </c>
      <c r="AE53" s="14" t="str">
        <f t="shared" ref="AE53" si="1417">IFERROR(AD53*$D53,"")</f>
        <v/>
      </c>
      <c r="AF53" s="47" t="s">
        <v>152</v>
      </c>
      <c r="AG53" s="14" t="str">
        <f t="shared" ref="AG53" si="1418">IFERROR(AF53*$D53,"")</f>
        <v/>
      </c>
      <c r="AH53" s="47" t="s">
        <v>152</v>
      </c>
      <c r="AI53" s="14" t="str">
        <f t="shared" ref="AI53" si="1419">IFERROR(AH53*$D53,"")</f>
        <v/>
      </c>
      <c r="AJ53" s="47" t="s">
        <v>152</v>
      </c>
      <c r="AK53" s="14" t="str">
        <f t="shared" ref="AK53" si="1420">IFERROR(AJ53*$D53,"")</f>
        <v/>
      </c>
      <c r="AL53" s="47">
        <v>6</v>
      </c>
      <c r="AM53" s="14">
        <f t="shared" ref="AM53" si="1421">IFERROR(AL53*$D53,"")</f>
        <v>8.8085106382978715</v>
      </c>
      <c r="AN53" s="47">
        <v>6</v>
      </c>
      <c r="AO53" s="14">
        <f t="shared" ref="AO53" si="1422">IFERROR(AN53*$D53,"")</f>
        <v>8.8085106382978715</v>
      </c>
      <c r="AP53" s="47">
        <v>9</v>
      </c>
      <c r="AQ53" s="14">
        <f t="shared" ref="AQ53" si="1423">IFERROR(AP53*$D53,"")</f>
        <v>13.212765957446809</v>
      </c>
      <c r="AR53" s="47">
        <v>5</v>
      </c>
      <c r="AS53" s="14">
        <f t="shared" ref="AS53" si="1424">IFERROR(AR53*$D53,"")</f>
        <v>7.3404255319148941</v>
      </c>
      <c r="AT53" s="47">
        <v>5</v>
      </c>
      <c r="AU53" s="14">
        <f t="shared" ref="AU53" si="1425">IFERROR(AT53*$D53,"")</f>
        <v>7.3404255319148941</v>
      </c>
      <c r="AV53" s="47">
        <v>8</v>
      </c>
      <c r="AW53" s="14">
        <f t="shared" ref="AW53" si="1426">IFERROR(AV53*$D53,"")</f>
        <v>11.74468085106383</v>
      </c>
      <c r="AX53" s="47">
        <v>8</v>
      </c>
      <c r="AY53" s="14">
        <f t="shared" ref="AY53" si="1427">IFERROR(AX53*$D53,"")</f>
        <v>11.74468085106383</v>
      </c>
      <c r="AZ53" s="47">
        <v>5</v>
      </c>
      <c r="BA53" s="14">
        <f t="shared" ref="BA53" si="1428">IFERROR(AZ53*$D53,"")</f>
        <v>7.3404255319148941</v>
      </c>
      <c r="BB53" s="47">
        <v>8</v>
      </c>
      <c r="BC53" s="14">
        <f t="shared" ref="BC53" si="1429">IFERROR(BB53*$D53,"")</f>
        <v>11.74468085106383</v>
      </c>
      <c r="BD53" s="47">
        <v>8</v>
      </c>
      <c r="BE53" s="14">
        <f t="shared" ref="BE53" si="1430">IFERROR(BD53*$D53,"")</f>
        <v>11.74468085106383</v>
      </c>
      <c r="BF53" s="47">
        <v>8</v>
      </c>
      <c r="BG53" s="14">
        <f t="shared" ref="BG53" si="1431">IFERROR(BF53*$D53,"")</f>
        <v>11.74468085106383</v>
      </c>
      <c r="BH53" s="47">
        <v>8</v>
      </c>
      <c r="BI53" s="14">
        <f t="shared" ref="BI53" si="1432">IFERROR(BH53*$D53,"")</f>
        <v>11.74468085106383</v>
      </c>
      <c r="BJ53" s="47">
        <v>8</v>
      </c>
      <c r="BK53" s="14">
        <f t="shared" ref="BK53" si="1433">IFERROR(BJ53*$D53,"")</f>
        <v>11.74468085106383</v>
      </c>
      <c r="BL53" s="47">
        <v>8</v>
      </c>
      <c r="BM53" s="14">
        <f t="shared" ref="BM53" si="1434">IFERROR(BL53*$D53,"")</f>
        <v>11.74468085106383</v>
      </c>
      <c r="BN53" s="47">
        <v>8</v>
      </c>
      <c r="BO53" s="14">
        <f t="shared" ref="BO53" si="1435">IFERROR(BN53*$D53,"")</f>
        <v>11.74468085106383</v>
      </c>
      <c r="BP53" s="47">
        <v>8</v>
      </c>
      <c r="BQ53" s="14">
        <f t="shared" ref="BQ53" si="1436">IFERROR(BP53*$D53,"")</f>
        <v>11.74468085106383</v>
      </c>
      <c r="BR53" s="47">
        <v>8</v>
      </c>
      <c r="BS53" s="14">
        <f t="shared" ref="BS53" si="1437">IFERROR(BR53*$D53,"")</f>
        <v>11.74468085106383</v>
      </c>
      <c r="BT53" s="47">
        <v>8</v>
      </c>
      <c r="BU53" s="14">
        <f t="shared" ref="BU53" si="1438">IFERROR(BT53*$D53,"")</f>
        <v>11.74468085106383</v>
      </c>
      <c r="BV53" s="47">
        <v>8</v>
      </c>
      <c r="BW53" s="14">
        <f t="shared" ref="BW53" si="1439">IFERROR(BV53*$D53,"")</f>
        <v>11.74468085106383</v>
      </c>
      <c r="BX53" s="47">
        <v>3</v>
      </c>
      <c r="BY53" s="14">
        <f t="shared" ref="BY53" si="1440">IFERROR(BX53*$D53,"")</f>
        <v>4.4042553191489358</v>
      </c>
      <c r="BZ53" s="47">
        <v>3</v>
      </c>
      <c r="CA53" s="14">
        <f t="shared" ref="CA53" si="1441">IFERROR(BZ53*$D53,"")</f>
        <v>4.4042553191489358</v>
      </c>
      <c r="CB53" s="47">
        <v>3</v>
      </c>
      <c r="CC53" s="14">
        <f t="shared" ref="CC53:CE53" si="1442">IFERROR(CB53*$D53,"")</f>
        <v>4.4042553191489358</v>
      </c>
      <c r="CD53" s="47">
        <v>8</v>
      </c>
      <c r="CE53" s="14">
        <f t="shared" si="1442"/>
        <v>11.74468085106383</v>
      </c>
      <c r="CF53" s="12">
        <f t="shared" si="10"/>
        <v>0.8474164133738602</v>
      </c>
      <c r="CG53" s="75">
        <f t="shared" si="11"/>
        <v>1.2440794153786459</v>
      </c>
      <c r="CH53" s="3" t="s">
        <v>59</v>
      </c>
      <c r="CI53" s="47" t="s">
        <v>115</v>
      </c>
      <c r="CJ53" s="47" t="s">
        <v>37</v>
      </c>
      <c r="CK53" s="47" t="s">
        <v>80</v>
      </c>
      <c r="CL53" s="47" t="s">
        <v>62</v>
      </c>
      <c r="CM53" s="47" t="s">
        <v>119</v>
      </c>
      <c r="CN53" s="47" t="s">
        <v>14</v>
      </c>
      <c r="CO53" s="2">
        <v>41464.373174473469</v>
      </c>
      <c r="CP53" s="2">
        <v>41464.383615801868</v>
      </c>
      <c r="CQ53" s="2">
        <v>41464.383615801868</v>
      </c>
    </row>
    <row r="54" spans="1:95" x14ac:dyDescent="0.25">
      <c r="A54" s="1">
        <v>6.3508972684082778E+17</v>
      </c>
      <c r="B54" s="47" t="s">
        <v>44</v>
      </c>
      <c r="C54" s="47" t="s">
        <v>363</v>
      </c>
      <c r="D54" s="47">
        <f t="shared" si="994"/>
        <v>1.4680851063829787</v>
      </c>
      <c r="E54" s="3" t="s">
        <v>66</v>
      </c>
      <c r="F54" s="47">
        <v>1</v>
      </c>
      <c r="G54" s="65">
        <v>0</v>
      </c>
      <c r="H54" s="3">
        <v>7</v>
      </c>
      <c r="I54" s="27">
        <f t="shared" si="1"/>
        <v>10.276595744680851</v>
      </c>
      <c r="J54" s="47">
        <v>7</v>
      </c>
      <c r="K54" s="27">
        <f t="shared" si="2"/>
        <v>10.276595744680851</v>
      </c>
      <c r="L54" s="47">
        <v>6</v>
      </c>
      <c r="M54" s="27">
        <f t="shared" si="3"/>
        <v>8.8085106382978715</v>
      </c>
      <c r="N54" s="47">
        <v>6</v>
      </c>
      <c r="O54" s="27">
        <f t="shared" si="4"/>
        <v>8.8085106382978715</v>
      </c>
      <c r="P54" s="47">
        <v>5</v>
      </c>
      <c r="Q54" s="27">
        <f t="shared" si="5"/>
        <v>7.3404255319148941</v>
      </c>
      <c r="R54" s="47">
        <v>7</v>
      </c>
      <c r="S54" s="27">
        <f t="shared" si="6"/>
        <v>10.276595744680851</v>
      </c>
      <c r="T54" s="47">
        <v>7</v>
      </c>
      <c r="U54" s="27">
        <f t="shared" si="7"/>
        <v>10.276595744680851</v>
      </c>
      <c r="V54" s="4">
        <f t="shared" si="8"/>
        <v>45</v>
      </c>
      <c r="W54" s="4">
        <f t="shared" si="9"/>
        <v>66.063829787234042</v>
      </c>
      <c r="X54" s="47">
        <v>5</v>
      </c>
      <c r="Y54" s="14">
        <f t="shared" si="12"/>
        <v>7.3404255319148941</v>
      </c>
      <c r="Z54" s="47" t="s">
        <v>152</v>
      </c>
      <c r="AA54" s="14" t="str">
        <f t="shared" ref="AA54" si="1443">IFERROR(Z54*$D54,"")</f>
        <v/>
      </c>
      <c r="AB54" s="47">
        <v>10</v>
      </c>
      <c r="AC54" s="14">
        <f t="shared" ref="AC54" si="1444">IFERROR(AB54*$D54,"")</f>
        <v>14.680851063829788</v>
      </c>
      <c r="AD54" s="47">
        <v>9</v>
      </c>
      <c r="AE54" s="14">
        <f t="shared" ref="AE54" si="1445">IFERROR(AD54*$D54,"")</f>
        <v>13.212765957446809</v>
      </c>
      <c r="AF54" s="47">
        <v>7</v>
      </c>
      <c r="AG54" s="14">
        <f t="shared" ref="AG54" si="1446">IFERROR(AF54*$D54,"")</f>
        <v>10.276595744680851</v>
      </c>
      <c r="AH54" s="47">
        <v>5</v>
      </c>
      <c r="AI54" s="14">
        <f t="shared" ref="AI54" si="1447">IFERROR(AH54*$D54,"")</f>
        <v>7.3404255319148941</v>
      </c>
      <c r="AJ54" s="47">
        <v>6</v>
      </c>
      <c r="AK54" s="14">
        <f t="shared" ref="AK54" si="1448">IFERROR(AJ54*$D54,"")</f>
        <v>8.8085106382978715</v>
      </c>
      <c r="AL54" s="47">
        <v>7</v>
      </c>
      <c r="AM54" s="14">
        <f t="shared" ref="AM54" si="1449">IFERROR(AL54*$D54,"")</f>
        <v>10.276595744680851</v>
      </c>
      <c r="AN54" s="47" t="s">
        <v>152</v>
      </c>
      <c r="AO54" s="14" t="str">
        <f t="shared" ref="AO54" si="1450">IFERROR(AN54*$D54,"")</f>
        <v/>
      </c>
      <c r="AP54" s="47">
        <v>6</v>
      </c>
      <c r="AQ54" s="14">
        <f t="shared" ref="AQ54" si="1451">IFERROR(AP54*$D54,"")</f>
        <v>8.8085106382978715</v>
      </c>
      <c r="AR54" s="47">
        <v>6</v>
      </c>
      <c r="AS54" s="14">
        <f t="shared" ref="AS54" si="1452">IFERROR(AR54*$D54,"")</f>
        <v>8.8085106382978715</v>
      </c>
      <c r="AT54" s="47">
        <v>6</v>
      </c>
      <c r="AU54" s="14">
        <f t="shared" ref="AU54" si="1453">IFERROR(AT54*$D54,"")</f>
        <v>8.8085106382978715</v>
      </c>
      <c r="AV54" s="47">
        <v>8</v>
      </c>
      <c r="AW54" s="14">
        <f t="shared" ref="AW54" si="1454">IFERROR(AV54*$D54,"")</f>
        <v>11.74468085106383</v>
      </c>
      <c r="AX54" s="47">
        <v>5</v>
      </c>
      <c r="AY54" s="14">
        <f t="shared" ref="AY54" si="1455">IFERROR(AX54*$D54,"")</f>
        <v>7.3404255319148941</v>
      </c>
      <c r="AZ54" s="47">
        <v>8</v>
      </c>
      <c r="BA54" s="14">
        <f t="shared" ref="BA54" si="1456">IFERROR(AZ54*$D54,"")</f>
        <v>11.74468085106383</v>
      </c>
      <c r="BB54" s="47" t="s">
        <v>152</v>
      </c>
      <c r="BC54" s="14" t="str">
        <f t="shared" ref="BC54" si="1457">IFERROR(BB54*$D54,"")</f>
        <v/>
      </c>
      <c r="BD54" s="47" t="s">
        <v>152</v>
      </c>
      <c r="BE54" s="14" t="str">
        <f t="shared" ref="BE54" si="1458">IFERROR(BD54*$D54,"")</f>
        <v/>
      </c>
      <c r="BF54" s="47">
        <v>6</v>
      </c>
      <c r="BG54" s="14">
        <f t="shared" ref="BG54" si="1459">IFERROR(BF54*$D54,"")</f>
        <v>8.8085106382978715</v>
      </c>
      <c r="BH54" s="47">
        <v>6</v>
      </c>
      <c r="BI54" s="14">
        <f t="shared" ref="BI54" si="1460">IFERROR(BH54*$D54,"")</f>
        <v>8.8085106382978715</v>
      </c>
      <c r="BJ54" s="47">
        <v>5</v>
      </c>
      <c r="BK54" s="14">
        <f t="shared" ref="BK54" si="1461">IFERROR(BJ54*$D54,"")</f>
        <v>7.3404255319148941</v>
      </c>
      <c r="BL54" s="47" t="s">
        <v>152</v>
      </c>
      <c r="BM54" s="14" t="str">
        <f t="shared" ref="BM54" si="1462">IFERROR(BL54*$D54,"")</f>
        <v/>
      </c>
      <c r="BN54" s="47" t="s">
        <v>152</v>
      </c>
      <c r="BO54" s="14" t="str">
        <f t="shared" ref="BO54" si="1463">IFERROR(BN54*$D54,"")</f>
        <v/>
      </c>
      <c r="BP54" s="47" t="s">
        <v>152</v>
      </c>
      <c r="BQ54" s="14" t="str">
        <f t="shared" ref="BQ54" si="1464">IFERROR(BP54*$D54,"")</f>
        <v/>
      </c>
      <c r="BR54" s="47">
        <v>7</v>
      </c>
      <c r="BS54" s="14">
        <f t="shared" ref="BS54" si="1465">IFERROR(BR54*$D54,"")</f>
        <v>10.276595744680851</v>
      </c>
      <c r="BT54" s="47">
        <v>9</v>
      </c>
      <c r="BU54" s="14">
        <f t="shared" ref="BU54" si="1466">IFERROR(BT54*$D54,"")</f>
        <v>13.212765957446809</v>
      </c>
      <c r="BV54" s="47">
        <v>5</v>
      </c>
      <c r="BW54" s="14">
        <f t="shared" ref="BW54" si="1467">IFERROR(BV54*$D54,"")</f>
        <v>7.3404255319148941</v>
      </c>
      <c r="BX54" s="47">
        <v>8</v>
      </c>
      <c r="BY54" s="14">
        <f t="shared" ref="BY54" si="1468">IFERROR(BX54*$D54,"")</f>
        <v>11.74468085106383</v>
      </c>
      <c r="BZ54" s="47">
        <v>7</v>
      </c>
      <c r="CA54" s="14">
        <f t="shared" ref="CA54" si="1469">IFERROR(BZ54*$D54,"")</f>
        <v>10.276595744680851</v>
      </c>
      <c r="CB54" s="47">
        <v>7</v>
      </c>
      <c r="CC54" s="14">
        <f t="shared" ref="CC54:CE54" si="1470">IFERROR(CB54*$D54,"")</f>
        <v>10.276595744680851</v>
      </c>
      <c r="CD54" s="47">
        <v>6</v>
      </c>
      <c r="CE54" s="14">
        <f t="shared" si="1470"/>
        <v>8.8085106382978715</v>
      </c>
      <c r="CF54" s="12">
        <f t="shared" si="10"/>
        <v>0.82505910165484619</v>
      </c>
      <c r="CG54" s="75">
        <f t="shared" si="11"/>
        <v>1.2112569790251997</v>
      </c>
      <c r="CH54" s="3" t="s">
        <v>34</v>
      </c>
      <c r="CI54" s="47" t="s">
        <v>41</v>
      </c>
      <c r="CJ54" s="47" t="s">
        <v>12</v>
      </c>
      <c r="CK54" s="47" t="s">
        <v>8</v>
      </c>
      <c r="CL54" s="47" t="s">
        <v>62</v>
      </c>
      <c r="CM54" s="47" t="s">
        <v>119</v>
      </c>
      <c r="CN54" s="47" t="s">
        <v>133</v>
      </c>
      <c r="CO54" s="2">
        <v>41464.387547254337</v>
      </c>
      <c r="CP54" s="2">
        <v>41464.39665466814</v>
      </c>
      <c r="CQ54" s="2">
        <v>41464.396654125616</v>
      </c>
    </row>
    <row r="55" spans="1:95" x14ac:dyDescent="0.25">
      <c r="A55" s="1">
        <v>6.3508975352596403E+17</v>
      </c>
      <c r="B55" s="47" t="s">
        <v>44</v>
      </c>
      <c r="C55" s="47" t="s">
        <v>363</v>
      </c>
      <c r="D55" s="47">
        <f t="shared" si="994"/>
        <v>1.4680851063829787</v>
      </c>
      <c r="E55" s="3" t="s">
        <v>66</v>
      </c>
      <c r="F55" s="47">
        <v>1</v>
      </c>
      <c r="G55" s="65">
        <v>0</v>
      </c>
      <c r="H55" s="3">
        <v>8</v>
      </c>
      <c r="I55" s="27">
        <f t="shared" si="1"/>
        <v>11.74468085106383</v>
      </c>
      <c r="J55" s="47">
        <v>5</v>
      </c>
      <c r="K55" s="27">
        <f t="shared" si="2"/>
        <v>7.3404255319148941</v>
      </c>
      <c r="L55" s="47">
        <v>5</v>
      </c>
      <c r="M55" s="27">
        <f t="shared" si="3"/>
        <v>7.3404255319148941</v>
      </c>
      <c r="N55" s="47">
        <v>5</v>
      </c>
      <c r="O55" s="27">
        <f t="shared" si="4"/>
        <v>7.3404255319148941</v>
      </c>
      <c r="P55" s="47">
        <v>5</v>
      </c>
      <c r="Q55" s="27">
        <f t="shared" si="5"/>
        <v>7.3404255319148941</v>
      </c>
      <c r="R55" s="47">
        <v>5</v>
      </c>
      <c r="S55" s="27">
        <f t="shared" si="6"/>
        <v>7.3404255319148941</v>
      </c>
      <c r="T55" s="47">
        <v>3</v>
      </c>
      <c r="U55" s="27">
        <f t="shared" si="7"/>
        <v>4.4042553191489358</v>
      </c>
      <c r="V55" s="4">
        <f t="shared" si="8"/>
        <v>36</v>
      </c>
      <c r="W55" s="4">
        <f t="shared" si="9"/>
        <v>52.851063829787236</v>
      </c>
      <c r="X55" s="47" t="s">
        <v>152</v>
      </c>
      <c r="Y55" s="14" t="str">
        <f t="shared" si="12"/>
        <v/>
      </c>
      <c r="Z55" s="47" t="s">
        <v>152</v>
      </c>
      <c r="AA55" s="14" t="str">
        <f t="shared" ref="AA55" si="1471">IFERROR(Z55*$D55,"")</f>
        <v/>
      </c>
      <c r="AB55" s="47">
        <v>7</v>
      </c>
      <c r="AC55" s="14">
        <f t="shared" ref="AC55" si="1472">IFERROR(AB55*$D55,"")</f>
        <v>10.276595744680851</v>
      </c>
      <c r="AD55" s="47" t="s">
        <v>152</v>
      </c>
      <c r="AE55" s="14" t="str">
        <f t="shared" ref="AE55" si="1473">IFERROR(AD55*$D55,"")</f>
        <v/>
      </c>
      <c r="AF55" s="47" t="s">
        <v>152</v>
      </c>
      <c r="AG55" s="14" t="str">
        <f t="shared" ref="AG55" si="1474">IFERROR(AF55*$D55,"")</f>
        <v/>
      </c>
      <c r="AH55" s="47" t="s">
        <v>152</v>
      </c>
      <c r="AI55" s="14" t="str">
        <f t="shared" ref="AI55" si="1475">IFERROR(AH55*$D55,"")</f>
        <v/>
      </c>
      <c r="AJ55" s="47" t="s">
        <v>152</v>
      </c>
      <c r="AK55" s="14" t="str">
        <f t="shared" ref="AK55" si="1476">IFERROR(AJ55*$D55,"")</f>
        <v/>
      </c>
      <c r="AL55" s="47" t="s">
        <v>152</v>
      </c>
      <c r="AM55" s="14" t="str">
        <f t="shared" ref="AM55" si="1477">IFERROR(AL55*$D55,"")</f>
        <v/>
      </c>
      <c r="AN55" s="47" t="s">
        <v>152</v>
      </c>
      <c r="AO55" s="14" t="str">
        <f t="shared" ref="AO55" si="1478">IFERROR(AN55*$D55,"")</f>
        <v/>
      </c>
      <c r="AP55" s="47" t="s">
        <v>152</v>
      </c>
      <c r="AQ55" s="14" t="str">
        <f t="shared" ref="AQ55" si="1479">IFERROR(AP55*$D55,"")</f>
        <v/>
      </c>
      <c r="AR55" s="47" t="s">
        <v>152</v>
      </c>
      <c r="AS55" s="14" t="str">
        <f t="shared" ref="AS55" si="1480">IFERROR(AR55*$D55,"")</f>
        <v/>
      </c>
      <c r="AT55" s="47" t="s">
        <v>152</v>
      </c>
      <c r="AU55" s="14" t="str">
        <f t="shared" ref="AU55" si="1481">IFERROR(AT55*$D55,"")</f>
        <v/>
      </c>
      <c r="AV55" s="47" t="s">
        <v>152</v>
      </c>
      <c r="AW55" s="14" t="str">
        <f t="shared" ref="AW55" si="1482">IFERROR(AV55*$D55,"")</f>
        <v/>
      </c>
      <c r="AX55" s="47" t="s">
        <v>152</v>
      </c>
      <c r="AY55" s="14" t="str">
        <f t="shared" ref="AY55" si="1483">IFERROR(AX55*$D55,"")</f>
        <v/>
      </c>
      <c r="AZ55" s="47" t="s">
        <v>152</v>
      </c>
      <c r="BA55" s="14" t="str">
        <f t="shared" ref="BA55" si="1484">IFERROR(AZ55*$D55,"")</f>
        <v/>
      </c>
      <c r="BB55" s="47" t="s">
        <v>96</v>
      </c>
      <c r="BC55" s="14" t="str">
        <f t="shared" ref="BC55" si="1485">IFERROR(BB55*$D55,"")</f>
        <v/>
      </c>
      <c r="BD55" s="47" t="s">
        <v>96</v>
      </c>
      <c r="BE55" s="14" t="str">
        <f t="shared" ref="BE55" si="1486">IFERROR(BD55*$D55,"")</f>
        <v/>
      </c>
      <c r="BF55" s="47" t="s">
        <v>96</v>
      </c>
      <c r="BG55" s="14" t="str">
        <f t="shared" ref="BG55" si="1487">IFERROR(BF55*$D55,"")</f>
        <v/>
      </c>
      <c r="BH55" s="47" t="s">
        <v>96</v>
      </c>
      <c r="BI55" s="14" t="str">
        <f t="shared" ref="BI55" si="1488">IFERROR(BH55*$D55,"")</f>
        <v/>
      </c>
      <c r="BJ55" s="47" t="s">
        <v>96</v>
      </c>
      <c r="BK55" s="14" t="str">
        <f t="shared" ref="BK55" si="1489">IFERROR(BJ55*$D55,"")</f>
        <v/>
      </c>
      <c r="BL55" s="47" t="s">
        <v>96</v>
      </c>
      <c r="BM55" s="14" t="str">
        <f t="shared" ref="BM55" si="1490">IFERROR(BL55*$D55,"")</f>
        <v/>
      </c>
      <c r="BN55" s="47" t="s">
        <v>96</v>
      </c>
      <c r="BO55" s="14" t="str">
        <f t="shared" ref="BO55" si="1491">IFERROR(BN55*$D55,"")</f>
        <v/>
      </c>
      <c r="BP55" s="47" t="s">
        <v>96</v>
      </c>
      <c r="BQ55" s="14" t="str">
        <f t="shared" ref="BQ55" si="1492">IFERROR(BP55*$D55,"")</f>
        <v/>
      </c>
      <c r="BR55" s="47" t="s">
        <v>96</v>
      </c>
      <c r="BS55" s="14" t="str">
        <f t="shared" ref="BS55" si="1493">IFERROR(BR55*$D55,"")</f>
        <v/>
      </c>
      <c r="BT55" s="47" t="s">
        <v>96</v>
      </c>
      <c r="BU55" s="14" t="str">
        <f t="shared" ref="BU55" si="1494">IFERROR(BT55*$D55,"")</f>
        <v/>
      </c>
      <c r="BV55" s="47" t="s">
        <v>96</v>
      </c>
      <c r="BW55" s="14" t="str">
        <f t="shared" ref="BW55" si="1495">IFERROR(BV55*$D55,"")</f>
        <v/>
      </c>
      <c r="BX55" s="47" t="s">
        <v>96</v>
      </c>
      <c r="BY55" s="14" t="str">
        <f t="shared" ref="BY55" si="1496">IFERROR(BX55*$D55,"")</f>
        <v/>
      </c>
      <c r="BZ55" s="47" t="s">
        <v>96</v>
      </c>
      <c r="CA55" s="14" t="str">
        <f t="shared" ref="CA55" si="1497">IFERROR(BZ55*$D55,"")</f>
        <v/>
      </c>
      <c r="CB55" s="47" t="s">
        <v>96</v>
      </c>
      <c r="CC55" s="14" t="str">
        <f t="shared" ref="CC55:CE55" si="1498">IFERROR(CB55*$D55,"")</f>
        <v/>
      </c>
      <c r="CD55" s="47" t="s">
        <v>96</v>
      </c>
      <c r="CE55" s="14" t="str">
        <f t="shared" si="1498"/>
        <v/>
      </c>
      <c r="CF55" s="12" t="str">
        <f t="shared" si="10"/>
        <v/>
      </c>
      <c r="CG55" s="75" t="str">
        <f t="shared" si="11"/>
        <v/>
      </c>
      <c r="CH55" s="3"/>
      <c r="CI55" s="47" t="s">
        <v>96</v>
      </c>
      <c r="CJ55" s="47" t="s">
        <v>96</v>
      </c>
      <c r="CK55" s="47" t="s">
        <v>96</v>
      </c>
      <c r="CL55" s="47" t="s">
        <v>96</v>
      </c>
      <c r="CM55" s="47" t="s">
        <v>96</v>
      </c>
      <c r="CN55" s="47"/>
      <c r="CO55" s="2">
        <v>41464.418432828796</v>
      </c>
      <c r="CQ55" s="2">
        <v>41464.420401338219</v>
      </c>
    </row>
    <row r="56" spans="1:95" x14ac:dyDescent="0.25">
      <c r="A56" s="1">
        <v>6.3508978659490662E+17</v>
      </c>
      <c r="B56" s="47" t="s">
        <v>73</v>
      </c>
      <c r="C56" s="47" t="s">
        <v>363</v>
      </c>
      <c r="D56" s="47">
        <f t="shared" si="994"/>
        <v>1.4680851063829787</v>
      </c>
      <c r="E56" s="3" t="s">
        <v>66</v>
      </c>
      <c r="F56" s="47">
        <v>1</v>
      </c>
      <c r="G56" s="65">
        <v>0</v>
      </c>
      <c r="H56" s="3">
        <v>5</v>
      </c>
      <c r="I56" s="27">
        <f t="shared" si="1"/>
        <v>7.3404255319148941</v>
      </c>
      <c r="J56" s="47">
        <v>5</v>
      </c>
      <c r="K56" s="27">
        <f t="shared" si="2"/>
        <v>7.3404255319148941</v>
      </c>
      <c r="L56" s="47">
        <v>3</v>
      </c>
      <c r="M56" s="27">
        <f t="shared" si="3"/>
        <v>4.4042553191489358</v>
      </c>
      <c r="N56" s="47">
        <v>4</v>
      </c>
      <c r="O56" s="27">
        <f t="shared" si="4"/>
        <v>5.8723404255319149</v>
      </c>
      <c r="P56" s="47">
        <v>2</v>
      </c>
      <c r="Q56" s="27">
        <f t="shared" si="5"/>
        <v>2.9361702127659575</v>
      </c>
      <c r="R56" s="47">
        <v>7</v>
      </c>
      <c r="S56" s="27">
        <f t="shared" si="6"/>
        <v>10.276595744680851</v>
      </c>
      <c r="T56" s="47">
        <v>5</v>
      </c>
      <c r="U56" s="27">
        <f t="shared" si="7"/>
        <v>7.3404255319148941</v>
      </c>
      <c r="V56" s="4">
        <f t="shared" si="8"/>
        <v>31</v>
      </c>
      <c r="W56" s="4">
        <f t="shared" si="9"/>
        <v>45.51063829787234</v>
      </c>
      <c r="X56" s="47">
        <v>6</v>
      </c>
      <c r="Y56" s="14">
        <f t="shared" si="12"/>
        <v>8.8085106382978715</v>
      </c>
      <c r="Z56" s="47">
        <v>4</v>
      </c>
      <c r="AA56" s="14">
        <f t="shared" ref="AA56" si="1499">IFERROR(Z56*$D56,"")</f>
        <v>5.8723404255319149</v>
      </c>
      <c r="AB56" s="47">
        <v>4</v>
      </c>
      <c r="AC56" s="14">
        <f t="shared" ref="AC56" si="1500">IFERROR(AB56*$D56,"")</f>
        <v>5.8723404255319149</v>
      </c>
      <c r="AD56" s="47">
        <v>8</v>
      </c>
      <c r="AE56" s="14">
        <f t="shared" ref="AE56" si="1501">IFERROR(AD56*$D56,"")</f>
        <v>11.74468085106383</v>
      </c>
      <c r="AF56" s="47">
        <v>5</v>
      </c>
      <c r="AG56" s="14">
        <f t="shared" ref="AG56" si="1502">IFERROR(AF56*$D56,"")</f>
        <v>7.3404255319148941</v>
      </c>
      <c r="AH56" s="47">
        <v>5</v>
      </c>
      <c r="AI56" s="14">
        <f t="shared" ref="AI56" si="1503">IFERROR(AH56*$D56,"")</f>
        <v>7.3404255319148941</v>
      </c>
      <c r="AJ56" s="47">
        <v>5</v>
      </c>
      <c r="AK56" s="14">
        <f t="shared" ref="AK56" si="1504">IFERROR(AJ56*$D56,"")</f>
        <v>7.3404255319148941</v>
      </c>
      <c r="AL56" s="47">
        <v>7</v>
      </c>
      <c r="AM56" s="14">
        <f t="shared" ref="AM56" si="1505">IFERROR(AL56*$D56,"")</f>
        <v>10.276595744680851</v>
      </c>
      <c r="AN56" s="47">
        <v>5</v>
      </c>
      <c r="AO56" s="14">
        <f t="shared" ref="AO56" si="1506">IFERROR(AN56*$D56,"")</f>
        <v>7.3404255319148941</v>
      </c>
      <c r="AP56" s="47">
        <v>4</v>
      </c>
      <c r="AQ56" s="14">
        <f t="shared" ref="AQ56" si="1507">IFERROR(AP56*$D56,"")</f>
        <v>5.8723404255319149</v>
      </c>
      <c r="AR56" s="47">
        <v>4</v>
      </c>
      <c r="AS56" s="14">
        <f t="shared" ref="AS56" si="1508">IFERROR(AR56*$D56,"")</f>
        <v>5.8723404255319149</v>
      </c>
      <c r="AT56" s="47">
        <v>4</v>
      </c>
      <c r="AU56" s="14">
        <f t="shared" ref="AU56" si="1509">IFERROR(AT56*$D56,"")</f>
        <v>5.8723404255319149</v>
      </c>
      <c r="AV56" s="47">
        <v>4</v>
      </c>
      <c r="AW56" s="14">
        <f t="shared" ref="AW56" si="1510">IFERROR(AV56*$D56,"")</f>
        <v>5.8723404255319149</v>
      </c>
      <c r="AX56" s="47">
        <v>3</v>
      </c>
      <c r="AY56" s="14">
        <f t="shared" ref="AY56" si="1511">IFERROR(AX56*$D56,"")</f>
        <v>4.4042553191489358</v>
      </c>
      <c r="AZ56" s="47">
        <v>9</v>
      </c>
      <c r="BA56" s="14">
        <f t="shared" ref="BA56" si="1512">IFERROR(AZ56*$D56,"")</f>
        <v>13.212765957446809</v>
      </c>
      <c r="BB56" s="47">
        <v>6</v>
      </c>
      <c r="BC56" s="14">
        <f t="shared" ref="BC56" si="1513">IFERROR(BB56*$D56,"")</f>
        <v>8.8085106382978715</v>
      </c>
      <c r="BD56" s="47">
        <v>7</v>
      </c>
      <c r="BE56" s="14">
        <f t="shared" ref="BE56" si="1514">IFERROR(BD56*$D56,"")</f>
        <v>10.276595744680851</v>
      </c>
      <c r="BF56" s="47">
        <v>4</v>
      </c>
      <c r="BG56" s="14">
        <f t="shared" ref="BG56" si="1515">IFERROR(BF56*$D56,"")</f>
        <v>5.8723404255319149</v>
      </c>
      <c r="BH56" s="47">
        <v>5</v>
      </c>
      <c r="BI56" s="14">
        <f t="shared" ref="BI56" si="1516">IFERROR(BH56*$D56,"")</f>
        <v>7.3404255319148941</v>
      </c>
      <c r="BJ56" s="47">
        <v>4</v>
      </c>
      <c r="BK56" s="14">
        <f t="shared" ref="BK56" si="1517">IFERROR(BJ56*$D56,"")</f>
        <v>5.8723404255319149</v>
      </c>
      <c r="BL56" s="47">
        <v>4</v>
      </c>
      <c r="BM56" s="14">
        <f t="shared" ref="BM56" si="1518">IFERROR(BL56*$D56,"")</f>
        <v>5.8723404255319149</v>
      </c>
      <c r="BN56" s="47">
        <v>7</v>
      </c>
      <c r="BO56" s="14">
        <f t="shared" ref="BO56" si="1519">IFERROR(BN56*$D56,"")</f>
        <v>10.276595744680851</v>
      </c>
      <c r="BP56" s="47">
        <v>6</v>
      </c>
      <c r="BQ56" s="14">
        <f t="shared" ref="BQ56" si="1520">IFERROR(BP56*$D56,"")</f>
        <v>8.8085106382978715</v>
      </c>
      <c r="BR56" s="47">
        <v>8</v>
      </c>
      <c r="BS56" s="14">
        <f t="shared" ref="BS56" si="1521">IFERROR(BR56*$D56,"")</f>
        <v>11.74468085106383</v>
      </c>
      <c r="BT56" s="47">
        <v>10</v>
      </c>
      <c r="BU56" s="14">
        <f t="shared" ref="BU56" si="1522">IFERROR(BT56*$D56,"")</f>
        <v>14.680851063829788</v>
      </c>
      <c r="BV56" s="47">
        <v>8</v>
      </c>
      <c r="BW56" s="14">
        <f t="shared" ref="BW56" si="1523">IFERROR(BV56*$D56,"")</f>
        <v>11.74468085106383</v>
      </c>
      <c r="BX56" s="47">
        <v>6</v>
      </c>
      <c r="BY56" s="14">
        <f t="shared" ref="BY56" si="1524">IFERROR(BX56*$D56,"")</f>
        <v>8.8085106382978715</v>
      </c>
      <c r="BZ56" s="47">
        <v>8</v>
      </c>
      <c r="CA56" s="14">
        <f t="shared" ref="CA56" si="1525">IFERROR(BZ56*$D56,"")</f>
        <v>11.74468085106383</v>
      </c>
      <c r="CB56" s="47">
        <v>7</v>
      </c>
      <c r="CC56" s="14">
        <f t="shared" ref="CC56:CE56" si="1526">IFERROR(CB56*$D56,"")</f>
        <v>10.276595744680851</v>
      </c>
      <c r="CD56" s="47">
        <v>9</v>
      </c>
      <c r="CE56" s="14">
        <f t="shared" si="1526"/>
        <v>13.212765957446809</v>
      </c>
      <c r="CF56" s="12">
        <f t="shared" si="10"/>
        <v>0.71384781824738541</v>
      </c>
      <c r="CG56" s="75">
        <f t="shared" si="11"/>
        <v>1.04798935019297</v>
      </c>
      <c r="CH56" s="3" t="s">
        <v>2</v>
      </c>
      <c r="CI56" s="47" t="s">
        <v>41</v>
      </c>
      <c r="CJ56" s="47" t="s">
        <v>9</v>
      </c>
      <c r="CK56" s="47" t="s">
        <v>80</v>
      </c>
      <c r="CL56" s="47" t="s">
        <v>26</v>
      </c>
      <c r="CM56" s="47" t="s">
        <v>119</v>
      </c>
      <c r="CN56" s="47" t="s">
        <v>120</v>
      </c>
      <c r="CO56" s="2">
        <v>41464.45670706786</v>
      </c>
      <c r="CP56" s="2">
        <v>41464.465373768275</v>
      </c>
      <c r="CQ56" s="2">
        <v>41464.465373587431</v>
      </c>
    </row>
    <row r="57" spans="1:95" x14ac:dyDescent="0.25">
      <c r="A57" s="1">
        <v>6.3508980448754022E+17</v>
      </c>
      <c r="B57" s="47" t="s">
        <v>17</v>
      </c>
      <c r="C57" s="47" t="s">
        <v>363</v>
      </c>
      <c r="D57" s="47">
        <f t="shared" si="994"/>
        <v>1.4680851063829787</v>
      </c>
      <c r="E57" s="3" t="s">
        <v>66</v>
      </c>
      <c r="F57" s="47">
        <v>1</v>
      </c>
      <c r="G57" s="65">
        <v>0</v>
      </c>
      <c r="H57" s="3">
        <v>7</v>
      </c>
      <c r="I57" s="27">
        <f t="shared" si="1"/>
        <v>10.276595744680851</v>
      </c>
      <c r="J57" s="47">
        <v>7</v>
      </c>
      <c r="K57" s="27">
        <f t="shared" si="2"/>
        <v>10.276595744680851</v>
      </c>
      <c r="L57" s="47">
        <v>2</v>
      </c>
      <c r="M57" s="27">
        <f t="shared" si="3"/>
        <v>2.9361702127659575</v>
      </c>
      <c r="N57" s="47">
        <v>6</v>
      </c>
      <c r="O57" s="27">
        <f t="shared" si="4"/>
        <v>8.8085106382978715</v>
      </c>
      <c r="P57" s="47">
        <v>5</v>
      </c>
      <c r="Q57" s="27">
        <f t="shared" si="5"/>
        <v>7.3404255319148941</v>
      </c>
      <c r="R57" s="47">
        <v>5</v>
      </c>
      <c r="S57" s="27">
        <f t="shared" si="6"/>
        <v>7.3404255319148941</v>
      </c>
      <c r="T57" s="47">
        <v>3</v>
      </c>
      <c r="U57" s="27">
        <f t="shared" si="7"/>
        <v>4.4042553191489358</v>
      </c>
      <c r="V57" s="4">
        <f t="shared" si="8"/>
        <v>35</v>
      </c>
      <c r="W57" s="4">
        <f t="shared" si="9"/>
        <v>51.382978723404257</v>
      </c>
      <c r="X57" s="47">
        <v>4</v>
      </c>
      <c r="Y57" s="14">
        <f t="shared" si="12"/>
        <v>5.8723404255319149</v>
      </c>
      <c r="Z57" s="47" t="s">
        <v>152</v>
      </c>
      <c r="AA57" s="14" t="str">
        <f t="shared" ref="AA57" si="1527">IFERROR(Z57*$D57,"")</f>
        <v/>
      </c>
      <c r="AB57" s="47" t="s">
        <v>152</v>
      </c>
      <c r="AC57" s="14" t="str">
        <f t="shared" ref="AC57" si="1528">IFERROR(AB57*$D57,"")</f>
        <v/>
      </c>
      <c r="AD57" s="47" t="s">
        <v>152</v>
      </c>
      <c r="AE57" s="14" t="str">
        <f t="shared" ref="AE57" si="1529">IFERROR(AD57*$D57,"")</f>
        <v/>
      </c>
      <c r="AF57" s="47" t="s">
        <v>152</v>
      </c>
      <c r="AG57" s="14" t="str">
        <f t="shared" ref="AG57" si="1530">IFERROR(AF57*$D57,"")</f>
        <v/>
      </c>
      <c r="AH57" s="47" t="s">
        <v>152</v>
      </c>
      <c r="AI57" s="14" t="str">
        <f t="shared" ref="AI57" si="1531">IFERROR(AH57*$D57,"")</f>
        <v/>
      </c>
      <c r="AJ57" s="47" t="s">
        <v>152</v>
      </c>
      <c r="AK57" s="14" t="str">
        <f t="shared" ref="AK57" si="1532">IFERROR(AJ57*$D57,"")</f>
        <v/>
      </c>
      <c r="AL57" s="47" t="s">
        <v>152</v>
      </c>
      <c r="AM57" s="14" t="str">
        <f t="shared" ref="AM57" si="1533">IFERROR(AL57*$D57,"")</f>
        <v/>
      </c>
      <c r="AN57" s="47" t="s">
        <v>152</v>
      </c>
      <c r="AO57" s="14" t="str">
        <f t="shared" ref="AO57" si="1534">IFERROR(AN57*$D57,"")</f>
        <v/>
      </c>
      <c r="AP57" s="47" t="s">
        <v>152</v>
      </c>
      <c r="AQ57" s="14" t="str">
        <f t="shared" ref="AQ57" si="1535">IFERROR(AP57*$D57,"")</f>
        <v/>
      </c>
      <c r="AR57" s="47" t="s">
        <v>152</v>
      </c>
      <c r="AS57" s="14" t="str">
        <f t="shared" ref="AS57" si="1536">IFERROR(AR57*$D57,"")</f>
        <v/>
      </c>
      <c r="AT57" s="47" t="s">
        <v>152</v>
      </c>
      <c r="AU57" s="14" t="str">
        <f t="shared" ref="AU57" si="1537">IFERROR(AT57*$D57,"")</f>
        <v/>
      </c>
      <c r="AV57" s="47" t="s">
        <v>152</v>
      </c>
      <c r="AW57" s="14" t="str">
        <f t="shared" ref="AW57" si="1538">IFERROR(AV57*$D57,"")</f>
        <v/>
      </c>
      <c r="AX57" s="47" t="s">
        <v>152</v>
      </c>
      <c r="AY57" s="14" t="str">
        <f t="shared" ref="AY57" si="1539">IFERROR(AX57*$D57,"")</f>
        <v/>
      </c>
      <c r="AZ57" s="47" t="s">
        <v>152</v>
      </c>
      <c r="BA57" s="14" t="str">
        <f t="shared" ref="BA57" si="1540">IFERROR(AZ57*$D57,"")</f>
        <v/>
      </c>
      <c r="BB57" s="47" t="s">
        <v>152</v>
      </c>
      <c r="BC57" s="14" t="str">
        <f t="shared" ref="BC57" si="1541">IFERROR(BB57*$D57,"")</f>
        <v/>
      </c>
      <c r="BD57" s="47" t="s">
        <v>152</v>
      </c>
      <c r="BE57" s="14" t="str">
        <f t="shared" ref="BE57" si="1542">IFERROR(BD57*$D57,"")</f>
        <v/>
      </c>
      <c r="BF57" s="47" t="s">
        <v>152</v>
      </c>
      <c r="BG57" s="14" t="str">
        <f t="shared" ref="BG57" si="1543">IFERROR(BF57*$D57,"")</f>
        <v/>
      </c>
      <c r="BH57" s="47" t="s">
        <v>152</v>
      </c>
      <c r="BI57" s="14" t="str">
        <f t="shared" ref="BI57" si="1544">IFERROR(BH57*$D57,"")</f>
        <v/>
      </c>
      <c r="BJ57" s="47" t="s">
        <v>152</v>
      </c>
      <c r="BK57" s="14" t="str">
        <f t="shared" ref="BK57" si="1545">IFERROR(BJ57*$D57,"")</f>
        <v/>
      </c>
      <c r="BL57" s="47" t="s">
        <v>152</v>
      </c>
      <c r="BM57" s="14" t="str">
        <f t="shared" ref="BM57" si="1546">IFERROR(BL57*$D57,"")</f>
        <v/>
      </c>
      <c r="BN57" s="47" t="s">
        <v>152</v>
      </c>
      <c r="BO57" s="14" t="str">
        <f t="shared" ref="BO57" si="1547">IFERROR(BN57*$D57,"")</f>
        <v/>
      </c>
      <c r="BP57" s="47" t="s">
        <v>152</v>
      </c>
      <c r="BQ57" s="14" t="str">
        <f t="shared" ref="BQ57" si="1548">IFERROR(BP57*$D57,"")</f>
        <v/>
      </c>
      <c r="BR57" s="47" t="s">
        <v>152</v>
      </c>
      <c r="BS57" s="14" t="str">
        <f t="shared" ref="BS57" si="1549">IFERROR(BR57*$D57,"")</f>
        <v/>
      </c>
      <c r="BT57" s="47" t="s">
        <v>152</v>
      </c>
      <c r="BU57" s="14" t="str">
        <f t="shared" ref="BU57" si="1550">IFERROR(BT57*$D57,"")</f>
        <v/>
      </c>
      <c r="BV57" s="47" t="s">
        <v>152</v>
      </c>
      <c r="BW57" s="14" t="str">
        <f t="shared" ref="BW57" si="1551">IFERROR(BV57*$D57,"")</f>
        <v/>
      </c>
      <c r="BX57" s="47" t="s">
        <v>152</v>
      </c>
      <c r="BY57" s="14" t="str">
        <f t="shared" ref="BY57" si="1552">IFERROR(BX57*$D57,"")</f>
        <v/>
      </c>
      <c r="BZ57" s="47" t="s">
        <v>152</v>
      </c>
      <c r="CA57" s="14" t="str">
        <f t="shared" ref="CA57" si="1553">IFERROR(BZ57*$D57,"")</f>
        <v/>
      </c>
      <c r="CB57" s="47" t="s">
        <v>152</v>
      </c>
      <c r="CC57" s="14" t="str">
        <f t="shared" ref="CC57:CE57" si="1554">IFERROR(CB57*$D57,"")</f>
        <v/>
      </c>
      <c r="CD57" s="47" t="s">
        <v>152</v>
      </c>
      <c r="CE57" s="14" t="str">
        <f t="shared" si="1554"/>
        <v/>
      </c>
      <c r="CF57" s="12" t="str">
        <f t="shared" si="10"/>
        <v/>
      </c>
      <c r="CG57" s="75" t="str">
        <f t="shared" si="11"/>
        <v/>
      </c>
      <c r="CH57" s="3"/>
      <c r="CI57" s="47" t="s">
        <v>96</v>
      </c>
      <c r="CJ57" s="47" t="s">
        <v>96</v>
      </c>
      <c r="CK57" s="47" t="s">
        <v>96</v>
      </c>
      <c r="CL57" s="47" t="s">
        <v>96</v>
      </c>
      <c r="CM57" s="47" t="s">
        <v>96</v>
      </c>
      <c r="CN57" s="47"/>
      <c r="CO57" s="2">
        <v>41464.477416134534</v>
      </c>
      <c r="CQ57" s="2">
        <v>41464.479786303054</v>
      </c>
    </row>
    <row r="58" spans="1:95" x14ac:dyDescent="0.25">
      <c r="A58" s="1">
        <v>6.350898172030903E+17</v>
      </c>
      <c r="B58" s="47" t="s">
        <v>44</v>
      </c>
      <c r="C58" s="47" t="s">
        <v>363</v>
      </c>
      <c r="D58" s="47">
        <f t="shared" si="994"/>
        <v>1.4680851063829787</v>
      </c>
      <c r="E58" s="3" t="s">
        <v>66</v>
      </c>
      <c r="F58" s="47">
        <v>1</v>
      </c>
      <c r="G58" s="65">
        <v>0</v>
      </c>
      <c r="H58" s="3">
        <v>7</v>
      </c>
      <c r="I58" s="27">
        <f t="shared" si="1"/>
        <v>10.276595744680851</v>
      </c>
      <c r="J58" s="47">
        <v>6</v>
      </c>
      <c r="K58" s="27">
        <f t="shared" si="2"/>
        <v>8.8085106382978715</v>
      </c>
      <c r="L58" s="47">
        <v>5</v>
      </c>
      <c r="M58" s="27">
        <f t="shared" si="3"/>
        <v>7.3404255319148941</v>
      </c>
      <c r="N58" s="47">
        <v>5</v>
      </c>
      <c r="O58" s="27">
        <f t="shared" si="4"/>
        <v>7.3404255319148941</v>
      </c>
      <c r="P58" s="47">
        <v>5</v>
      </c>
      <c r="Q58" s="27">
        <f t="shared" si="5"/>
        <v>7.3404255319148941</v>
      </c>
      <c r="R58" s="47">
        <v>6</v>
      </c>
      <c r="S58" s="27">
        <f t="shared" si="6"/>
        <v>8.8085106382978715</v>
      </c>
      <c r="T58" s="47">
        <v>5</v>
      </c>
      <c r="U58" s="27">
        <f t="shared" si="7"/>
        <v>7.3404255319148941</v>
      </c>
      <c r="V58" s="4">
        <f t="shared" si="8"/>
        <v>39</v>
      </c>
      <c r="W58" s="4">
        <f t="shared" si="9"/>
        <v>57.255319148936174</v>
      </c>
      <c r="X58" s="47" t="s">
        <v>152</v>
      </c>
      <c r="Y58" s="14" t="str">
        <f t="shared" si="12"/>
        <v/>
      </c>
      <c r="Z58" s="47" t="s">
        <v>152</v>
      </c>
      <c r="AA58" s="14" t="str">
        <f t="shared" ref="AA58" si="1555">IFERROR(Z58*$D58,"")</f>
        <v/>
      </c>
      <c r="AB58" s="47">
        <v>5</v>
      </c>
      <c r="AC58" s="14">
        <f t="shared" ref="AC58" si="1556">IFERROR(AB58*$D58,"")</f>
        <v>7.3404255319148941</v>
      </c>
      <c r="AD58" s="47" t="s">
        <v>152</v>
      </c>
      <c r="AE58" s="14" t="str">
        <f t="shared" ref="AE58" si="1557">IFERROR(AD58*$D58,"")</f>
        <v/>
      </c>
      <c r="AF58" s="47" t="s">
        <v>152</v>
      </c>
      <c r="AG58" s="14" t="str">
        <f t="shared" ref="AG58" si="1558">IFERROR(AF58*$D58,"")</f>
        <v/>
      </c>
      <c r="AH58" s="47">
        <v>6</v>
      </c>
      <c r="AI58" s="14">
        <f t="shared" ref="AI58" si="1559">IFERROR(AH58*$D58,"")</f>
        <v>8.8085106382978715</v>
      </c>
      <c r="AJ58" s="47" t="s">
        <v>152</v>
      </c>
      <c r="AK58" s="14" t="str">
        <f t="shared" ref="AK58" si="1560">IFERROR(AJ58*$D58,"")</f>
        <v/>
      </c>
      <c r="AL58" s="47">
        <v>7</v>
      </c>
      <c r="AM58" s="14">
        <f t="shared" ref="AM58" si="1561">IFERROR(AL58*$D58,"")</f>
        <v>10.276595744680851</v>
      </c>
      <c r="AN58" s="47" t="s">
        <v>152</v>
      </c>
      <c r="AO58" s="14" t="str">
        <f t="shared" ref="AO58" si="1562">IFERROR(AN58*$D58,"")</f>
        <v/>
      </c>
      <c r="AP58" s="47" t="s">
        <v>152</v>
      </c>
      <c r="AQ58" s="14" t="str">
        <f t="shared" ref="AQ58" si="1563">IFERROR(AP58*$D58,"")</f>
        <v/>
      </c>
      <c r="AR58" s="47" t="s">
        <v>152</v>
      </c>
      <c r="AS58" s="14" t="str">
        <f t="shared" ref="AS58" si="1564">IFERROR(AR58*$D58,"")</f>
        <v/>
      </c>
      <c r="AT58" s="47" t="s">
        <v>152</v>
      </c>
      <c r="AU58" s="14" t="str">
        <f t="shared" ref="AU58" si="1565">IFERROR(AT58*$D58,"")</f>
        <v/>
      </c>
      <c r="AV58" s="47" t="s">
        <v>152</v>
      </c>
      <c r="AW58" s="14" t="str">
        <f t="shared" ref="AW58" si="1566">IFERROR(AV58*$D58,"")</f>
        <v/>
      </c>
      <c r="AX58" s="47" t="s">
        <v>152</v>
      </c>
      <c r="AY58" s="14" t="str">
        <f t="shared" ref="AY58" si="1567">IFERROR(AX58*$D58,"")</f>
        <v/>
      </c>
      <c r="AZ58" s="47" t="s">
        <v>152</v>
      </c>
      <c r="BA58" s="14" t="str">
        <f t="shared" ref="BA58" si="1568">IFERROR(AZ58*$D58,"")</f>
        <v/>
      </c>
      <c r="BB58" s="47">
        <v>7</v>
      </c>
      <c r="BC58" s="14">
        <f t="shared" ref="BC58" si="1569">IFERROR(BB58*$D58,"")</f>
        <v>10.276595744680851</v>
      </c>
      <c r="BD58" s="47">
        <v>6</v>
      </c>
      <c r="BE58" s="14">
        <f t="shared" ref="BE58" si="1570">IFERROR(BD58*$D58,"")</f>
        <v>8.8085106382978715</v>
      </c>
      <c r="BF58" s="47">
        <v>5</v>
      </c>
      <c r="BG58" s="14">
        <f t="shared" ref="BG58" si="1571">IFERROR(BF58*$D58,"")</f>
        <v>7.3404255319148941</v>
      </c>
      <c r="BH58" s="47">
        <v>5</v>
      </c>
      <c r="BI58" s="14">
        <f t="shared" ref="BI58" si="1572">IFERROR(BH58*$D58,"")</f>
        <v>7.3404255319148941</v>
      </c>
      <c r="BJ58" s="47" t="s">
        <v>152</v>
      </c>
      <c r="BK58" s="14" t="str">
        <f t="shared" ref="BK58" si="1573">IFERROR(BJ58*$D58,"")</f>
        <v/>
      </c>
      <c r="BL58" s="47" t="s">
        <v>96</v>
      </c>
      <c r="BM58" s="14" t="str">
        <f t="shared" ref="BM58" si="1574">IFERROR(BL58*$D58,"")</f>
        <v/>
      </c>
      <c r="BN58" s="47" t="s">
        <v>96</v>
      </c>
      <c r="BO58" s="14" t="str">
        <f t="shared" ref="BO58" si="1575">IFERROR(BN58*$D58,"")</f>
        <v/>
      </c>
      <c r="BP58" s="47" t="s">
        <v>96</v>
      </c>
      <c r="BQ58" s="14" t="str">
        <f t="shared" ref="BQ58" si="1576">IFERROR(BP58*$D58,"")</f>
        <v/>
      </c>
      <c r="BR58" s="47" t="s">
        <v>96</v>
      </c>
      <c r="BS58" s="14" t="str">
        <f t="shared" ref="BS58" si="1577">IFERROR(BR58*$D58,"")</f>
        <v/>
      </c>
      <c r="BT58" s="47" t="s">
        <v>96</v>
      </c>
      <c r="BU58" s="14" t="str">
        <f t="shared" ref="BU58" si="1578">IFERROR(BT58*$D58,"")</f>
        <v/>
      </c>
      <c r="BV58" s="47" t="s">
        <v>96</v>
      </c>
      <c r="BW58" s="14" t="str">
        <f t="shared" ref="BW58" si="1579">IFERROR(BV58*$D58,"")</f>
        <v/>
      </c>
      <c r="BX58" s="47" t="s">
        <v>96</v>
      </c>
      <c r="BY58" s="14" t="str">
        <f t="shared" ref="BY58" si="1580">IFERROR(BX58*$D58,"")</f>
        <v/>
      </c>
      <c r="BZ58" s="47" t="s">
        <v>96</v>
      </c>
      <c r="CA58" s="14" t="str">
        <f t="shared" ref="CA58" si="1581">IFERROR(BZ58*$D58,"")</f>
        <v/>
      </c>
      <c r="CB58" s="47" t="s">
        <v>96</v>
      </c>
      <c r="CC58" s="14" t="str">
        <f t="shared" ref="CC58:CE58" si="1582">IFERROR(CB58*$D58,"")</f>
        <v/>
      </c>
      <c r="CD58" s="47" t="s">
        <v>96</v>
      </c>
      <c r="CE58" s="14" t="str">
        <f t="shared" si="1582"/>
        <v/>
      </c>
      <c r="CF58" s="12" t="str">
        <f t="shared" si="10"/>
        <v/>
      </c>
      <c r="CG58" s="75" t="str">
        <f t="shared" si="11"/>
        <v/>
      </c>
      <c r="CH58" s="3"/>
      <c r="CI58" s="47" t="s">
        <v>96</v>
      </c>
      <c r="CJ58" s="47" t="s">
        <v>96</v>
      </c>
      <c r="CK58" s="47" t="s">
        <v>96</v>
      </c>
      <c r="CL58" s="47" t="s">
        <v>96</v>
      </c>
      <c r="CM58" s="47" t="s">
        <v>96</v>
      </c>
      <c r="CN58" s="47"/>
      <c r="CO58" s="2">
        <v>41464.49213320644</v>
      </c>
      <c r="CQ58" s="2">
        <v>41464.494456897526</v>
      </c>
    </row>
    <row r="59" spans="1:95" x14ac:dyDescent="0.25">
      <c r="A59" s="1">
        <v>6.3508988049365171E+17</v>
      </c>
      <c r="B59" s="47" t="s">
        <v>17</v>
      </c>
      <c r="C59" s="47" t="s">
        <v>363</v>
      </c>
      <c r="D59" s="47">
        <f t="shared" si="994"/>
        <v>1.4680851063829787</v>
      </c>
      <c r="E59" s="3" t="s">
        <v>66</v>
      </c>
      <c r="F59" s="47">
        <v>1</v>
      </c>
      <c r="G59" s="65">
        <v>0</v>
      </c>
      <c r="H59" s="3">
        <v>9</v>
      </c>
      <c r="I59" s="27">
        <f t="shared" si="1"/>
        <v>13.212765957446809</v>
      </c>
      <c r="J59" s="47">
        <v>9</v>
      </c>
      <c r="K59" s="27">
        <f t="shared" si="2"/>
        <v>13.212765957446809</v>
      </c>
      <c r="L59" s="47">
        <v>2</v>
      </c>
      <c r="M59" s="27">
        <f t="shared" si="3"/>
        <v>2.9361702127659575</v>
      </c>
      <c r="N59" s="47">
        <v>8</v>
      </c>
      <c r="O59" s="27">
        <f t="shared" si="4"/>
        <v>11.74468085106383</v>
      </c>
      <c r="P59" s="47">
        <v>6</v>
      </c>
      <c r="Q59" s="27">
        <f t="shared" si="5"/>
        <v>8.8085106382978715</v>
      </c>
      <c r="R59" s="47">
        <v>8</v>
      </c>
      <c r="S59" s="27">
        <f t="shared" si="6"/>
        <v>11.74468085106383</v>
      </c>
      <c r="T59" s="47">
        <v>5</v>
      </c>
      <c r="U59" s="27">
        <f t="shared" si="7"/>
        <v>7.3404255319148941</v>
      </c>
      <c r="V59" s="4">
        <f t="shared" si="8"/>
        <v>47</v>
      </c>
      <c r="W59" s="4">
        <f t="shared" si="9"/>
        <v>69</v>
      </c>
      <c r="X59" s="47">
        <v>9</v>
      </c>
      <c r="Y59" s="14">
        <f t="shared" si="12"/>
        <v>13.212765957446809</v>
      </c>
      <c r="Z59" s="47">
        <v>7</v>
      </c>
      <c r="AA59" s="14">
        <f t="shared" ref="AA59" si="1583">IFERROR(Z59*$D59,"")</f>
        <v>10.276595744680851</v>
      </c>
      <c r="AB59" s="47">
        <v>8</v>
      </c>
      <c r="AC59" s="14">
        <f t="shared" ref="AC59" si="1584">IFERROR(AB59*$D59,"")</f>
        <v>11.74468085106383</v>
      </c>
      <c r="AD59" s="47">
        <v>8</v>
      </c>
      <c r="AE59" s="14">
        <f t="shared" ref="AE59" si="1585">IFERROR(AD59*$D59,"")</f>
        <v>11.74468085106383</v>
      </c>
      <c r="AF59" s="47">
        <v>7</v>
      </c>
      <c r="AG59" s="14">
        <f t="shared" ref="AG59" si="1586">IFERROR(AF59*$D59,"")</f>
        <v>10.276595744680851</v>
      </c>
      <c r="AH59" s="47" t="s">
        <v>96</v>
      </c>
      <c r="AI59" s="14" t="str">
        <f t="shared" ref="AI59" si="1587">IFERROR(AH59*$D59,"")</f>
        <v/>
      </c>
      <c r="AJ59" s="47" t="s">
        <v>96</v>
      </c>
      <c r="AK59" s="14" t="str">
        <f t="shared" ref="AK59" si="1588">IFERROR(AJ59*$D59,"")</f>
        <v/>
      </c>
      <c r="AL59" s="47" t="s">
        <v>96</v>
      </c>
      <c r="AM59" s="14" t="str">
        <f t="shared" ref="AM59" si="1589">IFERROR(AL59*$D59,"")</f>
        <v/>
      </c>
      <c r="AN59" s="47" t="s">
        <v>96</v>
      </c>
      <c r="AO59" s="14" t="str">
        <f t="shared" ref="AO59" si="1590">IFERROR(AN59*$D59,"")</f>
        <v/>
      </c>
      <c r="AP59" s="47" t="s">
        <v>96</v>
      </c>
      <c r="AQ59" s="14" t="str">
        <f t="shared" ref="AQ59" si="1591">IFERROR(AP59*$D59,"")</f>
        <v/>
      </c>
      <c r="AR59" s="47" t="s">
        <v>96</v>
      </c>
      <c r="AS59" s="14" t="str">
        <f t="shared" ref="AS59" si="1592">IFERROR(AR59*$D59,"")</f>
        <v/>
      </c>
      <c r="AT59" s="47" t="s">
        <v>96</v>
      </c>
      <c r="AU59" s="14" t="str">
        <f t="shared" ref="AU59" si="1593">IFERROR(AT59*$D59,"")</f>
        <v/>
      </c>
      <c r="AV59" s="47" t="s">
        <v>96</v>
      </c>
      <c r="AW59" s="14" t="str">
        <f t="shared" ref="AW59" si="1594">IFERROR(AV59*$D59,"")</f>
        <v/>
      </c>
      <c r="AX59" s="47" t="s">
        <v>96</v>
      </c>
      <c r="AY59" s="14" t="str">
        <f t="shared" ref="AY59" si="1595">IFERROR(AX59*$D59,"")</f>
        <v/>
      </c>
      <c r="AZ59" s="47" t="s">
        <v>96</v>
      </c>
      <c r="BA59" s="14" t="str">
        <f t="shared" ref="BA59" si="1596">IFERROR(AZ59*$D59,"")</f>
        <v/>
      </c>
      <c r="BB59" s="47" t="s">
        <v>96</v>
      </c>
      <c r="BC59" s="14" t="str">
        <f t="shared" ref="BC59" si="1597">IFERROR(BB59*$D59,"")</f>
        <v/>
      </c>
      <c r="BD59" s="47" t="s">
        <v>96</v>
      </c>
      <c r="BE59" s="14" t="str">
        <f t="shared" ref="BE59" si="1598">IFERROR(BD59*$D59,"")</f>
        <v/>
      </c>
      <c r="BF59" s="47" t="s">
        <v>96</v>
      </c>
      <c r="BG59" s="14" t="str">
        <f t="shared" ref="BG59" si="1599">IFERROR(BF59*$D59,"")</f>
        <v/>
      </c>
      <c r="BH59" s="47" t="s">
        <v>96</v>
      </c>
      <c r="BI59" s="14" t="str">
        <f t="shared" ref="BI59" si="1600">IFERROR(BH59*$D59,"")</f>
        <v/>
      </c>
      <c r="BJ59" s="47" t="s">
        <v>96</v>
      </c>
      <c r="BK59" s="14" t="str">
        <f t="shared" ref="BK59" si="1601">IFERROR(BJ59*$D59,"")</f>
        <v/>
      </c>
      <c r="BL59" s="47" t="s">
        <v>96</v>
      </c>
      <c r="BM59" s="14" t="str">
        <f t="shared" ref="BM59" si="1602">IFERROR(BL59*$D59,"")</f>
        <v/>
      </c>
      <c r="BN59" s="47" t="s">
        <v>96</v>
      </c>
      <c r="BO59" s="14" t="str">
        <f t="shared" ref="BO59" si="1603">IFERROR(BN59*$D59,"")</f>
        <v/>
      </c>
      <c r="BP59" s="47" t="s">
        <v>96</v>
      </c>
      <c r="BQ59" s="14" t="str">
        <f t="shared" ref="BQ59" si="1604">IFERROR(BP59*$D59,"")</f>
        <v/>
      </c>
      <c r="BR59" s="47" t="s">
        <v>96</v>
      </c>
      <c r="BS59" s="14" t="str">
        <f t="shared" ref="BS59" si="1605">IFERROR(BR59*$D59,"")</f>
        <v/>
      </c>
      <c r="BT59" s="47" t="s">
        <v>96</v>
      </c>
      <c r="BU59" s="14" t="str">
        <f t="shared" ref="BU59" si="1606">IFERROR(BT59*$D59,"")</f>
        <v/>
      </c>
      <c r="BV59" s="47" t="s">
        <v>96</v>
      </c>
      <c r="BW59" s="14" t="str">
        <f t="shared" ref="BW59" si="1607">IFERROR(BV59*$D59,"")</f>
        <v/>
      </c>
      <c r="BX59" s="47" t="s">
        <v>96</v>
      </c>
      <c r="BY59" s="14" t="str">
        <f t="shared" ref="BY59" si="1608">IFERROR(BX59*$D59,"")</f>
        <v/>
      </c>
      <c r="BZ59" s="47" t="s">
        <v>96</v>
      </c>
      <c r="CA59" s="14" t="str">
        <f t="shared" ref="CA59" si="1609">IFERROR(BZ59*$D59,"")</f>
        <v/>
      </c>
      <c r="CB59" s="47" t="s">
        <v>96</v>
      </c>
      <c r="CC59" s="14" t="str">
        <f t="shared" ref="CC59:CE59" si="1610">IFERROR(CB59*$D59,"")</f>
        <v/>
      </c>
      <c r="CD59" s="47" t="s">
        <v>96</v>
      </c>
      <c r="CE59" s="14" t="str">
        <f t="shared" si="1610"/>
        <v/>
      </c>
      <c r="CF59" s="12" t="str">
        <f t="shared" si="10"/>
        <v/>
      </c>
      <c r="CG59" s="75" t="str">
        <f t="shared" si="11"/>
        <v/>
      </c>
      <c r="CH59" s="3"/>
      <c r="CI59" s="47" t="s">
        <v>96</v>
      </c>
      <c r="CJ59" s="47" t="s">
        <v>96</v>
      </c>
      <c r="CK59" s="47" t="s">
        <v>96</v>
      </c>
      <c r="CL59" s="47" t="s">
        <v>96</v>
      </c>
      <c r="CM59" s="47" t="s">
        <v>96</v>
      </c>
      <c r="CN59" s="47"/>
      <c r="CO59" s="2">
        <v>41464.565386170914</v>
      </c>
      <c r="CQ59" s="2">
        <v>41464.566495118983</v>
      </c>
    </row>
    <row r="60" spans="1:95" x14ac:dyDescent="0.25">
      <c r="A60" s="1">
        <v>6.3508993592408896E+17</v>
      </c>
      <c r="B60" s="47" t="s">
        <v>44</v>
      </c>
      <c r="C60" s="47" t="s">
        <v>363</v>
      </c>
      <c r="D60" s="47">
        <f t="shared" si="994"/>
        <v>1.4680851063829787</v>
      </c>
      <c r="E60" s="3" t="s">
        <v>66</v>
      </c>
      <c r="F60" s="47">
        <v>1</v>
      </c>
      <c r="G60" s="65">
        <v>0</v>
      </c>
      <c r="H60" s="3">
        <v>6</v>
      </c>
      <c r="I60" s="27">
        <f t="shared" si="1"/>
        <v>8.8085106382978715</v>
      </c>
      <c r="J60" s="47">
        <v>7</v>
      </c>
      <c r="K60" s="27">
        <f t="shared" si="2"/>
        <v>10.276595744680851</v>
      </c>
      <c r="L60" s="47">
        <v>6</v>
      </c>
      <c r="M60" s="27">
        <f t="shared" si="3"/>
        <v>8.8085106382978715</v>
      </c>
      <c r="N60" s="47">
        <v>5</v>
      </c>
      <c r="O60" s="27">
        <f t="shared" si="4"/>
        <v>7.3404255319148941</v>
      </c>
      <c r="P60" s="47">
        <v>5</v>
      </c>
      <c r="Q60" s="27">
        <f t="shared" si="5"/>
        <v>7.3404255319148941</v>
      </c>
      <c r="R60" s="47">
        <v>5</v>
      </c>
      <c r="S60" s="27">
        <f t="shared" si="6"/>
        <v>7.3404255319148941</v>
      </c>
      <c r="T60" s="47">
        <v>2</v>
      </c>
      <c r="U60" s="27">
        <f t="shared" si="7"/>
        <v>2.9361702127659575</v>
      </c>
      <c r="V60" s="4">
        <f t="shared" si="8"/>
        <v>36</v>
      </c>
      <c r="W60" s="4">
        <f t="shared" si="9"/>
        <v>52.851063829787236</v>
      </c>
      <c r="X60" s="47">
        <v>10</v>
      </c>
      <c r="Y60" s="14">
        <f t="shared" si="12"/>
        <v>14.680851063829788</v>
      </c>
      <c r="Z60" s="47" t="s">
        <v>152</v>
      </c>
      <c r="AA60" s="14" t="str">
        <f t="shared" ref="AA60" si="1611">IFERROR(Z60*$D60,"")</f>
        <v/>
      </c>
      <c r="AB60" s="47" t="s">
        <v>152</v>
      </c>
      <c r="AC60" s="14" t="str">
        <f t="shared" ref="AC60" si="1612">IFERROR(AB60*$D60,"")</f>
        <v/>
      </c>
      <c r="AD60" s="47" t="s">
        <v>152</v>
      </c>
      <c r="AE60" s="14" t="str">
        <f t="shared" ref="AE60" si="1613">IFERROR(AD60*$D60,"")</f>
        <v/>
      </c>
      <c r="AF60" s="47" t="s">
        <v>152</v>
      </c>
      <c r="AG60" s="14" t="str">
        <f t="shared" ref="AG60" si="1614">IFERROR(AF60*$D60,"")</f>
        <v/>
      </c>
      <c r="AH60" s="47" t="s">
        <v>152</v>
      </c>
      <c r="AI60" s="14" t="str">
        <f t="shared" ref="AI60" si="1615">IFERROR(AH60*$D60,"")</f>
        <v/>
      </c>
      <c r="AJ60" s="47">
        <v>10</v>
      </c>
      <c r="AK60" s="14">
        <f t="shared" ref="AK60" si="1616">IFERROR(AJ60*$D60,"")</f>
        <v>14.680851063829788</v>
      </c>
      <c r="AL60" s="47" t="s">
        <v>152</v>
      </c>
      <c r="AM60" s="14" t="str">
        <f t="shared" ref="AM60" si="1617">IFERROR(AL60*$D60,"")</f>
        <v/>
      </c>
      <c r="AN60" s="47" t="s">
        <v>152</v>
      </c>
      <c r="AO60" s="14" t="str">
        <f t="shared" ref="AO60" si="1618">IFERROR(AN60*$D60,"")</f>
        <v/>
      </c>
      <c r="AP60" s="47" t="s">
        <v>152</v>
      </c>
      <c r="AQ60" s="14" t="str">
        <f t="shared" ref="AQ60" si="1619">IFERROR(AP60*$D60,"")</f>
        <v/>
      </c>
      <c r="AR60" s="47">
        <v>5</v>
      </c>
      <c r="AS60" s="14">
        <f t="shared" ref="AS60" si="1620">IFERROR(AR60*$D60,"")</f>
        <v>7.3404255319148941</v>
      </c>
      <c r="AT60" s="47">
        <v>5</v>
      </c>
      <c r="AU60" s="14">
        <f t="shared" ref="AU60" si="1621">IFERROR(AT60*$D60,"")</f>
        <v>7.3404255319148941</v>
      </c>
      <c r="AV60" s="47">
        <v>5</v>
      </c>
      <c r="AW60" s="14">
        <f t="shared" ref="AW60" si="1622">IFERROR(AV60*$D60,"")</f>
        <v>7.3404255319148941</v>
      </c>
      <c r="AX60" s="47">
        <v>5</v>
      </c>
      <c r="AY60" s="14">
        <f t="shared" ref="AY60" si="1623">IFERROR(AX60*$D60,"")</f>
        <v>7.3404255319148941</v>
      </c>
      <c r="AZ60" s="47">
        <v>10</v>
      </c>
      <c r="BA60" s="14">
        <f t="shared" ref="BA60" si="1624">IFERROR(AZ60*$D60,"")</f>
        <v>14.680851063829788</v>
      </c>
      <c r="BB60" s="47" t="s">
        <v>152</v>
      </c>
      <c r="BC60" s="14" t="str">
        <f t="shared" ref="BC60" si="1625">IFERROR(BB60*$D60,"")</f>
        <v/>
      </c>
      <c r="BD60" s="47">
        <v>7</v>
      </c>
      <c r="BE60" s="14">
        <f t="shared" ref="BE60" si="1626">IFERROR(BD60*$D60,"")</f>
        <v>10.276595744680851</v>
      </c>
      <c r="BF60" s="47" t="s">
        <v>152</v>
      </c>
      <c r="BG60" s="14" t="str">
        <f t="shared" ref="BG60" si="1627">IFERROR(BF60*$D60,"")</f>
        <v/>
      </c>
      <c r="BH60" s="47" t="s">
        <v>152</v>
      </c>
      <c r="BI60" s="14" t="str">
        <f t="shared" ref="BI60" si="1628">IFERROR(BH60*$D60,"")</f>
        <v/>
      </c>
      <c r="BJ60" s="47" t="s">
        <v>152</v>
      </c>
      <c r="BK60" s="14" t="str">
        <f t="shared" ref="BK60" si="1629">IFERROR(BJ60*$D60,"")</f>
        <v/>
      </c>
      <c r="BL60" s="47" t="s">
        <v>152</v>
      </c>
      <c r="BM60" s="14" t="str">
        <f t="shared" ref="BM60" si="1630">IFERROR(BL60*$D60,"")</f>
        <v/>
      </c>
      <c r="BN60" s="47" t="s">
        <v>152</v>
      </c>
      <c r="BO60" s="14" t="str">
        <f t="shared" ref="BO60" si="1631">IFERROR(BN60*$D60,"")</f>
        <v/>
      </c>
      <c r="BP60" s="47" t="s">
        <v>152</v>
      </c>
      <c r="BQ60" s="14" t="str">
        <f t="shared" ref="BQ60" si="1632">IFERROR(BP60*$D60,"")</f>
        <v/>
      </c>
      <c r="BR60" s="47">
        <v>8</v>
      </c>
      <c r="BS60" s="14">
        <f t="shared" ref="BS60" si="1633">IFERROR(BR60*$D60,"")</f>
        <v>11.74468085106383</v>
      </c>
      <c r="BT60" s="47" t="s">
        <v>152</v>
      </c>
      <c r="BU60" s="14" t="str">
        <f t="shared" ref="BU60" si="1634">IFERROR(BT60*$D60,"")</f>
        <v/>
      </c>
      <c r="BV60" s="47">
        <v>6</v>
      </c>
      <c r="BW60" s="14">
        <f t="shared" ref="BW60" si="1635">IFERROR(BV60*$D60,"")</f>
        <v>8.8085106382978715</v>
      </c>
      <c r="BX60" s="47" t="s">
        <v>152</v>
      </c>
      <c r="BY60" s="14" t="str">
        <f t="shared" ref="BY60" si="1636">IFERROR(BX60*$D60,"")</f>
        <v/>
      </c>
      <c r="BZ60" s="47" t="s">
        <v>152</v>
      </c>
      <c r="CA60" s="14" t="str">
        <f t="shared" ref="CA60" si="1637">IFERROR(BZ60*$D60,"")</f>
        <v/>
      </c>
      <c r="CB60" s="47" t="s">
        <v>152</v>
      </c>
      <c r="CC60" s="14" t="str">
        <f t="shared" ref="CC60:CE60" si="1638">IFERROR(CB60*$D60,"")</f>
        <v/>
      </c>
      <c r="CD60" s="47">
        <v>7</v>
      </c>
      <c r="CE60" s="14">
        <f t="shared" si="1638"/>
        <v>10.276595744680851</v>
      </c>
      <c r="CF60" s="12">
        <f t="shared" si="10"/>
        <v>0.86778115501519759</v>
      </c>
      <c r="CG60" s="75">
        <f t="shared" si="11"/>
        <v>1.2739765892776305</v>
      </c>
      <c r="CH60" s="3" t="s">
        <v>22</v>
      </c>
      <c r="CI60" s="47" t="s">
        <v>41</v>
      </c>
      <c r="CJ60" s="47" t="s">
        <v>12</v>
      </c>
      <c r="CK60" s="47" t="s">
        <v>56</v>
      </c>
      <c r="CL60" s="47" t="s">
        <v>56</v>
      </c>
      <c r="CM60" s="47" t="s">
        <v>119</v>
      </c>
      <c r="CN60" s="47" t="s">
        <v>27</v>
      </c>
      <c r="CO60" s="2">
        <v>41464.629541769616</v>
      </c>
      <c r="CP60" s="2">
        <v>41464.640769201134</v>
      </c>
      <c r="CQ60" s="2">
        <v>41464.64076902029</v>
      </c>
    </row>
    <row r="61" spans="1:95" x14ac:dyDescent="0.25">
      <c r="A61" s="1">
        <v>6.350733725812256E+17</v>
      </c>
      <c r="B61" s="47" t="s">
        <v>46</v>
      </c>
      <c r="C61" s="47" t="s">
        <v>359</v>
      </c>
      <c r="D61" s="47">
        <f t="shared" ref="D61:D84" si="1639">0.23/0.4</f>
        <v>0.57499999999999996</v>
      </c>
      <c r="E61" s="3" t="s">
        <v>91</v>
      </c>
      <c r="F61" s="47">
        <v>1</v>
      </c>
      <c r="G61" s="65">
        <v>0</v>
      </c>
      <c r="H61" s="3">
        <v>5</v>
      </c>
      <c r="I61" s="27">
        <f t="shared" si="1"/>
        <v>2.875</v>
      </c>
      <c r="J61" s="47">
        <v>6</v>
      </c>
      <c r="K61" s="27">
        <f t="shared" si="2"/>
        <v>3.4499999999999997</v>
      </c>
      <c r="L61" s="47">
        <v>3</v>
      </c>
      <c r="M61" s="27">
        <f t="shared" si="3"/>
        <v>1.7249999999999999</v>
      </c>
      <c r="N61" s="47">
        <v>5</v>
      </c>
      <c r="O61" s="27">
        <f t="shared" si="4"/>
        <v>2.875</v>
      </c>
      <c r="P61" s="47">
        <v>4</v>
      </c>
      <c r="Q61" s="27">
        <f t="shared" si="5"/>
        <v>2.2999999999999998</v>
      </c>
      <c r="R61" s="47">
        <v>6</v>
      </c>
      <c r="S61" s="27">
        <f t="shared" si="6"/>
        <v>3.4499999999999997</v>
      </c>
      <c r="T61" s="47">
        <v>1</v>
      </c>
      <c r="U61" s="27">
        <f t="shared" si="7"/>
        <v>0.57499999999999996</v>
      </c>
      <c r="V61" s="4">
        <f t="shared" si="8"/>
        <v>30</v>
      </c>
      <c r="W61" s="4">
        <f t="shared" si="9"/>
        <v>17.25</v>
      </c>
      <c r="X61" s="47">
        <v>1</v>
      </c>
      <c r="Y61" s="14">
        <f t="shared" si="12"/>
        <v>0.57499999999999996</v>
      </c>
      <c r="Z61" s="47">
        <v>8</v>
      </c>
      <c r="AA61" s="14">
        <f t="shared" ref="AA61" si="1640">IFERROR(Z61*$D61,"")</f>
        <v>4.5999999999999996</v>
      </c>
      <c r="AB61" s="47">
        <v>8</v>
      </c>
      <c r="AC61" s="14">
        <f t="shared" ref="AC61" si="1641">IFERROR(AB61*$D61,"")</f>
        <v>4.5999999999999996</v>
      </c>
      <c r="AD61" s="47">
        <v>7</v>
      </c>
      <c r="AE61" s="14">
        <f t="shared" ref="AE61" si="1642">IFERROR(AD61*$D61,"")</f>
        <v>4.0249999999999995</v>
      </c>
      <c r="AF61" s="47">
        <v>7</v>
      </c>
      <c r="AG61" s="14">
        <f t="shared" ref="AG61" si="1643">IFERROR(AF61*$D61,"")</f>
        <v>4.0249999999999995</v>
      </c>
      <c r="AH61" s="47">
        <v>5</v>
      </c>
      <c r="AI61" s="14">
        <f t="shared" ref="AI61" si="1644">IFERROR(AH61*$D61,"")</f>
        <v>2.875</v>
      </c>
      <c r="AJ61" s="47">
        <v>7</v>
      </c>
      <c r="AK61" s="14">
        <f t="shared" ref="AK61" si="1645">IFERROR(AJ61*$D61,"")</f>
        <v>4.0249999999999995</v>
      </c>
      <c r="AL61" s="47">
        <v>5</v>
      </c>
      <c r="AM61" s="14">
        <f t="shared" ref="AM61" si="1646">IFERROR(AL61*$D61,"")</f>
        <v>2.875</v>
      </c>
      <c r="AN61" s="47">
        <v>5</v>
      </c>
      <c r="AO61" s="14">
        <f t="shared" ref="AO61" si="1647">IFERROR(AN61*$D61,"")</f>
        <v>2.875</v>
      </c>
      <c r="AP61" s="47">
        <v>5</v>
      </c>
      <c r="AQ61" s="14">
        <f t="shared" ref="AQ61" si="1648">IFERROR(AP61*$D61,"")</f>
        <v>2.875</v>
      </c>
      <c r="AR61" s="47">
        <v>5</v>
      </c>
      <c r="AS61" s="14">
        <f t="shared" ref="AS61" si="1649">IFERROR(AR61*$D61,"")</f>
        <v>2.875</v>
      </c>
      <c r="AT61" s="47">
        <v>5</v>
      </c>
      <c r="AU61" s="14">
        <f t="shared" ref="AU61" si="1650">IFERROR(AT61*$D61,"")</f>
        <v>2.875</v>
      </c>
      <c r="AV61" s="47">
        <v>7</v>
      </c>
      <c r="AW61" s="14">
        <f t="shared" ref="AW61" si="1651">IFERROR(AV61*$D61,"")</f>
        <v>4.0249999999999995</v>
      </c>
      <c r="AX61" s="47">
        <v>5</v>
      </c>
      <c r="AY61" s="14">
        <f t="shared" ref="AY61" si="1652">IFERROR(AX61*$D61,"")</f>
        <v>2.875</v>
      </c>
      <c r="AZ61" s="47">
        <v>5</v>
      </c>
      <c r="BA61" s="14">
        <f t="shared" ref="BA61" si="1653">IFERROR(AZ61*$D61,"")</f>
        <v>2.875</v>
      </c>
      <c r="BB61" s="47">
        <v>5</v>
      </c>
      <c r="BC61" s="14">
        <f t="shared" ref="BC61" si="1654">IFERROR(BB61*$D61,"")</f>
        <v>2.875</v>
      </c>
      <c r="BD61" s="47">
        <v>5</v>
      </c>
      <c r="BE61" s="14">
        <f t="shared" ref="BE61" si="1655">IFERROR(BD61*$D61,"")</f>
        <v>2.875</v>
      </c>
      <c r="BF61" s="47">
        <v>7</v>
      </c>
      <c r="BG61" s="14">
        <f t="shared" ref="BG61" si="1656">IFERROR(BF61*$D61,"")</f>
        <v>4.0249999999999995</v>
      </c>
      <c r="BH61" s="47">
        <v>5</v>
      </c>
      <c r="BI61" s="14">
        <f t="shared" ref="BI61" si="1657">IFERROR(BH61*$D61,"")</f>
        <v>2.875</v>
      </c>
      <c r="BJ61" s="47">
        <v>7</v>
      </c>
      <c r="BK61" s="14">
        <f t="shared" ref="BK61" si="1658">IFERROR(BJ61*$D61,"")</f>
        <v>4.0249999999999995</v>
      </c>
      <c r="BL61" s="47">
        <v>5</v>
      </c>
      <c r="BM61" s="14">
        <f t="shared" ref="BM61" si="1659">IFERROR(BL61*$D61,"")</f>
        <v>2.875</v>
      </c>
      <c r="BN61" s="47">
        <v>5</v>
      </c>
      <c r="BO61" s="14">
        <f t="shared" ref="BO61" si="1660">IFERROR(BN61*$D61,"")</f>
        <v>2.875</v>
      </c>
      <c r="BP61" s="47">
        <v>5</v>
      </c>
      <c r="BQ61" s="14">
        <f t="shared" ref="BQ61" si="1661">IFERROR(BP61*$D61,"")</f>
        <v>2.875</v>
      </c>
      <c r="BR61" s="47">
        <v>5</v>
      </c>
      <c r="BS61" s="14">
        <f t="shared" ref="BS61" si="1662">IFERROR(BR61*$D61,"")</f>
        <v>2.875</v>
      </c>
      <c r="BT61" s="47">
        <v>5</v>
      </c>
      <c r="BU61" s="14">
        <f t="shared" ref="BU61" si="1663">IFERROR(BT61*$D61,"")</f>
        <v>2.875</v>
      </c>
      <c r="BV61" s="47">
        <v>5</v>
      </c>
      <c r="BW61" s="14">
        <f t="shared" ref="BW61" si="1664">IFERROR(BV61*$D61,"")</f>
        <v>2.875</v>
      </c>
      <c r="BX61" s="47">
        <v>5</v>
      </c>
      <c r="BY61" s="14">
        <f t="shared" ref="BY61" si="1665">IFERROR(BX61*$D61,"")</f>
        <v>2.875</v>
      </c>
      <c r="BZ61" s="47">
        <v>5</v>
      </c>
      <c r="CA61" s="14">
        <f t="shared" ref="CA61" si="1666">IFERROR(BZ61*$D61,"")</f>
        <v>2.875</v>
      </c>
      <c r="CB61" s="47">
        <v>5</v>
      </c>
      <c r="CC61" s="14">
        <f t="shared" ref="CC61:CE61" si="1667">IFERROR(CB61*$D61,"")</f>
        <v>2.875</v>
      </c>
      <c r="CD61" s="47">
        <v>5</v>
      </c>
      <c r="CE61" s="14">
        <f t="shared" si="1667"/>
        <v>2.875</v>
      </c>
      <c r="CF61" s="12">
        <f t="shared" si="10"/>
        <v>0.43292372881355934</v>
      </c>
      <c r="CG61" s="75">
        <f t="shared" si="11"/>
        <v>0.24893114406779659</v>
      </c>
      <c r="CH61" s="3"/>
      <c r="CI61" s="47" t="s">
        <v>115</v>
      </c>
      <c r="CJ61" s="47" t="s">
        <v>12</v>
      </c>
      <c r="CK61" s="47" t="s">
        <v>56</v>
      </c>
      <c r="CL61" s="47" t="s">
        <v>43</v>
      </c>
      <c r="CM61" s="47" t="s">
        <v>77</v>
      </c>
      <c r="CN61" s="47" t="s">
        <v>20</v>
      </c>
      <c r="CO61" s="2">
        <v>41445.45900604815</v>
      </c>
      <c r="CP61" s="2">
        <v>41445.483497669011</v>
      </c>
      <c r="CQ61" s="2">
        <v>41445.483497669011</v>
      </c>
    </row>
    <row r="62" spans="1:95" x14ac:dyDescent="0.25">
      <c r="A62" s="1">
        <v>6.3507346717016333E+17</v>
      </c>
      <c r="B62" s="47" t="s">
        <v>46</v>
      </c>
      <c r="C62" s="47" t="s">
        <v>359</v>
      </c>
      <c r="D62" s="47">
        <f t="shared" si="1639"/>
        <v>0.57499999999999996</v>
      </c>
      <c r="E62" s="3" t="s">
        <v>91</v>
      </c>
      <c r="F62" s="47">
        <v>1</v>
      </c>
      <c r="G62" s="65">
        <v>0</v>
      </c>
      <c r="H62" s="3">
        <v>5</v>
      </c>
      <c r="I62" s="27">
        <f t="shared" si="1"/>
        <v>2.875</v>
      </c>
      <c r="J62" s="47">
        <v>5</v>
      </c>
      <c r="K62" s="27">
        <f t="shared" si="2"/>
        <v>2.875</v>
      </c>
      <c r="L62" s="47">
        <v>1</v>
      </c>
      <c r="M62" s="27">
        <f t="shared" si="3"/>
        <v>0.57499999999999996</v>
      </c>
      <c r="N62" s="47">
        <v>5</v>
      </c>
      <c r="O62" s="27">
        <f t="shared" si="4"/>
        <v>2.875</v>
      </c>
      <c r="P62" s="47">
        <v>1</v>
      </c>
      <c r="Q62" s="27">
        <f t="shared" si="5"/>
        <v>0.57499999999999996</v>
      </c>
      <c r="R62" s="47">
        <v>1</v>
      </c>
      <c r="S62" s="27">
        <f t="shared" si="6"/>
        <v>0.57499999999999996</v>
      </c>
      <c r="T62" s="47">
        <v>1</v>
      </c>
      <c r="U62" s="27">
        <f t="shared" si="7"/>
        <v>0.57499999999999996</v>
      </c>
      <c r="V62" s="4">
        <f t="shared" si="8"/>
        <v>19</v>
      </c>
      <c r="W62" s="4">
        <f t="shared" si="9"/>
        <v>10.924999999999999</v>
      </c>
      <c r="X62" s="47" t="s">
        <v>96</v>
      </c>
      <c r="Y62" s="14" t="str">
        <f t="shared" si="12"/>
        <v/>
      </c>
      <c r="Z62" s="47" t="s">
        <v>96</v>
      </c>
      <c r="AA62" s="14" t="str">
        <f t="shared" ref="AA62" si="1668">IFERROR(Z62*$D62,"")</f>
        <v/>
      </c>
      <c r="AB62" s="47" t="s">
        <v>96</v>
      </c>
      <c r="AC62" s="14" t="str">
        <f t="shared" ref="AC62" si="1669">IFERROR(AB62*$D62,"")</f>
        <v/>
      </c>
      <c r="AD62" s="47" t="s">
        <v>96</v>
      </c>
      <c r="AE62" s="14" t="str">
        <f t="shared" ref="AE62" si="1670">IFERROR(AD62*$D62,"")</f>
        <v/>
      </c>
      <c r="AF62" s="47" t="s">
        <v>96</v>
      </c>
      <c r="AG62" s="14" t="str">
        <f t="shared" ref="AG62" si="1671">IFERROR(AF62*$D62,"")</f>
        <v/>
      </c>
      <c r="AH62" s="47" t="s">
        <v>96</v>
      </c>
      <c r="AI62" s="14" t="str">
        <f t="shared" ref="AI62" si="1672">IFERROR(AH62*$D62,"")</f>
        <v/>
      </c>
      <c r="AJ62" s="47" t="s">
        <v>96</v>
      </c>
      <c r="AK62" s="14" t="str">
        <f t="shared" ref="AK62" si="1673">IFERROR(AJ62*$D62,"")</f>
        <v/>
      </c>
      <c r="AL62" s="47" t="s">
        <v>96</v>
      </c>
      <c r="AM62" s="14" t="str">
        <f t="shared" ref="AM62" si="1674">IFERROR(AL62*$D62,"")</f>
        <v/>
      </c>
      <c r="AN62" s="47" t="s">
        <v>96</v>
      </c>
      <c r="AO62" s="14" t="str">
        <f t="shared" ref="AO62" si="1675">IFERROR(AN62*$D62,"")</f>
        <v/>
      </c>
      <c r="AP62" s="47" t="s">
        <v>96</v>
      </c>
      <c r="AQ62" s="14" t="str">
        <f t="shared" ref="AQ62" si="1676">IFERROR(AP62*$D62,"")</f>
        <v/>
      </c>
      <c r="AR62" s="47" t="s">
        <v>96</v>
      </c>
      <c r="AS62" s="14" t="str">
        <f t="shared" ref="AS62" si="1677">IFERROR(AR62*$D62,"")</f>
        <v/>
      </c>
      <c r="AT62" s="47" t="s">
        <v>96</v>
      </c>
      <c r="AU62" s="14" t="str">
        <f t="shared" ref="AU62" si="1678">IFERROR(AT62*$D62,"")</f>
        <v/>
      </c>
      <c r="AV62" s="47" t="s">
        <v>96</v>
      </c>
      <c r="AW62" s="14" t="str">
        <f t="shared" ref="AW62" si="1679">IFERROR(AV62*$D62,"")</f>
        <v/>
      </c>
      <c r="AX62" s="47" t="s">
        <v>96</v>
      </c>
      <c r="AY62" s="14" t="str">
        <f t="shared" ref="AY62" si="1680">IFERROR(AX62*$D62,"")</f>
        <v/>
      </c>
      <c r="AZ62" s="47" t="s">
        <v>96</v>
      </c>
      <c r="BA62" s="14" t="str">
        <f t="shared" ref="BA62" si="1681">IFERROR(AZ62*$D62,"")</f>
        <v/>
      </c>
      <c r="BB62" s="47" t="s">
        <v>96</v>
      </c>
      <c r="BC62" s="14" t="str">
        <f t="shared" ref="BC62" si="1682">IFERROR(BB62*$D62,"")</f>
        <v/>
      </c>
      <c r="BD62" s="47" t="s">
        <v>96</v>
      </c>
      <c r="BE62" s="14" t="str">
        <f t="shared" ref="BE62" si="1683">IFERROR(BD62*$D62,"")</f>
        <v/>
      </c>
      <c r="BF62" s="47" t="s">
        <v>96</v>
      </c>
      <c r="BG62" s="14" t="str">
        <f t="shared" ref="BG62" si="1684">IFERROR(BF62*$D62,"")</f>
        <v/>
      </c>
      <c r="BH62" s="47" t="s">
        <v>96</v>
      </c>
      <c r="BI62" s="14" t="str">
        <f t="shared" ref="BI62" si="1685">IFERROR(BH62*$D62,"")</f>
        <v/>
      </c>
      <c r="BJ62" s="47" t="s">
        <v>96</v>
      </c>
      <c r="BK62" s="14" t="str">
        <f t="shared" ref="BK62" si="1686">IFERROR(BJ62*$D62,"")</f>
        <v/>
      </c>
      <c r="BL62" s="47" t="s">
        <v>96</v>
      </c>
      <c r="BM62" s="14" t="str">
        <f t="shared" ref="BM62" si="1687">IFERROR(BL62*$D62,"")</f>
        <v/>
      </c>
      <c r="BN62" s="47" t="s">
        <v>96</v>
      </c>
      <c r="BO62" s="14" t="str">
        <f t="shared" ref="BO62" si="1688">IFERROR(BN62*$D62,"")</f>
        <v/>
      </c>
      <c r="BP62" s="47" t="s">
        <v>96</v>
      </c>
      <c r="BQ62" s="14" t="str">
        <f t="shared" ref="BQ62" si="1689">IFERROR(BP62*$D62,"")</f>
        <v/>
      </c>
      <c r="BR62" s="47" t="s">
        <v>96</v>
      </c>
      <c r="BS62" s="14" t="str">
        <f t="shared" ref="BS62" si="1690">IFERROR(BR62*$D62,"")</f>
        <v/>
      </c>
      <c r="BT62" s="47" t="s">
        <v>96</v>
      </c>
      <c r="BU62" s="14" t="str">
        <f t="shared" ref="BU62" si="1691">IFERROR(BT62*$D62,"")</f>
        <v/>
      </c>
      <c r="BV62" s="47" t="s">
        <v>96</v>
      </c>
      <c r="BW62" s="14" t="str">
        <f t="shared" ref="BW62" si="1692">IFERROR(BV62*$D62,"")</f>
        <v/>
      </c>
      <c r="BX62" s="47" t="s">
        <v>96</v>
      </c>
      <c r="BY62" s="14" t="str">
        <f t="shared" ref="BY62" si="1693">IFERROR(BX62*$D62,"")</f>
        <v/>
      </c>
      <c r="BZ62" s="47" t="s">
        <v>96</v>
      </c>
      <c r="CA62" s="14" t="str">
        <f t="shared" ref="CA62" si="1694">IFERROR(BZ62*$D62,"")</f>
        <v/>
      </c>
      <c r="CB62" s="47" t="s">
        <v>96</v>
      </c>
      <c r="CC62" s="14" t="str">
        <f t="shared" ref="CC62:CE62" si="1695">IFERROR(CB62*$D62,"")</f>
        <v/>
      </c>
      <c r="CD62" s="47" t="s">
        <v>96</v>
      </c>
      <c r="CE62" s="14" t="str">
        <f t="shared" si="1695"/>
        <v/>
      </c>
      <c r="CF62" s="12" t="str">
        <f t="shared" si="10"/>
        <v/>
      </c>
      <c r="CG62" s="75" t="str">
        <f t="shared" si="11"/>
        <v/>
      </c>
      <c r="CH62" s="3"/>
      <c r="CI62" s="47" t="s">
        <v>96</v>
      </c>
      <c r="CJ62" s="47" t="s">
        <v>96</v>
      </c>
      <c r="CK62" s="47" t="s">
        <v>96</v>
      </c>
      <c r="CL62" s="47" t="s">
        <v>96</v>
      </c>
      <c r="CM62" s="47" t="s">
        <v>96</v>
      </c>
      <c r="CN62" s="47"/>
      <c r="CO62" s="2">
        <v>41445.568483985284</v>
      </c>
      <c r="CQ62" s="2">
        <v>41445.569835249786</v>
      </c>
    </row>
    <row r="63" spans="1:95" x14ac:dyDescent="0.25">
      <c r="A63" s="1">
        <v>6.350735006901705E+17</v>
      </c>
      <c r="B63" s="47" t="s">
        <v>46</v>
      </c>
      <c r="C63" s="47" t="s">
        <v>359</v>
      </c>
      <c r="D63" s="47">
        <f t="shared" si="1639"/>
        <v>0.57499999999999996</v>
      </c>
      <c r="E63" s="3" t="s">
        <v>91</v>
      </c>
      <c r="F63" s="47">
        <v>1</v>
      </c>
      <c r="G63" s="65">
        <v>0</v>
      </c>
      <c r="H63" s="3">
        <v>8</v>
      </c>
      <c r="I63" s="27">
        <f t="shared" si="1"/>
        <v>4.5999999999999996</v>
      </c>
      <c r="J63" s="47">
        <v>8</v>
      </c>
      <c r="K63" s="27">
        <f t="shared" si="2"/>
        <v>4.5999999999999996</v>
      </c>
      <c r="L63" s="47">
        <v>5</v>
      </c>
      <c r="M63" s="27">
        <f t="shared" si="3"/>
        <v>2.875</v>
      </c>
      <c r="N63" s="47">
        <v>7</v>
      </c>
      <c r="O63" s="27">
        <f t="shared" si="4"/>
        <v>4.0249999999999995</v>
      </c>
      <c r="P63" s="47">
        <v>7</v>
      </c>
      <c r="Q63" s="27">
        <f t="shared" si="5"/>
        <v>4.0249999999999995</v>
      </c>
      <c r="R63" s="47">
        <v>4</v>
      </c>
      <c r="S63" s="27">
        <f t="shared" si="6"/>
        <v>2.2999999999999998</v>
      </c>
      <c r="T63" s="47">
        <v>3</v>
      </c>
      <c r="U63" s="27">
        <f t="shared" si="7"/>
        <v>1.7249999999999999</v>
      </c>
      <c r="V63" s="4">
        <f t="shared" si="8"/>
        <v>42</v>
      </c>
      <c r="W63" s="4">
        <f t="shared" si="9"/>
        <v>24.15</v>
      </c>
      <c r="X63" s="47" t="s">
        <v>152</v>
      </c>
      <c r="Y63" s="14" t="str">
        <f t="shared" si="12"/>
        <v/>
      </c>
      <c r="Z63" s="47">
        <v>8</v>
      </c>
      <c r="AA63" s="14">
        <f t="shared" ref="AA63" si="1696">IFERROR(Z63*$D63,"")</f>
        <v>4.5999999999999996</v>
      </c>
      <c r="AB63" s="47">
        <v>9</v>
      </c>
      <c r="AC63" s="14">
        <f t="shared" ref="AC63" si="1697">IFERROR(AB63*$D63,"")</f>
        <v>5.1749999999999998</v>
      </c>
      <c r="AD63" s="47">
        <v>7</v>
      </c>
      <c r="AE63" s="14">
        <f t="shared" ref="AE63" si="1698">IFERROR(AD63*$D63,"")</f>
        <v>4.0249999999999995</v>
      </c>
      <c r="AF63" s="47" t="s">
        <v>152</v>
      </c>
      <c r="AG63" s="14" t="str">
        <f t="shared" ref="AG63" si="1699">IFERROR(AF63*$D63,"")</f>
        <v/>
      </c>
      <c r="AH63" s="47" t="s">
        <v>152</v>
      </c>
      <c r="AI63" s="14" t="str">
        <f t="shared" ref="AI63" si="1700">IFERROR(AH63*$D63,"")</f>
        <v/>
      </c>
      <c r="AJ63" s="47">
        <v>6</v>
      </c>
      <c r="AK63" s="14">
        <f t="shared" ref="AK63" si="1701">IFERROR(AJ63*$D63,"")</f>
        <v>3.4499999999999997</v>
      </c>
      <c r="AL63" s="47">
        <v>8</v>
      </c>
      <c r="AM63" s="14">
        <f t="shared" ref="AM63" si="1702">IFERROR(AL63*$D63,"")</f>
        <v>4.5999999999999996</v>
      </c>
      <c r="AN63" s="47">
        <v>7</v>
      </c>
      <c r="AO63" s="14">
        <f t="shared" ref="AO63" si="1703">IFERROR(AN63*$D63,"")</f>
        <v>4.0249999999999995</v>
      </c>
      <c r="AP63" s="47">
        <v>9</v>
      </c>
      <c r="AQ63" s="14">
        <f t="shared" ref="AQ63" si="1704">IFERROR(AP63*$D63,"")</f>
        <v>5.1749999999999998</v>
      </c>
      <c r="AR63" s="47">
        <v>8</v>
      </c>
      <c r="AS63" s="14">
        <f t="shared" ref="AS63" si="1705">IFERROR(AR63*$D63,"")</f>
        <v>4.5999999999999996</v>
      </c>
      <c r="AT63" s="47">
        <v>7</v>
      </c>
      <c r="AU63" s="14">
        <f t="shared" ref="AU63" si="1706">IFERROR(AT63*$D63,"")</f>
        <v>4.0249999999999995</v>
      </c>
      <c r="AV63" s="47">
        <v>9</v>
      </c>
      <c r="AW63" s="14">
        <f t="shared" ref="AW63" si="1707">IFERROR(AV63*$D63,"")</f>
        <v>5.1749999999999998</v>
      </c>
      <c r="AX63" s="47">
        <v>9</v>
      </c>
      <c r="AY63" s="14">
        <f t="shared" ref="AY63" si="1708">IFERROR(AX63*$D63,"")</f>
        <v>5.1749999999999998</v>
      </c>
      <c r="AZ63" s="47" t="s">
        <v>152</v>
      </c>
      <c r="BA63" s="14" t="str">
        <f t="shared" ref="BA63" si="1709">IFERROR(AZ63*$D63,"")</f>
        <v/>
      </c>
      <c r="BB63" s="47">
        <v>9</v>
      </c>
      <c r="BC63" s="14">
        <f t="shared" ref="BC63" si="1710">IFERROR(BB63*$D63,"")</f>
        <v>5.1749999999999998</v>
      </c>
      <c r="BD63" s="47">
        <v>5</v>
      </c>
      <c r="BE63" s="14">
        <f t="shared" ref="BE63" si="1711">IFERROR(BD63*$D63,"")</f>
        <v>2.875</v>
      </c>
      <c r="BF63" s="47">
        <v>8</v>
      </c>
      <c r="BG63" s="14">
        <f t="shared" ref="BG63" si="1712">IFERROR(BF63*$D63,"")</f>
        <v>4.5999999999999996</v>
      </c>
      <c r="BH63" s="47" t="s">
        <v>152</v>
      </c>
      <c r="BI63" s="14" t="str">
        <f t="shared" ref="BI63" si="1713">IFERROR(BH63*$D63,"")</f>
        <v/>
      </c>
      <c r="BJ63" s="47">
        <v>8</v>
      </c>
      <c r="BK63" s="14">
        <f t="shared" ref="BK63" si="1714">IFERROR(BJ63*$D63,"")</f>
        <v>4.5999999999999996</v>
      </c>
      <c r="BL63" s="47">
        <v>8</v>
      </c>
      <c r="BM63" s="14">
        <f t="shared" ref="BM63" si="1715">IFERROR(BL63*$D63,"")</f>
        <v>4.5999999999999996</v>
      </c>
      <c r="BN63" s="47">
        <v>8</v>
      </c>
      <c r="BO63" s="14">
        <f t="shared" ref="BO63" si="1716">IFERROR(BN63*$D63,"")</f>
        <v>4.5999999999999996</v>
      </c>
      <c r="BP63" s="47">
        <v>9</v>
      </c>
      <c r="BQ63" s="14">
        <f t="shared" ref="BQ63" si="1717">IFERROR(BP63*$D63,"")</f>
        <v>5.1749999999999998</v>
      </c>
      <c r="BR63" s="47" t="s">
        <v>152</v>
      </c>
      <c r="BS63" s="14" t="str">
        <f t="shared" ref="BS63" si="1718">IFERROR(BR63*$D63,"")</f>
        <v/>
      </c>
      <c r="BT63" s="47">
        <v>9</v>
      </c>
      <c r="BU63" s="14">
        <f t="shared" ref="BU63" si="1719">IFERROR(BT63*$D63,"")</f>
        <v>5.1749999999999998</v>
      </c>
      <c r="BV63" s="47">
        <v>9</v>
      </c>
      <c r="BW63" s="14">
        <f t="shared" ref="BW63" si="1720">IFERROR(BV63*$D63,"")</f>
        <v>5.1749999999999998</v>
      </c>
      <c r="BX63" s="47" t="s">
        <v>152</v>
      </c>
      <c r="BY63" s="14" t="str">
        <f t="shared" ref="BY63" si="1721">IFERROR(BX63*$D63,"")</f>
        <v/>
      </c>
      <c r="BZ63" s="47">
        <v>5</v>
      </c>
      <c r="CA63" s="14">
        <f t="shared" ref="CA63" si="1722">IFERROR(BZ63*$D63,"")</f>
        <v>2.875</v>
      </c>
      <c r="CB63" s="47" t="s">
        <v>152</v>
      </c>
      <c r="CC63" s="14" t="str">
        <f t="shared" ref="CC63:CE63" si="1723">IFERROR(CB63*$D63,"")</f>
        <v/>
      </c>
      <c r="CD63" s="47">
        <v>8</v>
      </c>
      <c r="CE63" s="14">
        <f t="shared" si="1723"/>
        <v>4.5999999999999996</v>
      </c>
      <c r="CF63" s="12">
        <f t="shared" si="10"/>
        <v>0.62296511627906992</v>
      </c>
      <c r="CG63" s="75">
        <f t="shared" si="11"/>
        <v>0.3582049418604652</v>
      </c>
      <c r="CH63" s="3"/>
      <c r="CI63" s="47" t="s">
        <v>115</v>
      </c>
      <c r="CJ63" s="47" t="s">
        <v>9</v>
      </c>
      <c r="CK63" s="47" t="s">
        <v>40</v>
      </c>
      <c r="CL63" s="47" t="s">
        <v>43</v>
      </c>
      <c r="CM63" s="47" t="s">
        <v>119</v>
      </c>
      <c r="CN63" s="47" t="s">
        <v>76</v>
      </c>
      <c r="CO63" s="2">
        <v>41445.607280289922</v>
      </c>
      <c r="CP63" s="2">
        <v>41445.612841337053</v>
      </c>
      <c r="CQ63" s="2">
        <v>41445.612841337053</v>
      </c>
    </row>
    <row r="64" spans="1:95" x14ac:dyDescent="0.25">
      <c r="A64" s="1">
        <v>6.350743552931008E+17</v>
      </c>
      <c r="B64" s="47" t="s">
        <v>46</v>
      </c>
      <c r="C64" s="47" t="s">
        <v>359</v>
      </c>
      <c r="D64" s="47">
        <f t="shared" si="1639"/>
        <v>0.57499999999999996</v>
      </c>
      <c r="E64" s="3" t="s">
        <v>91</v>
      </c>
      <c r="F64" s="47">
        <v>1</v>
      </c>
      <c r="G64" s="65">
        <v>0</v>
      </c>
      <c r="H64" s="3">
        <v>10</v>
      </c>
      <c r="I64" s="27">
        <f t="shared" si="1"/>
        <v>5.75</v>
      </c>
      <c r="J64" s="47">
        <v>10</v>
      </c>
      <c r="K64" s="27">
        <f t="shared" si="2"/>
        <v>5.75</v>
      </c>
      <c r="L64" s="47">
        <v>10</v>
      </c>
      <c r="M64" s="27">
        <f t="shared" si="3"/>
        <v>5.75</v>
      </c>
      <c r="N64" s="47">
        <v>8</v>
      </c>
      <c r="O64" s="27">
        <f t="shared" si="4"/>
        <v>4.5999999999999996</v>
      </c>
      <c r="P64" s="47">
        <v>10</v>
      </c>
      <c r="Q64" s="27">
        <f t="shared" si="5"/>
        <v>5.75</v>
      </c>
      <c r="R64" s="47">
        <v>10</v>
      </c>
      <c r="S64" s="27">
        <f t="shared" si="6"/>
        <v>5.75</v>
      </c>
      <c r="T64" s="47">
        <v>10</v>
      </c>
      <c r="U64" s="27">
        <f t="shared" si="7"/>
        <v>5.75</v>
      </c>
      <c r="V64" s="4">
        <f t="shared" si="8"/>
        <v>68</v>
      </c>
      <c r="W64" s="4">
        <f t="shared" si="9"/>
        <v>39.099999999999994</v>
      </c>
      <c r="X64" s="47">
        <v>7</v>
      </c>
      <c r="Y64" s="14">
        <f t="shared" si="12"/>
        <v>4.0249999999999995</v>
      </c>
      <c r="Z64" s="47">
        <v>6</v>
      </c>
      <c r="AA64" s="14">
        <f t="shared" ref="AA64" si="1724">IFERROR(Z64*$D64,"")</f>
        <v>3.4499999999999997</v>
      </c>
      <c r="AB64" s="47">
        <v>7</v>
      </c>
      <c r="AC64" s="14">
        <f t="shared" ref="AC64" si="1725">IFERROR(AB64*$D64,"")</f>
        <v>4.0249999999999995</v>
      </c>
      <c r="AD64" s="47">
        <v>8</v>
      </c>
      <c r="AE64" s="14">
        <f t="shared" ref="AE64" si="1726">IFERROR(AD64*$D64,"")</f>
        <v>4.5999999999999996</v>
      </c>
      <c r="AF64" s="47">
        <v>6</v>
      </c>
      <c r="AG64" s="14">
        <f t="shared" ref="AG64" si="1727">IFERROR(AF64*$D64,"")</f>
        <v>3.4499999999999997</v>
      </c>
      <c r="AH64" s="47">
        <v>5</v>
      </c>
      <c r="AI64" s="14">
        <f t="shared" ref="AI64" si="1728">IFERROR(AH64*$D64,"")</f>
        <v>2.875</v>
      </c>
      <c r="AJ64" s="47">
        <v>5</v>
      </c>
      <c r="AK64" s="14">
        <f t="shared" ref="AK64" si="1729">IFERROR(AJ64*$D64,"")</f>
        <v>2.875</v>
      </c>
      <c r="AL64" s="47">
        <v>8</v>
      </c>
      <c r="AM64" s="14">
        <f t="shared" ref="AM64" si="1730">IFERROR(AL64*$D64,"")</f>
        <v>4.5999999999999996</v>
      </c>
      <c r="AN64" s="47" t="s">
        <v>152</v>
      </c>
      <c r="AO64" s="14" t="str">
        <f t="shared" ref="AO64" si="1731">IFERROR(AN64*$D64,"")</f>
        <v/>
      </c>
      <c r="AP64" s="47" t="s">
        <v>152</v>
      </c>
      <c r="AQ64" s="14" t="str">
        <f t="shared" ref="AQ64" si="1732">IFERROR(AP64*$D64,"")</f>
        <v/>
      </c>
      <c r="AR64" s="47">
        <v>8</v>
      </c>
      <c r="AS64" s="14">
        <f t="shared" ref="AS64" si="1733">IFERROR(AR64*$D64,"")</f>
        <v>4.5999999999999996</v>
      </c>
      <c r="AT64" s="47" t="s">
        <v>152</v>
      </c>
      <c r="AU64" s="14" t="str">
        <f t="shared" ref="AU64" si="1734">IFERROR(AT64*$D64,"")</f>
        <v/>
      </c>
      <c r="AV64" s="47">
        <v>7</v>
      </c>
      <c r="AW64" s="14">
        <f t="shared" ref="AW64" si="1735">IFERROR(AV64*$D64,"")</f>
        <v>4.0249999999999995</v>
      </c>
      <c r="AX64" s="47" t="s">
        <v>152</v>
      </c>
      <c r="AY64" s="14" t="str">
        <f t="shared" ref="AY64" si="1736">IFERROR(AX64*$D64,"")</f>
        <v/>
      </c>
      <c r="AZ64" s="47">
        <v>8</v>
      </c>
      <c r="BA64" s="14">
        <f t="shared" ref="BA64" si="1737">IFERROR(AZ64*$D64,"")</f>
        <v>4.5999999999999996</v>
      </c>
      <c r="BB64" s="47" t="s">
        <v>152</v>
      </c>
      <c r="BC64" s="14" t="str">
        <f t="shared" ref="BC64" si="1738">IFERROR(BB64*$D64,"")</f>
        <v/>
      </c>
      <c r="BD64" s="47" t="s">
        <v>152</v>
      </c>
      <c r="BE64" s="14" t="str">
        <f t="shared" ref="BE64" si="1739">IFERROR(BD64*$D64,"")</f>
        <v/>
      </c>
      <c r="BF64" s="47">
        <v>8</v>
      </c>
      <c r="BG64" s="14">
        <f t="shared" ref="BG64" si="1740">IFERROR(BF64*$D64,"")</f>
        <v>4.5999999999999996</v>
      </c>
      <c r="BH64" s="47">
        <v>7</v>
      </c>
      <c r="BI64" s="14">
        <f t="shared" ref="BI64" si="1741">IFERROR(BH64*$D64,"")</f>
        <v>4.0249999999999995</v>
      </c>
      <c r="BJ64" s="47">
        <v>5</v>
      </c>
      <c r="BK64" s="14">
        <f t="shared" ref="BK64" si="1742">IFERROR(BJ64*$D64,"")</f>
        <v>2.875</v>
      </c>
      <c r="BL64" s="47">
        <v>5</v>
      </c>
      <c r="BM64" s="14">
        <f t="shared" ref="BM64" si="1743">IFERROR(BL64*$D64,"")</f>
        <v>2.875</v>
      </c>
      <c r="BN64" s="47" t="s">
        <v>152</v>
      </c>
      <c r="BO64" s="14" t="str">
        <f t="shared" ref="BO64" si="1744">IFERROR(BN64*$D64,"")</f>
        <v/>
      </c>
      <c r="BP64" s="47">
        <v>9</v>
      </c>
      <c r="BQ64" s="14">
        <f t="shared" ref="BQ64" si="1745">IFERROR(BP64*$D64,"")</f>
        <v>5.1749999999999998</v>
      </c>
      <c r="BR64" s="47">
        <v>7</v>
      </c>
      <c r="BS64" s="14">
        <f t="shared" ref="BS64" si="1746">IFERROR(BR64*$D64,"")</f>
        <v>4.0249999999999995</v>
      </c>
      <c r="BT64" s="47">
        <v>7</v>
      </c>
      <c r="BU64" s="14">
        <f t="shared" ref="BU64" si="1747">IFERROR(BT64*$D64,"")</f>
        <v>4.0249999999999995</v>
      </c>
      <c r="BV64" s="47">
        <v>7</v>
      </c>
      <c r="BW64" s="14">
        <f t="shared" ref="BW64" si="1748">IFERROR(BV64*$D64,"")</f>
        <v>4.0249999999999995</v>
      </c>
      <c r="BX64" s="47" t="s">
        <v>152</v>
      </c>
      <c r="BY64" s="14" t="str">
        <f t="shared" ref="BY64" si="1749">IFERROR(BX64*$D64,"")</f>
        <v/>
      </c>
      <c r="BZ64" s="47" t="s">
        <v>152</v>
      </c>
      <c r="CA64" s="14" t="str">
        <f t="shared" ref="CA64" si="1750">IFERROR(BZ64*$D64,"")</f>
        <v/>
      </c>
      <c r="CB64" s="47" t="s">
        <v>152</v>
      </c>
      <c r="CC64" s="14" t="str">
        <f t="shared" ref="CC64:CE64" si="1751">IFERROR(CB64*$D64,"")</f>
        <v/>
      </c>
      <c r="CD64" s="47" t="s">
        <v>152</v>
      </c>
      <c r="CE64" s="14" t="str">
        <f t="shared" si="1751"/>
        <v/>
      </c>
      <c r="CF64" s="12">
        <f t="shared" si="10"/>
        <v>0.53881578947368425</v>
      </c>
      <c r="CG64" s="75">
        <f t="shared" si="11"/>
        <v>0.30981907894736843</v>
      </c>
      <c r="CH64" s="3"/>
      <c r="CI64" s="47" t="s">
        <v>115</v>
      </c>
      <c r="CJ64" s="47" t="s">
        <v>12</v>
      </c>
      <c r="CK64" s="47" t="s">
        <v>80</v>
      </c>
      <c r="CL64" s="47" t="s">
        <v>62</v>
      </c>
      <c r="CM64" s="47" t="s">
        <v>77</v>
      </c>
      <c r="CN64" s="47" t="s">
        <v>63</v>
      </c>
      <c r="CO64" s="2">
        <v>41446.596404051852</v>
      </c>
      <c r="CP64" s="2">
        <v>41446.609011212189</v>
      </c>
      <c r="CQ64" s="2">
        <v>41446.609011212189</v>
      </c>
    </row>
    <row r="65" spans="1:95" x14ac:dyDescent="0.25">
      <c r="A65" s="1">
        <v>6.3507759760515162E+17</v>
      </c>
      <c r="B65" s="47" t="s">
        <v>46</v>
      </c>
      <c r="C65" s="47" t="s">
        <v>359</v>
      </c>
      <c r="D65" s="47">
        <f t="shared" si="1639"/>
        <v>0.57499999999999996</v>
      </c>
      <c r="E65" s="3" t="s">
        <v>91</v>
      </c>
      <c r="F65" s="47">
        <v>1</v>
      </c>
      <c r="G65" s="65">
        <v>0</v>
      </c>
      <c r="H65" s="3">
        <v>7</v>
      </c>
      <c r="I65" s="27">
        <f t="shared" si="1"/>
        <v>4.0249999999999995</v>
      </c>
      <c r="J65" s="47">
        <v>7</v>
      </c>
      <c r="K65" s="27">
        <f t="shared" si="2"/>
        <v>4.0249999999999995</v>
      </c>
      <c r="L65" s="47">
        <v>7</v>
      </c>
      <c r="M65" s="27">
        <f t="shared" si="3"/>
        <v>4.0249999999999995</v>
      </c>
      <c r="N65" s="47">
        <v>7</v>
      </c>
      <c r="O65" s="27">
        <f t="shared" si="4"/>
        <v>4.0249999999999995</v>
      </c>
      <c r="P65" s="47">
        <v>6</v>
      </c>
      <c r="Q65" s="27">
        <f t="shared" si="5"/>
        <v>3.4499999999999997</v>
      </c>
      <c r="R65" s="47">
        <v>7</v>
      </c>
      <c r="S65" s="27">
        <f t="shared" si="6"/>
        <v>4.0249999999999995</v>
      </c>
      <c r="T65" s="47">
        <v>6</v>
      </c>
      <c r="U65" s="27">
        <f t="shared" si="7"/>
        <v>3.4499999999999997</v>
      </c>
      <c r="V65" s="4">
        <f t="shared" si="8"/>
        <v>47</v>
      </c>
      <c r="W65" s="4">
        <f t="shared" si="9"/>
        <v>27.024999999999999</v>
      </c>
      <c r="X65" s="47" t="s">
        <v>152</v>
      </c>
      <c r="Y65" s="14" t="str">
        <f t="shared" si="12"/>
        <v/>
      </c>
      <c r="Z65" s="47">
        <v>6</v>
      </c>
      <c r="AA65" s="14">
        <f t="shared" ref="AA65" si="1752">IFERROR(Z65*$D65,"")</f>
        <v>3.4499999999999997</v>
      </c>
      <c r="AB65" s="47">
        <v>6</v>
      </c>
      <c r="AC65" s="14">
        <f t="shared" ref="AC65" si="1753">IFERROR(AB65*$D65,"")</f>
        <v>3.4499999999999997</v>
      </c>
      <c r="AD65" s="47" t="s">
        <v>152</v>
      </c>
      <c r="AE65" s="14" t="str">
        <f t="shared" ref="AE65" si="1754">IFERROR(AD65*$D65,"")</f>
        <v/>
      </c>
      <c r="AF65" s="47">
        <v>7</v>
      </c>
      <c r="AG65" s="14">
        <f t="shared" ref="AG65" si="1755">IFERROR(AF65*$D65,"")</f>
        <v>4.0249999999999995</v>
      </c>
      <c r="AH65" s="47">
        <v>7</v>
      </c>
      <c r="AI65" s="14">
        <f t="shared" ref="AI65" si="1756">IFERROR(AH65*$D65,"")</f>
        <v>4.0249999999999995</v>
      </c>
      <c r="AJ65" s="47" t="s">
        <v>152</v>
      </c>
      <c r="AK65" s="14" t="str">
        <f t="shared" ref="AK65" si="1757">IFERROR(AJ65*$D65,"")</f>
        <v/>
      </c>
      <c r="AL65" s="47">
        <v>7</v>
      </c>
      <c r="AM65" s="14">
        <f t="shared" ref="AM65" si="1758">IFERROR(AL65*$D65,"")</f>
        <v>4.0249999999999995</v>
      </c>
      <c r="AN65" s="47" t="s">
        <v>152</v>
      </c>
      <c r="AO65" s="14" t="str">
        <f t="shared" ref="AO65" si="1759">IFERROR(AN65*$D65,"")</f>
        <v/>
      </c>
      <c r="AP65" s="47" t="s">
        <v>152</v>
      </c>
      <c r="AQ65" s="14" t="str">
        <f t="shared" ref="AQ65" si="1760">IFERROR(AP65*$D65,"")</f>
        <v/>
      </c>
      <c r="AR65" s="47" t="s">
        <v>152</v>
      </c>
      <c r="AS65" s="14" t="str">
        <f t="shared" ref="AS65" si="1761">IFERROR(AR65*$D65,"")</f>
        <v/>
      </c>
      <c r="AT65" s="47" t="s">
        <v>152</v>
      </c>
      <c r="AU65" s="14" t="str">
        <f t="shared" ref="AU65" si="1762">IFERROR(AT65*$D65,"")</f>
        <v/>
      </c>
      <c r="AV65" s="47" t="s">
        <v>152</v>
      </c>
      <c r="AW65" s="14" t="str">
        <f t="shared" ref="AW65" si="1763">IFERROR(AV65*$D65,"")</f>
        <v/>
      </c>
      <c r="AX65" s="47" t="s">
        <v>152</v>
      </c>
      <c r="AY65" s="14" t="str">
        <f t="shared" ref="AY65" si="1764">IFERROR(AX65*$D65,"")</f>
        <v/>
      </c>
      <c r="AZ65" s="47" t="s">
        <v>152</v>
      </c>
      <c r="BA65" s="14" t="str">
        <f t="shared" ref="BA65" si="1765">IFERROR(AZ65*$D65,"")</f>
        <v/>
      </c>
      <c r="BB65" s="47" t="s">
        <v>96</v>
      </c>
      <c r="BC65" s="14" t="str">
        <f t="shared" ref="BC65" si="1766">IFERROR(BB65*$D65,"")</f>
        <v/>
      </c>
      <c r="BD65" s="47" t="s">
        <v>96</v>
      </c>
      <c r="BE65" s="14" t="str">
        <f t="shared" ref="BE65" si="1767">IFERROR(BD65*$D65,"")</f>
        <v/>
      </c>
      <c r="BF65" s="47" t="s">
        <v>96</v>
      </c>
      <c r="BG65" s="14" t="str">
        <f t="shared" ref="BG65" si="1768">IFERROR(BF65*$D65,"")</f>
        <v/>
      </c>
      <c r="BH65" s="47" t="s">
        <v>96</v>
      </c>
      <c r="BI65" s="14" t="str">
        <f t="shared" ref="BI65" si="1769">IFERROR(BH65*$D65,"")</f>
        <v/>
      </c>
      <c r="BJ65" s="47" t="s">
        <v>96</v>
      </c>
      <c r="BK65" s="14" t="str">
        <f t="shared" ref="BK65" si="1770">IFERROR(BJ65*$D65,"")</f>
        <v/>
      </c>
      <c r="BL65" s="47" t="s">
        <v>96</v>
      </c>
      <c r="BM65" s="14" t="str">
        <f t="shared" ref="BM65" si="1771">IFERROR(BL65*$D65,"")</f>
        <v/>
      </c>
      <c r="BN65" s="47" t="s">
        <v>96</v>
      </c>
      <c r="BO65" s="14" t="str">
        <f t="shared" ref="BO65" si="1772">IFERROR(BN65*$D65,"")</f>
        <v/>
      </c>
      <c r="BP65" s="47" t="s">
        <v>96</v>
      </c>
      <c r="BQ65" s="14" t="str">
        <f t="shared" ref="BQ65" si="1773">IFERROR(BP65*$D65,"")</f>
        <v/>
      </c>
      <c r="BR65" s="47" t="s">
        <v>96</v>
      </c>
      <c r="BS65" s="14" t="str">
        <f t="shared" ref="BS65" si="1774">IFERROR(BR65*$D65,"")</f>
        <v/>
      </c>
      <c r="BT65" s="47" t="s">
        <v>96</v>
      </c>
      <c r="BU65" s="14" t="str">
        <f t="shared" ref="BU65" si="1775">IFERROR(BT65*$D65,"")</f>
        <v/>
      </c>
      <c r="BV65" s="47" t="s">
        <v>96</v>
      </c>
      <c r="BW65" s="14" t="str">
        <f t="shared" ref="BW65" si="1776">IFERROR(BV65*$D65,"")</f>
        <v/>
      </c>
      <c r="BX65" s="47" t="s">
        <v>96</v>
      </c>
      <c r="BY65" s="14" t="str">
        <f t="shared" ref="BY65" si="1777">IFERROR(BX65*$D65,"")</f>
        <v/>
      </c>
      <c r="BZ65" s="47" t="s">
        <v>96</v>
      </c>
      <c r="CA65" s="14" t="str">
        <f t="shared" ref="CA65" si="1778">IFERROR(BZ65*$D65,"")</f>
        <v/>
      </c>
      <c r="CB65" s="47" t="s">
        <v>96</v>
      </c>
      <c r="CC65" s="14" t="str">
        <f t="shared" ref="CC65:CE65" si="1779">IFERROR(CB65*$D65,"")</f>
        <v/>
      </c>
      <c r="CD65" s="47" t="s">
        <v>96</v>
      </c>
      <c r="CE65" s="14" t="str">
        <f t="shared" si="1779"/>
        <v/>
      </c>
      <c r="CF65" s="12" t="str">
        <f t="shared" si="10"/>
        <v/>
      </c>
      <c r="CG65" s="75" t="str">
        <f t="shared" si="11"/>
        <v/>
      </c>
      <c r="CH65" s="3"/>
      <c r="CI65" s="47" t="s">
        <v>96</v>
      </c>
      <c r="CJ65" s="47" t="s">
        <v>96</v>
      </c>
      <c r="CK65" s="47" t="s">
        <v>96</v>
      </c>
      <c r="CL65" s="47" t="s">
        <v>96</v>
      </c>
      <c r="CM65" s="47" t="s">
        <v>96</v>
      </c>
      <c r="CN65" s="47"/>
      <c r="CO65" s="2">
        <v>41450.349080036634</v>
      </c>
      <c r="CQ65" s="2">
        <v>41450.351077662272</v>
      </c>
    </row>
    <row r="66" spans="1:95" x14ac:dyDescent="0.25">
      <c r="A66" s="1">
        <v>6.3507762479157568E+17</v>
      </c>
      <c r="B66" s="47" t="s">
        <v>46</v>
      </c>
      <c r="C66" s="47" t="s">
        <v>359</v>
      </c>
      <c r="D66" s="47">
        <f t="shared" si="1639"/>
        <v>0.57499999999999996</v>
      </c>
      <c r="E66" s="3" t="s">
        <v>91</v>
      </c>
      <c r="F66" s="47">
        <v>1</v>
      </c>
      <c r="G66" s="65">
        <v>0</v>
      </c>
      <c r="H66" s="3">
        <v>5</v>
      </c>
      <c r="I66" s="27">
        <f t="shared" ref="I66:I129" si="1780">IFERROR(H66*$D66,"")</f>
        <v>2.875</v>
      </c>
      <c r="J66" s="47">
        <v>7</v>
      </c>
      <c r="K66" s="27">
        <f t="shared" ref="K66:K129" si="1781">IFERROR(J66*$D66,"")</f>
        <v>4.0249999999999995</v>
      </c>
      <c r="L66" s="47">
        <v>7</v>
      </c>
      <c r="M66" s="27">
        <f t="shared" ref="M66:M129" si="1782">IFERROR(L66*$D66,"")</f>
        <v>4.0249999999999995</v>
      </c>
      <c r="N66" s="47">
        <v>5</v>
      </c>
      <c r="O66" s="27">
        <f t="shared" ref="O66:O129" si="1783">IFERROR(N66*$D66,"")</f>
        <v>2.875</v>
      </c>
      <c r="P66" s="47">
        <v>5</v>
      </c>
      <c r="Q66" s="27">
        <f t="shared" ref="Q66:Q129" si="1784">IFERROR(P66*$D66,"")</f>
        <v>2.875</v>
      </c>
      <c r="R66" s="47">
        <v>5</v>
      </c>
      <c r="S66" s="27">
        <f t="shared" ref="S66:S129" si="1785">IFERROR(R66*$D66,"")</f>
        <v>2.875</v>
      </c>
      <c r="T66" s="47">
        <v>6</v>
      </c>
      <c r="U66" s="27">
        <f t="shared" ref="U66:U129" si="1786">IFERROR(T66*$D66,"")</f>
        <v>3.4499999999999997</v>
      </c>
      <c r="V66" s="4">
        <f t="shared" ref="V66:V129" si="1787">IFERROR(SUM(H66,J66,L66,N66,P66,R66,T66),"")</f>
        <v>40</v>
      </c>
      <c r="W66" s="4">
        <f t="shared" ref="W66:W129" si="1788">IFERROR(V66*D66,"")</f>
        <v>23</v>
      </c>
      <c r="X66" s="47" t="s">
        <v>152</v>
      </c>
      <c r="Y66" s="14" t="str">
        <f t="shared" si="12"/>
        <v/>
      </c>
      <c r="Z66" s="47">
        <v>5</v>
      </c>
      <c r="AA66" s="14">
        <f t="shared" ref="AA66" si="1789">IFERROR(Z66*$D66,"")</f>
        <v>2.875</v>
      </c>
      <c r="AB66" s="47" t="s">
        <v>152</v>
      </c>
      <c r="AC66" s="14" t="str">
        <f t="shared" ref="AC66" si="1790">IFERROR(AB66*$D66,"")</f>
        <v/>
      </c>
      <c r="AD66" s="47" t="s">
        <v>152</v>
      </c>
      <c r="AE66" s="14" t="str">
        <f t="shared" ref="AE66" si="1791">IFERROR(AD66*$D66,"")</f>
        <v/>
      </c>
      <c r="AF66" s="47" t="s">
        <v>152</v>
      </c>
      <c r="AG66" s="14" t="str">
        <f t="shared" ref="AG66" si="1792">IFERROR(AF66*$D66,"")</f>
        <v/>
      </c>
      <c r="AH66" s="47">
        <v>5</v>
      </c>
      <c r="AI66" s="14">
        <f t="shared" ref="AI66" si="1793">IFERROR(AH66*$D66,"")</f>
        <v>2.875</v>
      </c>
      <c r="AJ66" s="47">
        <v>5</v>
      </c>
      <c r="AK66" s="14">
        <f t="shared" ref="AK66" si="1794">IFERROR(AJ66*$D66,"")</f>
        <v>2.875</v>
      </c>
      <c r="AL66" s="47">
        <v>5</v>
      </c>
      <c r="AM66" s="14">
        <f t="shared" ref="AM66" si="1795">IFERROR(AL66*$D66,"")</f>
        <v>2.875</v>
      </c>
      <c r="AN66" s="47">
        <v>5</v>
      </c>
      <c r="AO66" s="14">
        <f t="shared" ref="AO66" si="1796">IFERROR(AN66*$D66,"")</f>
        <v>2.875</v>
      </c>
      <c r="AP66" s="47">
        <v>5</v>
      </c>
      <c r="AQ66" s="14">
        <f t="shared" ref="AQ66" si="1797">IFERROR(AP66*$D66,"")</f>
        <v>2.875</v>
      </c>
      <c r="AR66" s="47">
        <v>5</v>
      </c>
      <c r="AS66" s="14">
        <f t="shared" ref="AS66" si="1798">IFERROR(AR66*$D66,"")</f>
        <v>2.875</v>
      </c>
      <c r="AT66" s="47">
        <v>5</v>
      </c>
      <c r="AU66" s="14">
        <f t="shared" ref="AU66" si="1799">IFERROR(AT66*$D66,"")</f>
        <v>2.875</v>
      </c>
      <c r="AV66" s="47">
        <v>5</v>
      </c>
      <c r="AW66" s="14">
        <f t="shared" ref="AW66" si="1800">IFERROR(AV66*$D66,"")</f>
        <v>2.875</v>
      </c>
      <c r="AX66" s="47">
        <v>5</v>
      </c>
      <c r="AY66" s="14">
        <f t="shared" ref="AY66" si="1801">IFERROR(AX66*$D66,"")</f>
        <v>2.875</v>
      </c>
      <c r="AZ66" s="47">
        <v>5</v>
      </c>
      <c r="BA66" s="14">
        <f t="shared" ref="BA66" si="1802">IFERROR(AZ66*$D66,"")</f>
        <v>2.875</v>
      </c>
      <c r="BB66" s="47" t="s">
        <v>152</v>
      </c>
      <c r="BC66" s="14" t="str">
        <f t="shared" ref="BC66" si="1803">IFERROR(BB66*$D66,"")</f>
        <v/>
      </c>
      <c r="BD66" s="47" t="s">
        <v>152</v>
      </c>
      <c r="BE66" s="14" t="str">
        <f t="shared" ref="BE66" si="1804">IFERROR(BD66*$D66,"")</f>
        <v/>
      </c>
      <c r="BF66" s="47" t="s">
        <v>152</v>
      </c>
      <c r="BG66" s="14" t="str">
        <f t="shared" ref="BG66" si="1805">IFERROR(BF66*$D66,"")</f>
        <v/>
      </c>
      <c r="BH66" s="47" t="s">
        <v>152</v>
      </c>
      <c r="BI66" s="14" t="str">
        <f t="shared" ref="BI66" si="1806">IFERROR(BH66*$D66,"")</f>
        <v/>
      </c>
      <c r="BJ66" s="47" t="s">
        <v>152</v>
      </c>
      <c r="BK66" s="14" t="str">
        <f t="shared" ref="BK66" si="1807">IFERROR(BJ66*$D66,"")</f>
        <v/>
      </c>
      <c r="BL66" s="47" t="s">
        <v>152</v>
      </c>
      <c r="BM66" s="14" t="str">
        <f t="shared" ref="BM66" si="1808">IFERROR(BL66*$D66,"")</f>
        <v/>
      </c>
      <c r="BN66" s="47" t="s">
        <v>152</v>
      </c>
      <c r="BO66" s="14" t="str">
        <f t="shared" ref="BO66" si="1809">IFERROR(BN66*$D66,"")</f>
        <v/>
      </c>
      <c r="BP66" s="47" t="s">
        <v>152</v>
      </c>
      <c r="BQ66" s="14" t="str">
        <f t="shared" ref="BQ66" si="1810">IFERROR(BP66*$D66,"")</f>
        <v/>
      </c>
      <c r="BR66" s="47" t="s">
        <v>152</v>
      </c>
      <c r="BS66" s="14" t="str">
        <f t="shared" ref="BS66" si="1811">IFERROR(BR66*$D66,"")</f>
        <v/>
      </c>
      <c r="BT66" s="47" t="s">
        <v>152</v>
      </c>
      <c r="BU66" s="14" t="str">
        <f t="shared" ref="BU66" si="1812">IFERROR(BT66*$D66,"")</f>
        <v/>
      </c>
      <c r="BV66" s="47" t="s">
        <v>152</v>
      </c>
      <c r="BW66" s="14" t="str">
        <f t="shared" ref="BW66" si="1813">IFERROR(BV66*$D66,"")</f>
        <v/>
      </c>
      <c r="BX66" s="47" t="s">
        <v>152</v>
      </c>
      <c r="BY66" s="14" t="str">
        <f t="shared" ref="BY66" si="1814">IFERROR(BX66*$D66,"")</f>
        <v/>
      </c>
      <c r="BZ66" s="47" t="s">
        <v>152</v>
      </c>
      <c r="CA66" s="14" t="str">
        <f t="shared" ref="CA66" si="1815">IFERROR(BZ66*$D66,"")</f>
        <v/>
      </c>
      <c r="CB66" s="47" t="s">
        <v>152</v>
      </c>
      <c r="CC66" s="14" t="str">
        <f t="shared" ref="CC66:CE66" si="1816">IFERROR(CB66*$D66,"")</f>
        <v/>
      </c>
      <c r="CD66" s="47" t="s">
        <v>152</v>
      </c>
      <c r="CE66" s="14" t="str">
        <f t="shared" si="1816"/>
        <v/>
      </c>
      <c r="CF66" s="12">
        <f t="shared" ref="CF66:CF129" si="1817">IFERROR(IF(Completed&lt;&gt;"",SUM(X66:CD66)/(COUNT(X66:CD66)*10),""),"")</f>
        <v>0.39374999999999999</v>
      </c>
      <c r="CG66" s="75">
        <f t="shared" ref="CG66:CG129" si="1818">IFERROR(CF66*D66,"")</f>
        <v>0.22640624999999998</v>
      </c>
      <c r="CH66" s="3"/>
      <c r="CI66" s="47" t="s">
        <v>41</v>
      </c>
      <c r="CJ66" s="47" t="s">
        <v>9</v>
      </c>
      <c r="CK66" s="47" t="s">
        <v>8</v>
      </c>
      <c r="CL66" s="47" t="s">
        <v>43</v>
      </c>
      <c r="CM66" s="47" t="s">
        <v>116</v>
      </c>
      <c r="CN66" s="47" t="s">
        <v>142</v>
      </c>
      <c r="CO66" s="2">
        <v>41450.380545805143</v>
      </c>
      <c r="CP66" s="2">
        <v>41450.385011075334</v>
      </c>
      <c r="CQ66" s="2">
        <v>41450.385011075334</v>
      </c>
    </row>
    <row r="67" spans="1:95" x14ac:dyDescent="0.25">
      <c r="A67" s="1">
        <v>6.3507763196005901E+17</v>
      </c>
      <c r="B67" s="47" t="s">
        <v>46</v>
      </c>
      <c r="C67" s="47" t="s">
        <v>359</v>
      </c>
      <c r="D67" s="47">
        <f t="shared" si="1639"/>
        <v>0.57499999999999996</v>
      </c>
      <c r="E67" s="3" t="s">
        <v>91</v>
      </c>
      <c r="F67" s="47">
        <v>1</v>
      </c>
      <c r="G67" s="65">
        <v>0</v>
      </c>
      <c r="H67" s="3">
        <v>7</v>
      </c>
      <c r="I67" s="27">
        <f t="shared" si="1780"/>
        <v>4.0249999999999995</v>
      </c>
      <c r="J67" s="47">
        <v>9</v>
      </c>
      <c r="K67" s="27">
        <f t="shared" si="1781"/>
        <v>5.1749999999999998</v>
      </c>
      <c r="L67" s="47">
        <v>7</v>
      </c>
      <c r="M67" s="27">
        <f t="shared" si="1782"/>
        <v>4.0249999999999995</v>
      </c>
      <c r="N67" s="47">
        <v>7</v>
      </c>
      <c r="O67" s="27">
        <f t="shared" si="1783"/>
        <v>4.0249999999999995</v>
      </c>
      <c r="P67" s="47">
        <v>8</v>
      </c>
      <c r="Q67" s="27">
        <f t="shared" si="1784"/>
        <v>4.5999999999999996</v>
      </c>
      <c r="R67" s="47">
        <v>8</v>
      </c>
      <c r="S67" s="27">
        <f t="shared" si="1785"/>
        <v>4.5999999999999996</v>
      </c>
      <c r="T67" s="47">
        <v>5</v>
      </c>
      <c r="U67" s="27">
        <f t="shared" si="1786"/>
        <v>2.875</v>
      </c>
      <c r="V67" s="4">
        <f t="shared" si="1787"/>
        <v>51</v>
      </c>
      <c r="W67" s="4">
        <f t="shared" si="1788"/>
        <v>29.324999999999999</v>
      </c>
      <c r="X67" s="47" t="s">
        <v>152</v>
      </c>
      <c r="Y67" s="14" t="str">
        <f t="shared" ref="Y67:Y130" si="1819">IFERROR(X67*$D67,"")</f>
        <v/>
      </c>
      <c r="Z67" s="47" t="s">
        <v>152</v>
      </c>
      <c r="AA67" s="14" t="str">
        <f t="shared" ref="AA67" si="1820">IFERROR(Z67*$D67,"")</f>
        <v/>
      </c>
      <c r="AB67" s="47" t="s">
        <v>152</v>
      </c>
      <c r="AC67" s="14" t="str">
        <f t="shared" ref="AC67" si="1821">IFERROR(AB67*$D67,"")</f>
        <v/>
      </c>
      <c r="AD67" s="47" t="s">
        <v>152</v>
      </c>
      <c r="AE67" s="14" t="str">
        <f t="shared" ref="AE67" si="1822">IFERROR(AD67*$D67,"")</f>
        <v/>
      </c>
      <c r="AF67" s="47">
        <v>8</v>
      </c>
      <c r="AG67" s="14">
        <f t="shared" ref="AG67" si="1823">IFERROR(AF67*$D67,"")</f>
        <v>4.5999999999999996</v>
      </c>
      <c r="AH67" s="47">
        <v>9</v>
      </c>
      <c r="AI67" s="14">
        <f t="shared" ref="AI67" si="1824">IFERROR(AH67*$D67,"")</f>
        <v>5.1749999999999998</v>
      </c>
      <c r="AJ67" s="47" t="s">
        <v>152</v>
      </c>
      <c r="AK67" s="14" t="str">
        <f t="shared" ref="AK67" si="1825">IFERROR(AJ67*$D67,"")</f>
        <v/>
      </c>
      <c r="AL67" s="47">
        <v>8</v>
      </c>
      <c r="AM67" s="14">
        <f t="shared" ref="AM67" si="1826">IFERROR(AL67*$D67,"")</f>
        <v>4.5999999999999996</v>
      </c>
      <c r="AN67" s="47" t="s">
        <v>152</v>
      </c>
      <c r="AO67" s="14" t="str">
        <f t="shared" ref="AO67" si="1827">IFERROR(AN67*$D67,"")</f>
        <v/>
      </c>
      <c r="AP67" s="47">
        <v>10</v>
      </c>
      <c r="AQ67" s="14">
        <f t="shared" ref="AQ67" si="1828">IFERROR(AP67*$D67,"")</f>
        <v>5.75</v>
      </c>
      <c r="AR67" s="47">
        <v>9</v>
      </c>
      <c r="AS67" s="14">
        <f t="shared" ref="AS67" si="1829">IFERROR(AR67*$D67,"")</f>
        <v>5.1749999999999998</v>
      </c>
      <c r="AT67" s="47">
        <v>10</v>
      </c>
      <c r="AU67" s="14">
        <f t="shared" ref="AU67" si="1830">IFERROR(AT67*$D67,"")</f>
        <v>5.75</v>
      </c>
      <c r="AV67" s="47">
        <v>10</v>
      </c>
      <c r="AW67" s="14">
        <f t="shared" ref="AW67" si="1831">IFERROR(AV67*$D67,"")</f>
        <v>5.75</v>
      </c>
      <c r="AX67" s="47">
        <v>9</v>
      </c>
      <c r="AY67" s="14">
        <f t="shared" ref="AY67" si="1832">IFERROR(AX67*$D67,"")</f>
        <v>5.1749999999999998</v>
      </c>
      <c r="AZ67" s="47" t="s">
        <v>152</v>
      </c>
      <c r="BA67" s="14" t="str">
        <f t="shared" ref="BA67" si="1833">IFERROR(AZ67*$D67,"")</f>
        <v/>
      </c>
      <c r="BB67" s="47">
        <v>8</v>
      </c>
      <c r="BC67" s="14">
        <f t="shared" ref="BC67" si="1834">IFERROR(BB67*$D67,"")</f>
        <v>4.5999999999999996</v>
      </c>
      <c r="BD67" s="47" t="s">
        <v>152</v>
      </c>
      <c r="BE67" s="14" t="str">
        <f t="shared" ref="BE67" si="1835">IFERROR(BD67*$D67,"")</f>
        <v/>
      </c>
      <c r="BF67" s="47">
        <v>8</v>
      </c>
      <c r="BG67" s="14">
        <f t="shared" ref="BG67" si="1836">IFERROR(BF67*$D67,"")</f>
        <v>4.5999999999999996</v>
      </c>
      <c r="BH67" s="47" t="s">
        <v>152</v>
      </c>
      <c r="BI67" s="14" t="str">
        <f t="shared" ref="BI67" si="1837">IFERROR(BH67*$D67,"")</f>
        <v/>
      </c>
      <c r="BJ67" s="47">
        <v>8</v>
      </c>
      <c r="BK67" s="14">
        <f t="shared" ref="BK67" si="1838">IFERROR(BJ67*$D67,"")</f>
        <v>4.5999999999999996</v>
      </c>
      <c r="BL67" s="47" t="s">
        <v>96</v>
      </c>
      <c r="BM67" s="14" t="str">
        <f t="shared" ref="BM67" si="1839">IFERROR(BL67*$D67,"")</f>
        <v/>
      </c>
      <c r="BN67" s="47" t="s">
        <v>96</v>
      </c>
      <c r="BO67" s="14" t="str">
        <f t="shared" ref="BO67" si="1840">IFERROR(BN67*$D67,"")</f>
        <v/>
      </c>
      <c r="BP67" s="47" t="s">
        <v>96</v>
      </c>
      <c r="BQ67" s="14" t="str">
        <f t="shared" ref="BQ67" si="1841">IFERROR(BP67*$D67,"")</f>
        <v/>
      </c>
      <c r="BR67" s="47" t="s">
        <v>96</v>
      </c>
      <c r="BS67" s="14" t="str">
        <f t="shared" ref="BS67" si="1842">IFERROR(BR67*$D67,"")</f>
        <v/>
      </c>
      <c r="BT67" s="47" t="s">
        <v>96</v>
      </c>
      <c r="BU67" s="14" t="str">
        <f t="shared" ref="BU67" si="1843">IFERROR(BT67*$D67,"")</f>
        <v/>
      </c>
      <c r="BV67" s="47" t="s">
        <v>96</v>
      </c>
      <c r="BW67" s="14" t="str">
        <f t="shared" ref="BW67" si="1844">IFERROR(BV67*$D67,"")</f>
        <v/>
      </c>
      <c r="BX67" s="47" t="s">
        <v>96</v>
      </c>
      <c r="BY67" s="14" t="str">
        <f t="shared" ref="BY67" si="1845">IFERROR(BX67*$D67,"")</f>
        <v/>
      </c>
      <c r="BZ67" s="47" t="s">
        <v>96</v>
      </c>
      <c r="CA67" s="14" t="str">
        <f t="shared" ref="CA67" si="1846">IFERROR(BZ67*$D67,"")</f>
        <v/>
      </c>
      <c r="CB67" s="47" t="s">
        <v>96</v>
      </c>
      <c r="CC67" s="14" t="str">
        <f t="shared" ref="CC67:CE67" si="1847">IFERROR(CB67*$D67,"")</f>
        <v/>
      </c>
      <c r="CD67" s="47" t="s">
        <v>96</v>
      </c>
      <c r="CE67" s="14" t="str">
        <f t="shared" si="1847"/>
        <v/>
      </c>
      <c r="CF67" s="12" t="str">
        <f t="shared" si="1817"/>
        <v/>
      </c>
      <c r="CG67" s="75" t="str">
        <f t="shared" si="1818"/>
        <v/>
      </c>
      <c r="CH67" s="3"/>
      <c r="CI67" s="47" t="s">
        <v>96</v>
      </c>
      <c r="CJ67" s="47" t="s">
        <v>96</v>
      </c>
      <c r="CK67" s="47" t="s">
        <v>96</v>
      </c>
      <c r="CL67" s="47" t="s">
        <v>96</v>
      </c>
      <c r="CM67" s="47" t="s">
        <v>96</v>
      </c>
      <c r="CN67" s="47"/>
      <c r="CO67" s="2">
        <v>41450.388842660912</v>
      </c>
      <c r="CQ67" s="2">
        <v>41450.392462294898</v>
      </c>
    </row>
    <row r="68" spans="1:95" x14ac:dyDescent="0.25">
      <c r="A68" s="1">
        <v>6.3507764505342413E+17</v>
      </c>
      <c r="B68" s="47" t="s">
        <v>46</v>
      </c>
      <c r="C68" s="47" t="s">
        <v>359</v>
      </c>
      <c r="D68" s="47">
        <f t="shared" si="1639"/>
        <v>0.57499999999999996</v>
      </c>
      <c r="E68" s="3" t="s">
        <v>91</v>
      </c>
      <c r="F68" s="47">
        <v>1</v>
      </c>
      <c r="G68" s="65">
        <v>0</v>
      </c>
      <c r="H68" s="3">
        <v>8</v>
      </c>
      <c r="I68" s="27">
        <f t="shared" si="1780"/>
        <v>4.5999999999999996</v>
      </c>
      <c r="J68" s="47">
        <v>8</v>
      </c>
      <c r="K68" s="27">
        <f t="shared" si="1781"/>
        <v>4.5999999999999996</v>
      </c>
      <c r="L68" s="47">
        <v>6</v>
      </c>
      <c r="M68" s="27">
        <f t="shared" si="1782"/>
        <v>3.4499999999999997</v>
      </c>
      <c r="N68" s="47">
        <v>7</v>
      </c>
      <c r="O68" s="27">
        <f t="shared" si="1783"/>
        <v>4.0249999999999995</v>
      </c>
      <c r="P68" s="47">
        <v>5</v>
      </c>
      <c r="Q68" s="27">
        <f t="shared" si="1784"/>
        <v>2.875</v>
      </c>
      <c r="R68" s="47">
        <v>6</v>
      </c>
      <c r="S68" s="27">
        <f t="shared" si="1785"/>
        <v>3.4499999999999997</v>
      </c>
      <c r="T68" s="47">
        <v>5</v>
      </c>
      <c r="U68" s="27">
        <f t="shared" si="1786"/>
        <v>2.875</v>
      </c>
      <c r="V68" s="4">
        <f t="shared" si="1787"/>
        <v>45</v>
      </c>
      <c r="W68" s="4">
        <f t="shared" si="1788"/>
        <v>25.874999999999996</v>
      </c>
      <c r="X68" s="47" t="s">
        <v>152</v>
      </c>
      <c r="Y68" s="14" t="str">
        <f t="shared" si="1819"/>
        <v/>
      </c>
      <c r="Z68" s="47">
        <v>8</v>
      </c>
      <c r="AA68" s="14">
        <f t="shared" ref="AA68" si="1848">IFERROR(Z68*$D68,"")</f>
        <v>4.5999999999999996</v>
      </c>
      <c r="AB68" s="47">
        <v>8</v>
      </c>
      <c r="AC68" s="14">
        <f t="shared" ref="AC68" si="1849">IFERROR(AB68*$D68,"")</f>
        <v>4.5999999999999996</v>
      </c>
      <c r="AD68" s="47">
        <v>8</v>
      </c>
      <c r="AE68" s="14">
        <f t="shared" ref="AE68" si="1850">IFERROR(AD68*$D68,"")</f>
        <v>4.5999999999999996</v>
      </c>
      <c r="AF68" s="47">
        <v>8</v>
      </c>
      <c r="AG68" s="14">
        <f t="shared" ref="AG68" si="1851">IFERROR(AF68*$D68,"")</f>
        <v>4.5999999999999996</v>
      </c>
      <c r="AH68" s="47">
        <v>8</v>
      </c>
      <c r="AI68" s="14">
        <f t="shared" ref="AI68" si="1852">IFERROR(AH68*$D68,"")</f>
        <v>4.5999999999999996</v>
      </c>
      <c r="AJ68" s="47">
        <v>9</v>
      </c>
      <c r="AK68" s="14">
        <f t="shared" ref="AK68" si="1853">IFERROR(AJ68*$D68,"")</f>
        <v>5.1749999999999998</v>
      </c>
      <c r="AL68" s="47">
        <v>7</v>
      </c>
      <c r="AM68" s="14">
        <f t="shared" ref="AM68" si="1854">IFERROR(AL68*$D68,"")</f>
        <v>4.0249999999999995</v>
      </c>
      <c r="AN68" s="47" t="s">
        <v>152</v>
      </c>
      <c r="AO68" s="14" t="str">
        <f t="shared" ref="AO68" si="1855">IFERROR(AN68*$D68,"")</f>
        <v/>
      </c>
      <c r="AP68" s="47">
        <v>6</v>
      </c>
      <c r="AQ68" s="14">
        <f t="shared" ref="AQ68" si="1856">IFERROR(AP68*$D68,"")</f>
        <v>3.4499999999999997</v>
      </c>
      <c r="AR68" s="47">
        <v>8</v>
      </c>
      <c r="AS68" s="14">
        <f t="shared" ref="AS68" si="1857">IFERROR(AR68*$D68,"")</f>
        <v>4.5999999999999996</v>
      </c>
      <c r="AT68" s="47">
        <v>8</v>
      </c>
      <c r="AU68" s="14">
        <f t="shared" ref="AU68" si="1858">IFERROR(AT68*$D68,"")</f>
        <v>4.5999999999999996</v>
      </c>
      <c r="AV68" s="47">
        <v>7</v>
      </c>
      <c r="AW68" s="14">
        <f t="shared" ref="AW68" si="1859">IFERROR(AV68*$D68,"")</f>
        <v>4.0249999999999995</v>
      </c>
      <c r="AX68" s="47">
        <v>9</v>
      </c>
      <c r="AY68" s="14">
        <f t="shared" ref="AY68" si="1860">IFERROR(AX68*$D68,"")</f>
        <v>5.1749999999999998</v>
      </c>
      <c r="AZ68" s="47" t="s">
        <v>152</v>
      </c>
      <c r="BA68" s="14" t="str">
        <f t="shared" ref="BA68" si="1861">IFERROR(AZ68*$D68,"")</f>
        <v/>
      </c>
      <c r="BB68" s="47">
        <v>7</v>
      </c>
      <c r="BC68" s="14">
        <f t="shared" ref="BC68" si="1862">IFERROR(BB68*$D68,"")</f>
        <v>4.0249999999999995</v>
      </c>
      <c r="BD68" s="47">
        <v>6</v>
      </c>
      <c r="BE68" s="14">
        <f t="shared" ref="BE68" si="1863">IFERROR(BD68*$D68,"")</f>
        <v>3.4499999999999997</v>
      </c>
      <c r="BF68" s="47">
        <v>7</v>
      </c>
      <c r="BG68" s="14">
        <f t="shared" ref="BG68" si="1864">IFERROR(BF68*$D68,"")</f>
        <v>4.0249999999999995</v>
      </c>
      <c r="BH68" s="47">
        <v>8</v>
      </c>
      <c r="BI68" s="14">
        <f t="shared" ref="BI68" si="1865">IFERROR(BH68*$D68,"")</f>
        <v>4.5999999999999996</v>
      </c>
      <c r="BJ68" s="47">
        <v>7</v>
      </c>
      <c r="BK68" s="14">
        <f t="shared" ref="BK68" si="1866">IFERROR(BJ68*$D68,"")</f>
        <v>4.0249999999999995</v>
      </c>
      <c r="BL68" s="47">
        <v>6</v>
      </c>
      <c r="BM68" s="14">
        <f t="shared" ref="BM68" si="1867">IFERROR(BL68*$D68,"")</f>
        <v>3.4499999999999997</v>
      </c>
      <c r="BN68" s="47">
        <v>8</v>
      </c>
      <c r="BO68" s="14">
        <f t="shared" ref="BO68" si="1868">IFERROR(BN68*$D68,"")</f>
        <v>4.5999999999999996</v>
      </c>
      <c r="BP68" s="47" t="s">
        <v>152</v>
      </c>
      <c r="BQ68" s="14" t="str">
        <f t="shared" ref="BQ68" si="1869">IFERROR(BP68*$D68,"")</f>
        <v/>
      </c>
      <c r="BR68" s="47">
        <v>7</v>
      </c>
      <c r="BS68" s="14">
        <f t="shared" ref="BS68" si="1870">IFERROR(BR68*$D68,"")</f>
        <v>4.0249999999999995</v>
      </c>
      <c r="BT68" s="47">
        <v>8</v>
      </c>
      <c r="BU68" s="14">
        <f t="shared" ref="BU68" si="1871">IFERROR(BT68*$D68,"")</f>
        <v>4.5999999999999996</v>
      </c>
      <c r="BV68" s="47">
        <v>7</v>
      </c>
      <c r="BW68" s="14">
        <f t="shared" ref="BW68" si="1872">IFERROR(BV68*$D68,"")</f>
        <v>4.0249999999999995</v>
      </c>
      <c r="BX68" s="47">
        <v>6</v>
      </c>
      <c r="BY68" s="14">
        <f t="shared" ref="BY68" si="1873">IFERROR(BX68*$D68,"")</f>
        <v>3.4499999999999997</v>
      </c>
      <c r="BZ68" s="47" t="s">
        <v>152</v>
      </c>
      <c r="CA68" s="14" t="str">
        <f t="shared" ref="CA68" si="1874">IFERROR(BZ68*$D68,"")</f>
        <v/>
      </c>
      <c r="CB68" s="47">
        <v>7</v>
      </c>
      <c r="CC68" s="14">
        <f t="shared" ref="CC68:CE68" si="1875">IFERROR(CB68*$D68,"")</f>
        <v>4.0249999999999995</v>
      </c>
      <c r="CD68" s="47">
        <v>8</v>
      </c>
      <c r="CE68" s="14">
        <f t="shared" si="1875"/>
        <v>4.5999999999999996</v>
      </c>
      <c r="CF68" s="12">
        <f t="shared" si="1817"/>
        <v>0.58846938775510194</v>
      </c>
      <c r="CG68" s="75">
        <f t="shared" si="1818"/>
        <v>0.3383698979591836</v>
      </c>
      <c r="CH68" s="3"/>
      <c r="CI68" s="47" t="s">
        <v>115</v>
      </c>
      <c r="CJ68" s="47" t="s">
        <v>9</v>
      </c>
      <c r="CK68" s="47" t="s">
        <v>40</v>
      </c>
      <c r="CL68" s="47" t="s">
        <v>43</v>
      </c>
      <c r="CM68" s="47" t="s">
        <v>119</v>
      </c>
      <c r="CN68" s="47" t="s">
        <v>76</v>
      </c>
      <c r="CO68" s="2">
        <v>41450.403997018606</v>
      </c>
      <c r="CP68" s="2">
        <v>41450.407894974684</v>
      </c>
      <c r="CQ68" s="2">
        <v>41450.40789479384</v>
      </c>
    </row>
    <row r="69" spans="1:95" x14ac:dyDescent="0.25">
      <c r="A69" s="1">
        <v>6.3507765411496563E+17</v>
      </c>
      <c r="B69" s="47" t="s">
        <v>46</v>
      </c>
      <c r="C69" s="47" t="s">
        <v>359</v>
      </c>
      <c r="D69" s="47">
        <f t="shared" si="1639"/>
        <v>0.57499999999999996</v>
      </c>
      <c r="E69" s="3" t="s">
        <v>91</v>
      </c>
      <c r="F69" s="47">
        <v>1</v>
      </c>
      <c r="G69" s="65">
        <v>0</v>
      </c>
      <c r="H69" s="3">
        <v>1</v>
      </c>
      <c r="I69" s="27">
        <f t="shared" si="1780"/>
        <v>0.57499999999999996</v>
      </c>
      <c r="J69" s="47">
        <v>8</v>
      </c>
      <c r="K69" s="27">
        <f t="shared" si="1781"/>
        <v>4.5999999999999996</v>
      </c>
      <c r="L69" s="47">
        <v>1</v>
      </c>
      <c r="M69" s="27">
        <f t="shared" si="1782"/>
        <v>0.57499999999999996</v>
      </c>
      <c r="N69" s="47">
        <v>1</v>
      </c>
      <c r="O69" s="27">
        <f t="shared" si="1783"/>
        <v>0.57499999999999996</v>
      </c>
      <c r="P69" s="47">
        <v>1</v>
      </c>
      <c r="Q69" s="27">
        <f t="shared" si="1784"/>
        <v>0.57499999999999996</v>
      </c>
      <c r="R69" s="47">
        <v>5</v>
      </c>
      <c r="S69" s="27">
        <f t="shared" si="1785"/>
        <v>2.875</v>
      </c>
      <c r="T69" s="47">
        <v>2</v>
      </c>
      <c r="U69" s="27">
        <f t="shared" si="1786"/>
        <v>1.1499999999999999</v>
      </c>
      <c r="V69" s="4">
        <f t="shared" si="1787"/>
        <v>19</v>
      </c>
      <c r="W69" s="4">
        <f t="shared" si="1788"/>
        <v>10.924999999999999</v>
      </c>
      <c r="X69" s="47" t="s">
        <v>152</v>
      </c>
      <c r="Y69" s="14" t="str">
        <f t="shared" si="1819"/>
        <v/>
      </c>
      <c r="Z69" s="47" t="s">
        <v>152</v>
      </c>
      <c r="AA69" s="14" t="str">
        <f t="shared" ref="AA69" si="1876">IFERROR(Z69*$D69,"")</f>
        <v/>
      </c>
      <c r="AB69" s="47" t="s">
        <v>152</v>
      </c>
      <c r="AC69" s="14" t="str">
        <f t="shared" ref="AC69" si="1877">IFERROR(AB69*$D69,"")</f>
        <v/>
      </c>
      <c r="AD69" s="47" t="s">
        <v>152</v>
      </c>
      <c r="AE69" s="14" t="str">
        <f t="shared" ref="AE69" si="1878">IFERROR(AD69*$D69,"")</f>
        <v/>
      </c>
      <c r="AF69" s="47" t="s">
        <v>152</v>
      </c>
      <c r="AG69" s="14" t="str">
        <f t="shared" ref="AG69" si="1879">IFERROR(AF69*$D69,"")</f>
        <v/>
      </c>
      <c r="AH69" s="47" t="s">
        <v>152</v>
      </c>
      <c r="AI69" s="14" t="str">
        <f t="shared" ref="AI69" si="1880">IFERROR(AH69*$D69,"")</f>
        <v/>
      </c>
      <c r="AJ69" s="47" t="s">
        <v>152</v>
      </c>
      <c r="AK69" s="14" t="str">
        <f t="shared" ref="AK69" si="1881">IFERROR(AJ69*$D69,"")</f>
        <v/>
      </c>
      <c r="AL69" s="47" t="s">
        <v>152</v>
      </c>
      <c r="AM69" s="14" t="str">
        <f t="shared" ref="AM69" si="1882">IFERROR(AL69*$D69,"")</f>
        <v/>
      </c>
      <c r="AN69" s="47" t="s">
        <v>152</v>
      </c>
      <c r="AO69" s="14" t="str">
        <f t="shared" ref="AO69" si="1883">IFERROR(AN69*$D69,"")</f>
        <v/>
      </c>
      <c r="AP69" s="47">
        <v>8</v>
      </c>
      <c r="AQ69" s="14">
        <f t="shared" ref="AQ69" si="1884">IFERROR(AP69*$D69,"")</f>
        <v>4.5999999999999996</v>
      </c>
      <c r="AR69" s="47" t="s">
        <v>152</v>
      </c>
      <c r="AS69" s="14" t="str">
        <f t="shared" ref="AS69" si="1885">IFERROR(AR69*$D69,"")</f>
        <v/>
      </c>
      <c r="AT69" s="47">
        <v>8</v>
      </c>
      <c r="AU69" s="14">
        <f t="shared" ref="AU69" si="1886">IFERROR(AT69*$D69,"")</f>
        <v>4.5999999999999996</v>
      </c>
      <c r="AV69" s="47" t="s">
        <v>152</v>
      </c>
      <c r="AW69" s="14" t="str">
        <f t="shared" ref="AW69" si="1887">IFERROR(AV69*$D69,"")</f>
        <v/>
      </c>
      <c r="AX69" s="47" t="s">
        <v>152</v>
      </c>
      <c r="AY69" s="14" t="str">
        <f t="shared" ref="AY69" si="1888">IFERROR(AX69*$D69,"")</f>
        <v/>
      </c>
      <c r="AZ69" s="47" t="s">
        <v>152</v>
      </c>
      <c r="BA69" s="14" t="str">
        <f t="shared" ref="BA69" si="1889">IFERROR(AZ69*$D69,"")</f>
        <v/>
      </c>
      <c r="BB69" s="47" t="s">
        <v>152</v>
      </c>
      <c r="BC69" s="14" t="str">
        <f t="shared" ref="BC69" si="1890">IFERROR(BB69*$D69,"")</f>
        <v/>
      </c>
      <c r="BD69" s="47" t="s">
        <v>152</v>
      </c>
      <c r="BE69" s="14" t="str">
        <f t="shared" ref="BE69" si="1891">IFERROR(BD69*$D69,"")</f>
        <v/>
      </c>
      <c r="BF69" s="47" t="s">
        <v>152</v>
      </c>
      <c r="BG69" s="14" t="str">
        <f t="shared" ref="BG69" si="1892">IFERROR(BF69*$D69,"")</f>
        <v/>
      </c>
      <c r="BH69" s="47" t="s">
        <v>152</v>
      </c>
      <c r="BI69" s="14" t="str">
        <f t="shared" ref="BI69" si="1893">IFERROR(BH69*$D69,"")</f>
        <v/>
      </c>
      <c r="BJ69" s="47" t="s">
        <v>152</v>
      </c>
      <c r="BK69" s="14" t="str">
        <f t="shared" ref="BK69" si="1894">IFERROR(BJ69*$D69,"")</f>
        <v/>
      </c>
      <c r="BL69" s="47" t="s">
        <v>152</v>
      </c>
      <c r="BM69" s="14" t="str">
        <f t="shared" ref="BM69" si="1895">IFERROR(BL69*$D69,"")</f>
        <v/>
      </c>
      <c r="BN69" s="47" t="s">
        <v>152</v>
      </c>
      <c r="BO69" s="14" t="str">
        <f t="shared" ref="BO69" si="1896">IFERROR(BN69*$D69,"")</f>
        <v/>
      </c>
      <c r="BP69" s="47" t="s">
        <v>152</v>
      </c>
      <c r="BQ69" s="14" t="str">
        <f t="shared" ref="BQ69" si="1897">IFERROR(BP69*$D69,"")</f>
        <v/>
      </c>
      <c r="BR69" s="47" t="s">
        <v>152</v>
      </c>
      <c r="BS69" s="14" t="str">
        <f t="shared" ref="BS69" si="1898">IFERROR(BR69*$D69,"")</f>
        <v/>
      </c>
      <c r="BT69" s="47">
        <v>5</v>
      </c>
      <c r="BU69" s="14">
        <f t="shared" ref="BU69" si="1899">IFERROR(BT69*$D69,"")</f>
        <v>2.875</v>
      </c>
      <c r="BV69" s="47">
        <v>5</v>
      </c>
      <c r="BW69" s="14">
        <f t="shared" ref="BW69" si="1900">IFERROR(BV69*$D69,"")</f>
        <v>2.875</v>
      </c>
      <c r="BX69" s="47" t="s">
        <v>152</v>
      </c>
      <c r="BY69" s="14" t="str">
        <f t="shared" ref="BY69" si="1901">IFERROR(BX69*$D69,"")</f>
        <v/>
      </c>
      <c r="BZ69" s="47" t="s">
        <v>152</v>
      </c>
      <c r="CA69" s="14" t="str">
        <f t="shared" ref="CA69" si="1902">IFERROR(BZ69*$D69,"")</f>
        <v/>
      </c>
      <c r="CB69" s="47" t="s">
        <v>152</v>
      </c>
      <c r="CC69" s="14" t="str">
        <f t="shared" ref="CC69:CE69" si="1903">IFERROR(CB69*$D69,"")</f>
        <v/>
      </c>
      <c r="CD69" s="47" t="s">
        <v>152</v>
      </c>
      <c r="CE69" s="14" t="str">
        <f t="shared" si="1903"/>
        <v/>
      </c>
      <c r="CF69" s="12">
        <f t="shared" si="1817"/>
        <v>0.51187500000000008</v>
      </c>
      <c r="CG69" s="75">
        <f t="shared" si="1818"/>
        <v>0.294328125</v>
      </c>
      <c r="CH69" s="3"/>
      <c r="CI69" s="47" t="s">
        <v>115</v>
      </c>
      <c r="CJ69" s="47" t="s">
        <v>9</v>
      </c>
      <c r="CK69" s="47" t="s">
        <v>8</v>
      </c>
      <c r="CL69" s="47" t="s">
        <v>43</v>
      </c>
      <c r="CM69" s="47" t="s">
        <v>119</v>
      </c>
      <c r="CN69" s="47" t="s">
        <v>89</v>
      </c>
      <c r="CO69" s="2">
        <v>41450.41448491389</v>
      </c>
      <c r="CP69" s="2">
        <v>41450.420834337951</v>
      </c>
      <c r="CQ69" s="2">
        <v>41450.420834157107</v>
      </c>
    </row>
    <row r="70" spans="1:95" x14ac:dyDescent="0.25">
      <c r="A70" s="1">
        <v>6.3507766774903808E+17</v>
      </c>
      <c r="B70" s="47" t="s">
        <v>46</v>
      </c>
      <c r="C70" s="47" t="s">
        <v>359</v>
      </c>
      <c r="D70" s="47">
        <f t="shared" si="1639"/>
        <v>0.57499999999999996</v>
      </c>
      <c r="E70" s="3" t="s">
        <v>91</v>
      </c>
      <c r="F70" s="47">
        <v>1</v>
      </c>
      <c r="G70" s="65">
        <v>0</v>
      </c>
      <c r="H70" s="3">
        <v>10</v>
      </c>
      <c r="I70" s="27">
        <f t="shared" si="1780"/>
        <v>5.75</v>
      </c>
      <c r="J70" s="47">
        <v>10</v>
      </c>
      <c r="K70" s="27">
        <f t="shared" si="1781"/>
        <v>5.75</v>
      </c>
      <c r="L70" s="47">
        <v>10</v>
      </c>
      <c r="M70" s="27">
        <f t="shared" si="1782"/>
        <v>5.75</v>
      </c>
      <c r="N70" s="47">
        <v>10</v>
      </c>
      <c r="O70" s="27">
        <f t="shared" si="1783"/>
        <v>5.75</v>
      </c>
      <c r="P70" s="47">
        <v>9</v>
      </c>
      <c r="Q70" s="27">
        <f t="shared" si="1784"/>
        <v>5.1749999999999998</v>
      </c>
      <c r="R70" s="47">
        <v>10</v>
      </c>
      <c r="S70" s="27">
        <f t="shared" si="1785"/>
        <v>5.75</v>
      </c>
      <c r="T70" s="47">
        <v>10</v>
      </c>
      <c r="U70" s="27">
        <f t="shared" si="1786"/>
        <v>5.75</v>
      </c>
      <c r="V70" s="4">
        <f t="shared" si="1787"/>
        <v>69</v>
      </c>
      <c r="W70" s="4">
        <f t="shared" si="1788"/>
        <v>39.674999999999997</v>
      </c>
      <c r="X70" s="47">
        <v>1</v>
      </c>
      <c r="Y70" s="14">
        <f t="shared" si="1819"/>
        <v>0.57499999999999996</v>
      </c>
      <c r="Z70" s="47">
        <v>1</v>
      </c>
      <c r="AA70" s="14">
        <f t="shared" ref="AA70" si="1904">IFERROR(Z70*$D70,"")</f>
        <v>0.57499999999999996</v>
      </c>
      <c r="AB70" s="47">
        <v>1</v>
      </c>
      <c r="AC70" s="14">
        <f t="shared" ref="AC70" si="1905">IFERROR(AB70*$D70,"")</f>
        <v>0.57499999999999996</v>
      </c>
      <c r="AD70" s="47">
        <v>1</v>
      </c>
      <c r="AE70" s="14">
        <f t="shared" ref="AE70" si="1906">IFERROR(AD70*$D70,"")</f>
        <v>0.57499999999999996</v>
      </c>
      <c r="AF70" s="47">
        <v>1</v>
      </c>
      <c r="AG70" s="14">
        <f t="shared" ref="AG70" si="1907">IFERROR(AF70*$D70,"")</f>
        <v>0.57499999999999996</v>
      </c>
      <c r="AH70" s="47" t="s">
        <v>96</v>
      </c>
      <c r="AI70" s="14" t="str">
        <f t="shared" ref="AI70" si="1908">IFERROR(AH70*$D70,"")</f>
        <v/>
      </c>
      <c r="AJ70" s="47" t="s">
        <v>96</v>
      </c>
      <c r="AK70" s="14" t="str">
        <f t="shared" ref="AK70" si="1909">IFERROR(AJ70*$D70,"")</f>
        <v/>
      </c>
      <c r="AL70" s="47" t="s">
        <v>96</v>
      </c>
      <c r="AM70" s="14" t="str">
        <f t="shared" ref="AM70" si="1910">IFERROR(AL70*$D70,"")</f>
        <v/>
      </c>
      <c r="AN70" s="47" t="s">
        <v>96</v>
      </c>
      <c r="AO70" s="14" t="str">
        <f t="shared" ref="AO70" si="1911">IFERROR(AN70*$D70,"")</f>
        <v/>
      </c>
      <c r="AP70" s="47" t="s">
        <v>96</v>
      </c>
      <c r="AQ70" s="14" t="str">
        <f t="shared" ref="AQ70" si="1912">IFERROR(AP70*$D70,"")</f>
        <v/>
      </c>
      <c r="AR70" s="47" t="s">
        <v>96</v>
      </c>
      <c r="AS70" s="14" t="str">
        <f t="shared" ref="AS70" si="1913">IFERROR(AR70*$D70,"")</f>
        <v/>
      </c>
      <c r="AT70" s="47" t="s">
        <v>96</v>
      </c>
      <c r="AU70" s="14" t="str">
        <f t="shared" ref="AU70" si="1914">IFERROR(AT70*$D70,"")</f>
        <v/>
      </c>
      <c r="AV70" s="47" t="s">
        <v>96</v>
      </c>
      <c r="AW70" s="14" t="str">
        <f t="shared" ref="AW70" si="1915">IFERROR(AV70*$D70,"")</f>
        <v/>
      </c>
      <c r="AX70" s="47" t="s">
        <v>96</v>
      </c>
      <c r="AY70" s="14" t="str">
        <f t="shared" ref="AY70" si="1916">IFERROR(AX70*$D70,"")</f>
        <v/>
      </c>
      <c r="AZ70" s="47" t="s">
        <v>96</v>
      </c>
      <c r="BA70" s="14" t="str">
        <f t="shared" ref="BA70" si="1917">IFERROR(AZ70*$D70,"")</f>
        <v/>
      </c>
      <c r="BB70" s="47" t="s">
        <v>96</v>
      </c>
      <c r="BC70" s="14" t="str">
        <f t="shared" ref="BC70" si="1918">IFERROR(BB70*$D70,"")</f>
        <v/>
      </c>
      <c r="BD70" s="47" t="s">
        <v>96</v>
      </c>
      <c r="BE70" s="14" t="str">
        <f t="shared" ref="BE70" si="1919">IFERROR(BD70*$D70,"")</f>
        <v/>
      </c>
      <c r="BF70" s="47" t="s">
        <v>96</v>
      </c>
      <c r="BG70" s="14" t="str">
        <f t="shared" ref="BG70" si="1920">IFERROR(BF70*$D70,"")</f>
        <v/>
      </c>
      <c r="BH70" s="47" t="s">
        <v>96</v>
      </c>
      <c r="BI70" s="14" t="str">
        <f t="shared" ref="BI70" si="1921">IFERROR(BH70*$D70,"")</f>
        <v/>
      </c>
      <c r="BJ70" s="47" t="s">
        <v>96</v>
      </c>
      <c r="BK70" s="14" t="str">
        <f t="shared" ref="BK70" si="1922">IFERROR(BJ70*$D70,"")</f>
        <v/>
      </c>
      <c r="BL70" s="47" t="s">
        <v>96</v>
      </c>
      <c r="BM70" s="14" t="str">
        <f t="shared" ref="BM70" si="1923">IFERROR(BL70*$D70,"")</f>
        <v/>
      </c>
      <c r="BN70" s="47" t="s">
        <v>96</v>
      </c>
      <c r="BO70" s="14" t="str">
        <f t="shared" ref="BO70" si="1924">IFERROR(BN70*$D70,"")</f>
        <v/>
      </c>
      <c r="BP70" s="47" t="s">
        <v>96</v>
      </c>
      <c r="BQ70" s="14" t="str">
        <f t="shared" ref="BQ70" si="1925">IFERROR(BP70*$D70,"")</f>
        <v/>
      </c>
      <c r="BR70" s="47" t="s">
        <v>96</v>
      </c>
      <c r="BS70" s="14" t="str">
        <f t="shared" ref="BS70" si="1926">IFERROR(BR70*$D70,"")</f>
        <v/>
      </c>
      <c r="BT70" s="47" t="s">
        <v>96</v>
      </c>
      <c r="BU70" s="14" t="str">
        <f t="shared" ref="BU70" si="1927">IFERROR(BT70*$D70,"")</f>
        <v/>
      </c>
      <c r="BV70" s="47" t="s">
        <v>96</v>
      </c>
      <c r="BW70" s="14" t="str">
        <f t="shared" ref="BW70" si="1928">IFERROR(BV70*$D70,"")</f>
        <v/>
      </c>
      <c r="BX70" s="47" t="s">
        <v>96</v>
      </c>
      <c r="BY70" s="14" t="str">
        <f t="shared" ref="BY70" si="1929">IFERROR(BX70*$D70,"")</f>
        <v/>
      </c>
      <c r="BZ70" s="47" t="s">
        <v>96</v>
      </c>
      <c r="CA70" s="14" t="str">
        <f t="shared" ref="CA70" si="1930">IFERROR(BZ70*$D70,"")</f>
        <v/>
      </c>
      <c r="CB70" s="47" t="s">
        <v>96</v>
      </c>
      <c r="CC70" s="14" t="str">
        <f t="shared" ref="CC70:CE70" si="1931">IFERROR(CB70*$D70,"")</f>
        <v/>
      </c>
      <c r="CD70" s="47" t="s">
        <v>96</v>
      </c>
      <c r="CE70" s="14" t="str">
        <f t="shared" si="1931"/>
        <v/>
      </c>
      <c r="CF70" s="12" t="str">
        <f t="shared" si="1817"/>
        <v/>
      </c>
      <c r="CG70" s="75" t="str">
        <f t="shared" si="1818"/>
        <v/>
      </c>
      <c r="CH70" s="3"/>
      <c r="CI70" s="47" t="s">
        <v>96</v>
      </c>
      <c r="CJ70" s="47" t="s">
        <v>96</v>
      </c>
      <c r="CK70" s="47" t="s">
        <v>96</v>
      </c>
      <c r="CL70" s="47" t="s">
        <v>96</v>
      </c>
      <c r="CM70" s="47" t="s">
        <v>96</v>
      </c>
      <c r="CN70" s="47"/>
      <c r="CO70" s="2">
        <v>41450.430265090363</v>
      </c>
      <c r="CQ70" s="2">
        <v>41450.52310310617</v>
      </c>
    </row>
    <row r="71" spans="1:95" x14ac:dyDescent="0.25">
      <c r="A71" s="1">
        <v>6.3507932769725581E+17</v>
      </c>
      <c r="B71" s="47" t="s">
        <v>46</v>
      </c>
      <c r="C71" s="47" t="s">
        <v>359</v>
      </c>
      <c r="D71" s="47">
        <f t="shared" si="1639"/>
        <v>0.57499999999999996</v>
      </c>
      <c r="E71" s="3" t="s">
        <v>91</v>
      </c>
      <c r="F71" s="47">
        <v>1</v>
      </c>
      <c r="G71" s="65">
        <v>0</v>
      </c>
      <c r="H71" s="3">
        <v>8</v>
      </c>
      <c r="I71" s="27">
        <f t="shared" si="1780"/>
        <v>4.5999999999999996</v>
      </c>
      <c r="J71" s="47">
        <v>8</v>
      </c>
      <c r="K71" s="27">
        <f t="shared" si="1781"/>
        <v>4.5999999999999996</v>
      </c>
      <c r="L71" s="47">
        <v>8</v>
      </c>
      <c r="M71" s="27">
        <f t="shared" si="1782"/>
        <v>4.5999999999999996</v>
      </c>
      <c r="N71" s="47">
        <v>8</v>
      </c>
      <c r="O71" s="27">
        <f t="shared" si="1783"/>
        <v>4.5999999999999996</v>
      </c>
      <c r="P71" s="47">
        <v>4</v>
      </c>
      <c r="Q71" s="27">
        <f t="shared" si="1784"/>
        <v>2.2999999999999998</v>
      </c>
      <c r="R71" s="47">
        <v>1</v>
      </c>
      <c r="S71" s="27">
        <f t="shared" si="1785"/>
        <v>0.57499999999999996</v>
      </c>
      <c r="T71" s="47">
        <v>1</v>
      </c>
      <c r="U71" s="27">
        <f t="shared" si="1786"/>
        <v>0.57499999999999996</v>
      </c>
      <c r="V71" s="4">
        <f t="shared" si="1787"/>
        <v>38</v>
      </c>
      <c r="W71" s="4">
        <f t="shared" si="1788"/>
        <v>21.849999999999998</v>
      </c>
      <c r="X71" s="47" t="s">
        <v>152</v>
      </c>
      <c r="Y71" s="14" t="str">
        <f t="shared" si="1819"/>
        <v/>
      </c>
      <c r="Z71" s="47" t="s">
        <v>152</v>
      </c>
      <c r="AA71" s="14" t="str">
        <f t="shared" ref="AA71" si="1932">IFERROR(Z71*$D71,"")</f>
        <v/>
      </c>
      <c r="AB71" s="47" t="s">
        <v>152</v>
      </c>
      <c r="AC71" s="14" t="str">
        <f t="shared" ref="AC71" si="1933">IFERROR(AB71*$D71,"")</f>
        <v/>
      </c>
      <c r="AD71" s="47" t="s">
        <v>152</v>
      </c>
      <c r="AE71" s="14" t="str">
        <f t="shared" ref="AE71" si="1934">IFERROR(AD71*$D71,"")</f>
        <v/>
      </c>
      <c r="AF71" s="47" t="s">
        <v>152</v>
      </c>
      <c r="AG71" s="14" t="str">
        <f t="shared" ref="AG71" si="1935">IFERROR(AF71*$D71,"")</f>
        <v/>
      </c>
      <c r="AH71" s="47" t="s">
        <v>152</v>
      </c>
      <c r="AI71" s="14" t="str">
        <f t="shared" ref="AI71" si="1936">IFERROR(AH71*$D71,"")</f>
        <v/>
      </c>
      <c r="AJ71" s="47" t="s">
        <v>152</v>
      </c>
      <c r="AK71" s="14" t="str">
        <f t="shared" ref="AK71" si="1937">IFERROR(AJ71*$D71,"")</f>
        <v/>
      </c>
      <c r="AL71" s="47" t="s">
        <v>152</v>
      </c>
      <c r="AM71" s="14" t="str">
        <f t="shared" ref="AM71" si="1938">IFERROR(AL71*$D71,"")</f>
        <v/>
      </c>
      <c r="AN71" s="47" t="s">
        <v>152</v>
      </c>
      <c r="AO71" s="14" t="str">
        <f t="shared" ref="AO71" si="1939">IFERROR(AN71*$D71,"")</f>
        <v/>
      </c>
      <c r="AP71" s="47">
        <v>5</v>
      </c>
      <c r="AQ71" s="14">
        <f t="shared" ref="AQ71" si="1940">IFERROR(AP71*$D71,"")</f>
        <v>2.875</v>
      </c>
      <c r="AR71" s="47" t="s">
        <v>152</v>
      </c>
      <c r="AS71" s="14" t="str">
        <f t="shared" ref="AS71" si="1941">IFERROR(AR71*$D71,"")</f>
        <v/>
      </c>
      <c r="AT71" s="47">
        <v>5</v>
      </c>
      <c r="AU71" s="14">
        <f t="shared" ref="AU71" si="1942">IFERROR(AT71*$D71,"")</f>
        <v>2.875</v>
      </c>
      <c r="AV71" s="47">
        <v>7</v>
      </c>
      <c r="AW71" s="14">
        <f t="shared" ref="AW71" si="1943">IFERROR(AV71*$D71,"")</f>
        <v>4.0249999999999995</v>
      </c>
      <c r="AX71" s="47" t="s">
        <v>152</v>
      </c>
      <c r="AY71" s="14" t="str">
        <f t="shared" ref="AY71" si="1944">IFERROR(AX71*$D71,"")</f>
        <v/>
      </c>
      <c r="AZ71" s="47" t="s">
        <v>152</v>
      </c>
      <c r="BA71" s="14" t="str">
        <f t="shared" ref="BA71" si="1945">IFERROR(AZ71*$D71,"")</f>
        <v/>
      </c>
      <c r="BB71" s="47" t="s">
        <v>152</v>
      </c>
      <c r="BC71" s="14" t="str">
        <f t="shared" ref="BC71" si="1946">IFERROR(BB71*$D71,"")</f>
        <v/>
      </c>
      <c r="BD71" s="47" t="s">
        <v>152</v>
      </c>
      <c r="BE71" s="14" t="str">
        <f t="shared" ref="BE71" si="1947">IFERROR(BD71*$D71,"")</f>
        <v/>
      </c>
      <c r="BF71" s="47" t="s">
        <v>152</v>
      </c>
      <c r="BG71" s="14" t="str">
        <f t="shared" ref="BG71" si="1948">IFERROR(BF71*$D71,"")</f>
        <v/>
      </c>
      <c r="BH71" s="47" t="s">
        <v>152</v>
      </c>
      <c r="BI71" s="14" t="str">
        <f t="shared" ref="BI71" si="1949">IFERROR(BH71*$D71,"")</f>
        <v/>
      </c>
      <c r="BJ71" s="47" t="s">
        <v>152</v>
      </c>
      <c r="BK71" s="14" t="str">
        <f t="shared" ref="BK71" si="1950">IFERROR(BJ71*$D71,"")</f>
        <v/>
      </c>
      <c r="BL71" s="47" t="s">
        <v>152</v>
      </c>
      <c r="BM71" s="14" t="str">
        <f t="shared" ref="BM71" si="1951">IFERROR(BL71*$D71,"")</f>
        <v/>
      </c>
      <c r="BN71" s="47" t="s">
        <v>152</v>
      </c>
      <c r="BO71" s="14" t="str">
        <f t="shared" ref="BO71" si="1952">IFERROR(BN71*$D71,"")</f>
        <v/>
      </c>
      <c r="BP71" s="47" t="s">
        <v>152</v>
      </c>
      <c r="BQ71" s="14" t="str">
        <f t="shared" ref="BQ71" si="1953">IFERROR(BP71*$D71,"")</f>
        <v/>
      </c>
      <c r="BR71" s="47" t="s">
        <v>152</v>
      </c>
      <c r="BS71" s="14" t="str">
        <f t="shared" ref="BS71" si="1954">IFERROR(BR71*$D71,"")</f>
        <v/>
      </c>
      <c r="BT71" s="47" t="s">
        <v>152</v>
      </c>
      <c r="BU71" s="14" t="str">
        <f t="shared" ref="BU71" si="1955">IFERROR(BT71*$D71,"")</f>
        <v/>
      </c>
      <c r="BV71" s="47">
        <v>5</v>
      </c>
      <c r="BW71" s="14">
        <f t="shared" ref="BW71" si="1956">IFERROR(BV71*$D71,"")</f>
        <v>2.875</v>
      </c>
      <c r="BX71" s="47" t="s">
        <v>152</v>
      </c>
      <c r="BY71" s="14" t="str">
        <f t="shared" ref="BY71" si="1957">IFERROR(BX71*$D71,"")</f>
        <v/>
      </c>
      <c r="BZ71" s="47" t="s">
        <v>152</v>
      </c>
      <c r="CA71" s="14" t="str">
        <f t="shared" ref="CA71" si="1958">IFERROR(BZ71*$D71,"")</f>
        <v/>
      </c>
      <c r="CB71" s="47" t="s">
        <v>152</v>
      </c>
      <c r="CC71" s="14" t="str">
        <f t="shared" ref="CC71:CE71" si="1959">IFERROR(CB71*$D71,"")</f>
        <v/>
      </c>
      <c r="CD71" s="47" t="s">
        <v>152</v>
      </c>
      <c r="CE71" s="14" t="str">
        <f t="shared" si="1959"/>
        <v/>
      </c>
      <c r="CF71" s="12">
        <f t="shared" si="1817"/>
        <v>0.43312499999999998</v>
      </c>
      <c r="CG71" s="75">
        <f t="shared" si="1818"/>
        <v>0.24904687499999997</v>
      </c>
      <c r="CH71" s="3"/>
      <c r="CI71" s="47" t="s">
        <v>41</v>
      </c>
      <c r="CJ71" s="47" t="s">
        <v>9</v>
      </c>
      <c r="CK71" s="47" t="s">
        <v>56</v>
      </c>
      <c r="CL71" s="47" t="s">
        <v>56</v>
      </c>
      <c r="CM71" s="47" t="s">
        <v>119</v>
      </c>
      <c r="CN71" s="47" t="s">
        <v>140</v>
      </c>
      <c r="CO71" s="2">
        <v>41452.351501453486</v>
      </c>
      <c r="CP71" s="2">
        <v>41452.359734365207</v>
      </c>
      <c r="CQ71" s="2">
        <v>41452.359734184356</v>
      </c>
    </row>
    <row r="72" spans="1:95" x14ac:dyDescent="0.25">
      <c r="A72" s="1">
        <v>6.350793321990921E+17</v>
      </c>
      <c r="B72" s="47" t="s">
        <v>46</v>
      </c>
      <c r="C72" s="47" t="s">
        <v>359</v>
      </c>
      <c r="D72" s="47">
        <f t="shared" si="1639"/>
        <v>0.57499999999999996</v>
      </c>
      <c r="E72" s="3" t="s">
        <v>91</v>
      </c>
      <c r="F72" s="47">
        <v>1</v>
      </c>
      <c r="G72" s="65">
        <v>0</v>
      </c>
      <c r="H72" s="3">
        <v>10</v>
      </c>
      <c r="I72" s="27">
        <f t="shared" si="1780"/>
        <v>5.75</v>
      </c>
      <c r="J72" s="47">
        <v>10</v>
      </c>
      <c r="K72" s="27">
        <f t="shared" si="1781"/>
        <v>5.75</v>
      </c>
      <c r="L72" s="47">
        <v>10</v>
      </c>
      <c r="M72" s="27">
        <f t="shared" si="1782"/>
        <v>5.75</v>
      </c>
      <c r="N72" s="47">
        <v>7</v>
      </c>
      <c r="O72" s="27">
        <f t="shared" si="1783"/>
        <v>4.0249999999999995</v>
      </c>
      <c r="P72" s="47">
        <v>6</v>
      </c>
      <c r="Q72" s="27">
        <f t="shared" si="1784"/>
        <v>3.4499999999999997</v>
      </c>
      <c r="R72" s="47">
        <v>10</v>
      </c>
      <c r="S72" s="27">
        <f t="shared" si="1785"/>
        <v>5.75</v>
      </c>
      <c r="T72" s="47">
        <v>8</v>
      </c>
      <c r="U72" s="27">
        <f t="shared" si="1786"/>
        <v>4.5999999999999996</v>
      </c>
      <c r="V72" s="4">
        <f t="shared" si="1787"/>
        <v>61</v>
      </c>
      <c r="W72" s="4">
        <f t="shared" si="1788"/>
        <v>35.074999999999996</v>
      </c>
      <c r="X72" s="47">
        <v>7</v>
      </c>
      <c r="Y72" s="14">
        <f t="shared" si="1819"/>
        <v>4.0249999999999995</v>
      </c>
      <c r="Z72" s="47">
        <v>9</v>
      </c>
      <c r="AA72" s="14">
        <f t="shared" ref="AA72" si="1960">IFERROR(Z72*$D72,"")</f>
        <v>5.1749999999999998</v>
      </c>
      <c r="AB72" s="47">
        <v>6</v>
      </c>
      <c r="AC72" s="14">
        <f t="shared" ref="AC72" si="1961">IFERROR(AB72*$D72,"")</f>
        <v>3.4499999999999997</v>
      </c>
      <c r="AD72" s="47">
        <v>8</v>
      </c>
      <c r="AE72" s="14">
        <f t="shared" ref="AE72" si="1962">IFERROR(AD72*$D72,"")</f>
        <v>4.5999999999999996</v>
      </c>
      <c r="AF72" s="47">
        <v>10</v>
      </c>
      <c r="AG72" s="14">
        <f t="shared" ref="AG72" si="1963">IFERROR(AF72*$D72,"")</f>
        <v>5.75</v>
      </c>
      <c r="AH72" s="47">
        <v>9</v>
      </c>
      <c r="AI72" s="14">
        <f t="shared" ref="AI72" si="1964">IFERROR(AH72*$D72,"")</f>
        <v>5.1749999999999998</v>
      </c>
      <c r="AJ72" s="47">
        <v>6</v>
      </c>
      <c r="AK72" s="14">
        <f t="shared" ref="AK72" si="1965">IFERROR(AJ72*$D72,"")</f>
        <v>3.4499999999999997</v>
      </c>
      <c r="AL72" s="47">
        <v>7</v>
      </c>
      <c r="AM72" s="14">
        <f t="shared" ref="AM72" si="1966">IFERROR(AL72*$D72,"")</f>
        <v>4.0249999999999995</v>
      </c>
      <c r="AN72" s="47">
        <v>6</v>
      </c>
      <c r="AO72" s="14">
        <f t="shared" ref="AO72" si="1967">IFERROR(AN72*$D72,"")</f>
        <v>3.4499999999999997</v>
      </c>
      <c r="AP72" s="47">
        <v>8</v>
      </c>
      <c r="AQ72" s="14">
        <f t="shared" ref="AQ72" si="1968">IFERROR(AP72*$D72,"")</f>
        <v>4.5999999999999996</v>
      </c>
      <c r="AR72" s="47">
        <v>10</v>
      </c>
      <c r="AS72" s="14">
        <f t="shared" ref="AS72" si="1969">IFERROR(AR72*$D72,"")</f>
        <v>5.75</v>
      </c>
      <c r="AT72" s="47">
        <v>10</v>
      </c>
      <c r="AU72" s="14">
        <f t="shared" ref="AU72" si="1970">IFERROR(AT72*$D72,"")</f>
        <v>5.75</v>
      </c>
      <c r="AV72" s="47">
        <v>10</v>
      </c>
      <c r="AW72" s="14">
        <f t="shared" ref="AW72" si="1971">IFERROR(AV72*$D72,"")</f>
        <v>5.75</v>
      </c>
      <c r="AX72" s="47">
        <v>5</v>
      </c>
      <c r="AY72" s="14">
        <f t="shared" ref="AY72" si="1972">IFERROR(AX72*$D72,"")</f>
        <v>2.875</v>
      </c>
      <c r="AZ72" s="47">
        <v>6</v>
      </c>
      <c r="BA72" s="14">
        <f t="shared" ref="BA72" si="1973">IFERROR(AZ72*$D72,"")</f>
        <v>3.4499999999999997</v>
      </c>
      <c r="BB72" s="47">
        <v>8</v>
      </c>
      <c r="BC72" s="14">
        <f t="shared" ref="BC72" si="1974">IFERROR(BB72*$D72,"")</f>
        <v>4.5999999999999996</v>
      </c>
      <c r="BD72" s="47">
        <v>7</v>
      </c>
      <c r="BE72" s="14">
        <f t="shared" ref="BE72" si="1975">IFERROR(BD72*$D72,"")</f>
        <v>4.0249999999999995</v>
      </c>
      <c r="BF72" s="47">
        <v>8</v>
      </c>
      <c r="BG72" s="14">
        <f t="shared" ref="BG72" si="1976">IFERROR(BF72*$D72,"")</f>
        <v>4.5999999999999996</v>
      </c>
      <c r="BH72" s="47">
        <v>7</v>
      </c>
      <c r="BI72" s="14">
        <f t="shared" ref="BI72" si="1977">IFERROR(BH72*$D72,"")</f>
        <v>4.0249999999999995</v>
      </c>
      <c r="BJ72" s="47">
        <v>8</v>
      </c>
      <c r="BK72" s="14">
        <f t="shared" ref="BK72" si="1978">IFERROR(BJ72*$D72,"")</f>
        <v>4.5999999999999996</v>
      </c>
      <c r="BL72" s="47">
        <v>10</v>
      </c>
      <c r="BM72" s="14">
        <f t="shared" ref="BM72" si="1979">IFERROR(BL72*$D72,"")</f>
        <v>5.75</v>
      </c>
      <c r="BN72" s="47">
        <v>10</v>
      </c>
      <c r="BO72" s="14">
        <f t="shared" ref="BO72" si="1980">IFERROR(BN72*$D72,"")</f>
        <v>5.75</v>
      </c>
      <c r="BP72" s="47">
        <v>10</v>
      </c>
      <c r="BQ72" s="14">
        <f t="shared" ref="BQ72" si="1981">IFERROR(BP72*$D72,"")</f>
        <v>5.75</v>
      </c>
      <c r="BR72" s="47">
        <v>10</v>
      </c>
      <c r="BS72" s="14">
        <f t="shared" ref="BS72" si="1982">IFERROR(BR72*$D72,"")</f>
        <v>5.75</v>
      </c>
      <c r="BT72" s="47">
        <v>10</v>
      </c>
      <c r="BU72" s="14">
        <f t="shared" ref="BU72" si="1983">IFERROR(BT72*$D72,"")</f>
        <v>5.75</v>
      </c>
      <c r="BV72" s="47">
        <v>5</v>
      </c>
      <c r="BW72" s="14">
        <f t="shared" ref="BW72" si="1984">IFERROR(BV72*$D72,"")</f>
        <v>2.875</v>
      </c>
      <c r="BX72" s="47">
        <v>9</v>
      </c>
      <c r="BY72" s="14">
        <f t="shared" ref="BY72" si="1985">IFERROR(BX72*$D72,"")</f>
        <v>5.1749999999999998</v>
      </c>
      <c r="BZ72" s="47">
        <v>5</v>
      </c>
      <c r="CA72" s="14">
        <f t="shared" ref="CA72" si="1986">IFERROR(BZ72*$D72,"")</f>
        <v>2.875</v>
      </c>
      <c r="CB72" s="47">
        <v>8</v>
      </c>
      <c r="CC72" s="14">
        <f t="shared" ref="CC72:CE72" si="1987">IFERROR(CB72*$D72,"")</f>
        <v>4.5999999999999996</v>
      </c>
      <c r="CD72" s="47">
        <v>5</v>
      </c>
      <c r="CE72" s="14">
        <f t="shared" si="1987"/>
        <v>2.875</v>
      </c>
      <c r="CF72" s="12">
        <f t="shared" si="1817"/>
        <v>0.62779661016949162</v>
      </c>
      <c r="CG72" s="75">
        <f t="shared" si="1818"/>
        <v>0.36098305084745763</v>
      </c>
      <c r="CH72" s="3"/>
      <c r="CI72" s="47" t="s">
        <v>41</v>
      </c>
      <c r="CJ72" s="47" t="s">
        <v>37</v>
      </c>
      <c r="CK72" s="47" t="s">
        <v>56</v>
      </c>
      <c r="CL72" s="47" t="s">
        <v>56</v>
      </c>
      <c r="CM72" s="47" t="s">
        <v>119</v>
      </c>
      <c r="CN72" s="47" t="s">
        <v>97</v>
      </c>
      <c r="CO72" s="2">
        <v>41452.356711912216</v>
      </c>
      <c r="CP72" s="2">
        <v>41452.360353971111</v>
      </c>
      <c r="CQ72" s="2">
        <v>41452.360353971111</v>
      </c>
    </row>
    <row r="73" spans="1:95" x14ac:dyDescent="0.25">
      <c r="A73" s="1">
        <v>6.3507934688432051E+17</v>
      </c>
      <c r="B73" s="47" t="s">
        <v>46</v>
      </c>
      <c r="C73" s="47" t="s">
        <v>359</v>
      </c>
      <c r="D73" s="47">
        <f t="shared" si="1639"/>
        <v>0.57499999999999996</v>
      </c>
      <c r="E73" s="3" t="s">
        <v>91</v>
      </c>
      <c r="F73" s="47">
        <v>1</v>
      </c>
      <c r="G73" s="65">
        <v>0</v>
      </c>
      <c r="H73" s="3">
        <v>5</v>
      </c>
      <c r="I73" s="27">
        <f t="shared" si="1780"/>
        <v>2.875</v>
      </c>
      <c r="J73" s="47">
        <v>5</v>
      </c>
      <c r="K73" s="27">
        <f t="shared" si="1781"/>
        <v>2.875</v>
      </c>
      <c r="L73" s="47">
        <v>5</v>
      </c>
      <c r="M73" s="27">
        <f t="shared" si="1782"/>
        <v>2.875</v>
      </c>
      <c r="N73" s="47">
        <v>5</v>
      </c>
      <c r="O73" s="27">
        <f t="shared" si="1783"/>
        <v>2.875</v>
      </c>
      <c r="P73" s="47">
        <v>5</v>
      </c>
      <c r="Q73" s="27">
        <f t="shared" si="1784"/>
        <v>2.875</v>
      </c>
      <c r="R73" s="47">
        <v>5</v>
      </c>
      <c r="S73" s="27">
        <f t="shared" si="1785"/>
        <v>2.875</v>
      </c>
      <c r="T73" s="47">
        <v>5</v>
      </c>
      <c r="U73" s="27">
        <f t="shared" si="1786"/>
        <v>2.875</v>
      </c>
      <c r="V73" s="4">
        <f t="shared" si="1787"/>
        <v>35</v>
      </c>
      <c r="W73" s="4">
        <f t="shared" si="1788"/>
        <v>20.125</v>
      </c>
      <c r="X73" s="47" t="s">
        <v>152</v>
      </c>
      <c r="Y73" s="14" t="str">
        <f t="shared" si="1819"/>
        <v/>
      </c>
      <c r="Z73" s="47" t="s">
        <v>152</v>
      </c>
      <c r="AA73" s="14" t="str">
        <f t="shared" ref="AA73" si="1988">IFERROR(Z73*$D73,"")</f>
        <v/>
      </c>
      <c r="AB73" s="47" t="s">
        <v>152</v>
      </c>
      <c r="AC73" s="14" t="str">
        <f t="shared" ref="AC73" si="1989">IFERROR(AB73*$D73,"")</f>
        <v/>
      </c>
      <c r="AD73" s="47" t="s">
        <v>152</v>
      </c>
      <c r="AE73" s="14" t="str">
        <f t="shared" ref="AE73" si="1990">IFERROR(AD73*$D73,"")</f>
        <v/>
      </c>
      <c r="AF73" s="47" t="s">
        <v>152</v>
      </c>
      <c r="AG73" s="14" t="str">
        <f t="shared" ref="AG73" si="1991">IFERROR(AF73*$D73,"")</f>
        <v/>
      </c>
      <c r="AH73" s="47" t="s">
        <v>96</v>
      </c>
      <c r="AI73" s="14" t="str">
        <f t="shared" ref="AI73" si="1992">IFERROR(AH73*$D73,"")</f>
        <v/>
      </c>
      <c r="AJ73" s="47" t="s">
        <v>96</v>
      </c>
      <c r="AK73" s="14" t="str">
        <f t="shared" ref="AK73" si="1993">IFERROR(AJ73*$D73,"")</f>
        <v/>
      </c>
      <c r="AL73" s="47" t="s">
        <v>96</v>
      </c>
      <c r="AM73" s="14" t="str">
        <f t="shared" ref="AM73" si="1994">IFERROR(AL73*$D73,"")</f>
        <v/>
      </c>
      <c r="AN73" s="47" t="s">
        <v>96</v>
      </c>
      <c r="AO73" s="14" t="str">
        <f t="shared" ref="AO73" si="1995">IFERROR(AN73*$D73,"")</f>
        <v/>
      </c>
      <c r="AP73" s="47" t="s">
        <v>96</v>
      </c>
      <c r="AQ73" s="14" t="str">
        <f t="shared" ref="AQ73" si="1996">IFERROR(AP73*$D73,"")</f>
        <v/>
      </c>
      <c r="AR73" s="47" t="s">
        <v>96</v>
      </c>
      <c r="AS73" s="14" t="str">
        <f t="shared" ref="AS73" si="1997">IFERROR(AR73*$D73,"")</f>
        <v/>
      </c>
      <c r="AT73" s="47" t="s">
        <v>96</v>
      </c>
      <c r="AU73" s="14" t="str">
        <f t="shared" ref="AU73" si="1998">IFERROR(AT73*$D73,"")</f>
        <v/>
      </c>
      <c r="AV73" s="47" t="s">
        <v>96</v>
      </c>
      <c r="AW73" s="14" t="str">
        <f t="shared" ref="AW73" si="1999">IFERROR(AV73*$D73,"")</f>
        <v/>
      </c>
      <c r="AX73" s="47" t="s">
        <v>96</v>
      </c>
      <c r="AY73" s="14" t="str">
        <f t="shared" ref="AY73" si="2000">IFERROR(AX73*$D73,"")</f>
        <v/>
      </c>
      <c r="AZ73" s="47" t="s">
        <v>96</v>
      </c>
      <c r="BA73" s="14" t="str">
        <f t="shared" ref="BA73" si="2001">IFERROR(AZ73*$D73,"")</f>
        <v/>
      </c>
      <c r="BB73" s="47" t="s">
        <v>96</v>
      </c>
      <c r="BC73" s="14" t="str">
        <f t="shared" ref="BC73" si="2002">IFERROR(BB73*$D73,"")</f>
        <v/>
      </c>
      <c r="BD73" s="47" t="s">
        <v>96</v>
      </c>
      <c r="BE73" s="14" t="str">
        <f t="shared" ref="BE73" si="2003">IFERROR(BD73*$D73,"")</f>
        <v/>
      </c>
      <c r="BF73" s="47" t="s">
        <v>96</v>
      </c>
      <c r="BG73" s="14" t="str">
        <f t="shared" ref="BG73" si="2004">IFERROR(BF73*$D73,"")</f>
        <v/>
      </c>
      <c r="BH73" s="47" t="s">
        <v>96</v>
      </c>
      <c r="BI73" s="14" t="str">
        <f t="shared" ref="BI73" si="2005">IFERROR(BH73*$D73,"")</f>
        <v/>
      </c>
      <c r="BJ73" s="47" t="s">
        <v>96</v>
      </c>
      <c r="BK73" s="14" t="str">
        <f t="shared" ref="BK73" si="2006">IFERROR(BJ73*$D73,"")</f>
        <v/>
      </c>
      <c r="BL73" s="47" t="s">
        <v>96</v>
      </c>
      <c r="BM73" s="14" t="str">
        <f t="shared" ref="BM73" si="2007">IFERROR(BL73*$D73,"")</f>
        <v/>
      </c>
      <c r="BN73" s="47" t="s">
        <v>96</v>
      </c>
      <c r="BO73" s="14" t="str">
        <f t="shared" ref="BO73" si="2008">IFERROR(BN73*$D73,"")</f>
        <v/>
      </c>
      <c r="BP73" s="47" t="s">
        <v>96</v>
      </c>
      <c r="BQ73" s="14" t="str">
        <f t="shared" ref="BQ73" si="2009">IFERROR(BP73*$D73,"")</f>
        <v/>
      </c>
      <c r="BR73" s="47" t="s">
        <v>96</v>
      </c>
      <c r="BS73" s="14" t="str">
        <f t="shared" ref="BS73" si="2010">IFERROR(BR73*$D73,"")</f>
        <v/>
      </c>
      <c r="BT73" s="47" t="s">
        <v>96</v>
      </c>
      <c r="BU73" s="14" t="str">
        <f t="shared" ref="BU73" si="2011">IFERROR(BT73*$D73,"")</f>
        <v/>
      </c>
      <c r="BV73" s="47" t="s">
        <v>96</v>
      </c>
      <c r="BW73" s="14" t="str">
        <f t="shared" ref="BW73" si="2012">IFERROR(BV73*$D73,"")</f>
        <v/>
      </c>
      <c r="BX73" s="47" t="s">
        <v>96</v>
      </c>
      <c r="BY73" s="14" t="str">
        <f t="shared" ref="BY73" si="2013">IFERROR(BX73*$D73,"")</f>
        <v/>
      </c>
      <c r="BZ73" s="47" t="s">
        <v>96</v>
      </c>
      <c r="CA73" s="14" t="str">
        <f t="shared" ref="CA73" si="2014">IFERROR(BZ73*$D73,"")</f>
        <v/>
      </c>
      <c r="CB73" s="47" t="s">
        <v>96</v>
      </c>
      <c r="CC73" s="14" t="str">
        <f t="shared" ref="CC73:CE73" si="2015">IFERROR(CB73*$D73,"")</f>
        <v/>
      </c>
      <c r="CD73" s="47" t="s">
        <v>96</v>
      </c>
      <c r="CE73" s="14" t="str">
        <f t="shared" si="2015"/>
        <v/>
      </c>
      <c r="CF73" s="12" t="str">
        <f t="shared" si="1817"/>
        <v/>
      </c>
      <c r="CG73" s="75" t="str">
        <f t="shared" si="1818"/>
        <v/>
      </c>
      <c r="CH73" s="3"/>
      <c r="CI73" s="47" t="s">
        <v>96</v>
      </c>
      <c r="CJ73" s="47" t="s">
        <v>96</v>
      </c>
      <c r="CK73" s="47" t="s">
        <v>96</v>
      </c>
      <c r="CL73" s="47" t="s">
        <v>96</v>
      </c>
      <c r="CM73" s="47" t="s">
        <v>96</v>
      </c>
      <c r="CN73" s="47"/>
      <c r="CO73" s="2">
        <v>41452.373708704297</v>
      </c>
      <c r="CQ73" s="2">
        <v>41452.374779480138</v>
      </c>
    </row>
    <row r="74" spans="1:95" x14ac:dyDescent="0.25">
      <c r="A74" s="1">
        <v>6.3508363629421978E+17</v>
      </c>
      <c r="B74" s="47" t="s">
        <v>46</v>
      </c>
      <c r="C74" s="47" t="s">
        <v>359</v>
      </c>
      <c r="D74" s="47">
        <f t="shared" si="1639"/>
        <v>0.57499999999999996</v>
      </c>
      <c r="E74" s="3" t="s">
        <v>91</v>
      </c>
      <c r="F74" s="47">
        <v>1</v>
      </c>
      <c r="G74" s="65">
        <v>0</v>
      </c>
      <c r="H74" s="3">
        <v>10</v>
      </c>
      <c r="I74" s="27">
        <f t="shared" si="1780"/>
        <v>5.75</v>
      </c>
      <c r="J74" s="47">
        <v>10</v>
      </c>
      <c r="K74" s="27">
        <f t="shared" si="1781"/>
        <v>5.75</v>
      </c>
      <c r="L74" s="47">
        <v>10</v>
      </c>
      <c r="M74" s="27">
        <f t="shared" si="1782"/>
        <v>5.75</v>
      </c>
      <c r="N74" s="47">
        <v>8</v>
      </c>
      <c r="O74" s="27">
        <f t="shared" si="1783"/>
        <v>4.5999999999999996</v>
      </c>
      <c r="P74" s="47">
        <v>8</v>
      </c>
      <c r="Q74" s="27">
        <f t="shared" si="1784"/>
        <v>4.5999999999999996</v>
      </c>
      <c r="R74" s="47">
        <v>9</v>
      </c>
      <c r="S74" s="27">
        <f t="shared" si="1785"/>
        <v>5.1749999999999998</v>
      </c>
      <c r="T74" s="47">
        <v>8</v>
      </c>
      <c r="U74" s="27">
        <f t="shared" si="1786"/>
        <v>4.5999999999999996</v>
      </c>
      <c r="V74" s="4">
        <f t="shared" si="1787"/>
        <v>63</v>
      </c>
      <c r="W74" s="4">
        <f t="shared" si="1788"/>
        <v>36.224999999999994</v>
      </c>
      <c r="X74" s="47">
        <v>1</v>
      </c>
      <c r="Y74" s="14">
        <f t="shared" si="1819"/>
        <v>0.57499999999999996</v>
      </c>
      <c r="Z74" s="47" t="s">
        <v>152</v>
      </c>
      <c r="AA74" s="14" t="str">
        <f t="shared" ref="AA74" si="2016">IFERROR(Z74*$D74,"")</f>
        <v/>
      </c>
      <c r="AB74" s="47">
        <v>10</v>
      </c>
      <c r="AC74" s="14">
        <f t="shared" ref="AC74" si="2017">IFERROR(AB74*$D74,"")</f>
        <v>5.75</v>
      </c>
      <c r="AD74" s="47" t="s">
        <v>152</v>
      </c>
      <c r="AE74" s="14" t="str">
        <f t="shared" ref="AE74" si="2018">IFERROR(AD74*$D74,"")</f>
        <v/>
      </c>
      <c r="AF74" s="47" t="s">
        <v>152</v>
      </c>
      <c r="AG74" s="14" t="str">
        <f t="shared" ref="AG74" si="2019">IFERROR(AF74*$D74,"")</f>
        <v/>
      </c>
      <c r="AH74" s="47" t="s">
        <v>152</v>
      </c>
      <c r="AI74" s="14" t="str">
        <f t="shared" ref="AI74" si="2020">IFERROR(AH74*$D74,"")</f>
        <v/>
      </c>
      <c r="AJ74" s="47" t="s">
        <v>152</v>
      </c>
      <c r="AK74" s="14" t="str">
        <f t="shared" ref="AK74" si="2021">IFERROR(AJ74*$D74,"")</f>
        <v/>
      </c>
      <c r="AL74" s="47" t="s">
        <v>152</v>
      </c>
      <c r="AM74" s="14" t="str">
        <f t="shared" ref="AM74" si="2022">IFERROR(AL74*$D74,"")</f>
        <v/>
      </c>
      <c r="AN74" s="47" t="s">
        <v>152</v>
      </c>
      <c r="AO74" s="14" t="str">
        <f t="shared" ref="AO74" si="2023">IFERROR(AN74*$D74,"")</f>
        <v/>
      </c>
      <c r="AP74" s="47">
        <v>10</v>
      </c>
      <c r="AQ74" s="14">
        <f t="shared" ref="AQ74" si="2024">IFERROR(AP74*$D74,"")</f>
        <v>5.75</v>
      </c>
      <c r="AR74" s="47">
        <v>10</v>
      </c>
      <c r="AS74" s="14">
        <f t="shared" ref="AS74" si="2025">IFERROR(AR74*$D74,"")</f>
        <v>5.75</v>
      </c>
      <c r="AT74" s="47">
        <v>10</v>
      </c>
      <c r="AU74" s="14">
        <f t="shared" ref="AU74" si="2026">IFERROR(AT74*$D74,"")</f>
        <v>5.75</v>
      </c>
      <c r="AV74" s="47">
        <v>10</v>
      </c>
      <c r="AW74" s="14">
        <f t="shared" ref="AW74" si="2027">IFERROR(AV74*$D74,"")</f>
        <v>5.75</v>
      </c>
      <c r="AX74" s="47" t="s">
        <v>152</v>
      </c>
      <c r="AY74" s="14" t="str">
        <f t="shared" ref="AY74" si="2028">IFERROR(AX74*$D74,"")</f>
        <v/>
      </c>
      <c r="AZ74" s="47" t="s">
        <v>152</v>
      </c>
      <c r="BA74" s="14" t="str">
        <f t="shared" ref="BA74" si="2029">IFERROR(AZ74*$D74,"")</f>
        <v/>
      </c>
      <c r="BB74" s="47">
        <v>10</v>
      </c>
      <c r="BC74" s="14">
        <f t="shared" ref="BC74" si="2030">IFERROR(BB74*$D74,"")</f>
        <v>5.75</v>
      </c>
      <c r="BD74" s="47">
        <v>10</v>
      </c>
      <c r="BE74" s="14">
        <f t="shared" ref="BE74" si="2031">IFERROR(BD74*$D74,"")</f>
        <v>5.75</v>
      </c>
      <c r="BF74" s="47">
        <v>10</v>
      </c>
      <c r="BG74" s="14">
        <f t="shared" ref="BG74" si="2032">IFERROR(BF74*$D74,"")</f>
        <v>5.75</v>
      </c>
      <c r="BH74" s="47">
        <v>10</v>
      </c>
      <c r="BI74" s="14">
        <f t="shared" ref="BI74" si="2033">IFERROR(BH74*$D74,"")</f>
        <v>5.75</v>
      </c>
      <c r="BJ74" s="47">
        <v>10</v>
      </c>
      <c r="BK74" s="14">
        <f t="shared" ref="BK74" si="2034">IFERROR(BJ74*$D74,"")</f>
        <v>5.75</v>
      </c>
      <c r="BL74" s="47" t="s">
        <v>152</v>
      </c>
      <c r="BM74" s="14" t="str">
        <f t="shared" ref="BM74" si="2035">IFERROR(BL74*$D74,"")</f>
        <v/>
      </c>
      <c r="BN74" s="47" t="s">
        <v>152</v>
      </c>
      <c r="BO74" s="14" t="str">
        <f t="shared" ref="BO74" si="2036">IFERROR(BN74*$D74,"")</f>
        <v/>
      </c>
      <c r="BP74" s="47" t="s">
        <v>152</v>
      </c>
      <c r="BQ74" s="14" t="str">
        <f t="shared" ref="BQ74" si="2037">IFERROR(BP74*$D74,"")</f>
        <v/>
      </c>
      <c r="BR74" s="47" t="s">
        <v>152</v>
      </c>
      <c r="BS74" s="14" t="str">
        <f t="shared" ref="BS74" si="2038">IFERROR(BR74*$D74,"")</f>
        <v/>
      </c>
      <c r="BT74" s="47" t="s">
        <v>152</v>
      </c>
      <c r="BU74" s="14" t="str">
        <f t="shared" ref="BU74" si="2039">IFERROR(BT74*$D74,"")</f>
        <v/>
      </c>
      <c r="BV74" s="47">
        <v>10</v>
      </c>
      <c r="BW74" s="14">
        <f t="shared" ref="BW74" si="2040">IFERROR(BV74*$D74,"")</f>
        <v>5.75</v>
      </c>
      <c r="BX74" s="47" t="s">
        <v>152</v>
      </c>
      <c r="BY74" s="14" t="str">
        <f t="shared" ref="BY74" si="2041">IFERROR(BX74*$D74,"")</f>
        <v/>
      </c>
      <c r="BZ74" s="47" t="s">
        <v>152</v>
      </c>
      <c r="CA74" s="14" t="str">
        <f t="shared" ref="CA74" si="2042">IFERROR(BZ74*$D74,"")</f>
        <v/>
      </c>
      <c r="CB74" s="47" t="s">
        <v>152</v>
      </c>
      <c r="CC74" s="14" t="str">
        <f t="shared" ref="CC74:CE74" si="2043">IFERROR(CB74*$D74,"")</f>
        <v/>
      </c>
      <c r="CD74" s="47">
        <v>9</v>
      </c>
      <c r="CE74" s="14">
        <f t="shared" si="2043"/>
        <v>5.1749999999999998</v>
      </c>
      <c r="CF74" s="12">
        <f t="shared" si="1817"/>
        <v>0.73529999999999995</v>
      </c>
      <c r="CG74" s="75">
        <f t="shared" si="1818"/>
        <v>0.42279749999999994</v>
      </c>
      <c r="CH74" s="3" t="s">
        <v>106</v>
      </c>
      <c r="CI74" s="47" t="s">
        <v>115</v>
      </c>
      <c r="CJ74" s="47" t="s">
        <v>12</v>
      </c>
      <c r="CK74" s="47" t="s">
        <v>8</v>
      </c>
      <c r="CL74" s="47" t="s">
        <v>43</v>
      </c>
      <c r="CM74" s="47" t="s">
        <v>119</v>
      </c>
      <c r="CN74" s="47" t="s">
        <v>29</v>
      </c>
      <c r="CO74" s="2">
        <v>41457.338303495162</v>
      </c>
      <c r="CP74" s="2">
        <v>41457.348760061635</v>
      </c>
      <c r="CQ74" s="2">
        <v>41457.348759699948</v>
      </c>
    </row>
    <row r="75" spans="1:95" x14ac:dyDescent="0.25">
      <c r="A75" s="1">
        <v>6.3508363721312026E+17</v>
      </c>
      <c r="B75" s="47" t="s">
        <v>46</v>
      </c>
      <c r="C75" s="47" t="s">
        <v>359</v>
      </c>
      <c r="D75" s="47">
        <f t="shared" si="1639"/>
        <v>0.57499999999999996</v>
      </c>
      <c r="E75" s="3" t="s">
        <v>91</v>
      </c>
      <c r="F75" s="47">
        <v>1</v>
      </c>
      <c r="G75" s="65">
        <v>0</v>
      </c>
      <c r="H75" s="3">
        <v>5</v>
      </c>
      <c r="I75" s="27">
        <f t="shared" si="1780"/>
        <v>2.875</v>
      </c>
      <c r="J75" s="47">
        <v>5</v>
      </c>
      <c r="K75" s="27">
        <f t="shared" si="1781"/>
        <v>2.875</v>
      </c>
      <c r="L75" s="47">
        <v>5</v>
      </c>
      <c r="M75" s="27">
        <f t="shared" si="1782"/>
        <v>2.875</v>
      </c>
      <c r="N75" s="47">
        <v>5</v>
      </c>
      <c r="O75" s="27">
        <f t="shared" si="1783"/>
        <v>2.875</v>
      </c>
      <c r="P75" s="47">
        <v>5</v>
      </c>
      <c r="Q75" s="27">
        <f t="shared" si="1784"/>
        <v>2.875</v>
      </c>
      <c r="R75" s="47">
        <v>5</v>
      </c>
      <c r="S75" s="27">
        <f t="shared" si="1785"/>
        <v>2.875</v>
      </c>
      <c r="T75" s="47">
        <v>5</v>
      </c>
      <c r="U75" s="27">
        <f t="shared" si="1786"/>
        <v>2.875</v>
      </c>
      <c r="V75" s="4">
        <f t="shared" si="1787"/>
        <v>35</v>
      </c>
      <c r="W75" s="4">
        <f t="shared" si="1788"/>
        <v>20.125</v>
      </c>
      <c r="X75" s="47" t="s">
        <v>96</v>
      </c>
      <c r="Y75" s="14" t="str">
        <f t="shared" si="1819"/>
        <v/>
      </c>
      <c r="Z75" s="47" t="s">
        <v>96</v>
      </c>
      <c r="AA75" s="14" t="str">
        <f t="shared" ref="AA75" si="2044">IFERROR(Z75*$D75,"")</f>
        <v/>
      </c>
      <c r="AB75" s="47" t="s">
        <v>96</v>
      </c>
      <c r="AC75" s="14" t="str">
        <f t="shared" ref="AC75" si="2045">IFERROR(AB75*$D75,"")</f>
        <v/>
      </c>
      <c r="AD75" s="47" t="s">
        <v>96</v>
      </c>
      <c r="AE75" s="14" t="str">
        <f t="shared" ref="AE75" si="2046">IFERROR(AD75*$D75,"")</f>
        <v/>
      </c>
      <c r="AF75" s="47" t="s">
        <v>96</v>
      </c>
      <c r="AG75" s="14" t="str">
        <f t="shared" ref="AG75" si="2047">IFERROR(AF75*$D75,"")</f>
        <v/>
      </c>
      <c r="AH75" s="47" t="s">
        <v>96</v>
      </c>
      <c r="AI75" s="14" t="str">
        <f t="shared" ref="AI75" si="2048">IFERROR(AH75*$D75,"")</f>
        <v/>
      </c>
      <c r="AJ75" s="47" t="s">
        <v>96</v>
      </c>
      <c r="AK75" s="14" t="str">
        <f t="shared" ref="AK75" si="2049">IFERROR(AJ75*$D75,"")</f>
        <v/>
      </c>
      <c r="AL75" s="47" t="s">
        <v>96</v>
      </c>
      <c r="AM75" s="14" t="str">
        <f t="shared" ref="AM75" si="2050">IFERROR(AL75*$D75,"")</f>
        <v/>
      </c>
      <c r="AN75" s="47" t="s">
        <v>96</v>
      </c>
      <c r="AO75" s="14" t="str">
        <f t="shared" ref="AO75" si="2051">IFERROR(AN75*$D75,"")</f>
        <v/>
      </c>
      <c r="AP75" s="47" t="s">
        <v>96</v>
      </c>
      <c r="AQ75" s="14" t="str">
        <f t="shared" ref="AQ75" si="2052">IFERROR(AP75*$D75,"")</f>
        <v/>
      </c>
      <c r="AR75" s="47" t="s">
        <v>96</v>
      </c>
      <c r="AS75" s="14" t="str">
        <f t="shared" ref="AS75" si="2053">IFERROR(AR75*$D75,"")</f>
        <v/>
      </c>
      <c r="AT75" s="47" t="s">
        <v>96</v>
      </c>
      <c r="AU75" s="14" t="str">
        <f t="shared" ref="AU75" si="2054">IFERROR(AT75*$D75,"")</f>
        <v/>
      </c>
      <c r="AV75" s="47" t="s">
        <v>96</v>
      </c>
      <c r="AW75" s="14" t="str">
        <f t="shared" ref="AW75" si="2055">IFERROR(AV75*$D75,"")</f>
        <v/>
      </c>
      <c r="AX75" s="47" t="s">
        <v>96</v>
      </c>
      <c r="AY75" s="14" t="str">
        <f t="shared" ref="AY75" si="2056">IFERROR(AX75*$D75,"")</f>
        <v/>
      </c>
      <c r="AZ75" s="47" t="s">
        <v>96</v>
      </c>
      <c r="BA75" s="14" t="str">
        <f t="shared" ref="BA75" si="2057">IFERROR(AZ75*$D75,"")</f>
        <v/>
      </c>
      <c r="BB75" s="47" t="s">
        <v>96</v>
      </c>
      <c r="BC75" s="14" t="str">
        <f t="shared" ref="BC75" si="2058">IFERROR(BB75*$D75,"")</f>
        <v/>
      </c>
      <c r="BD75" s="47" t="s">
        <v>96</v>
      </c>
      <c r="BE75" s="14" t="str">
        <f t="shared" ref="BE75" si="2059">IFERROR(BD75*$D75,"")</f>
        <v/>
      </c>
      <c r="BF75" s="47" t="s">
        <v>96</v>
      </c>
      <c r="BG75" s="14" t="str">
        <f t="shared" ref="BG75" si="2060">IFERROR(BF75*$D75,"")</f>
        <v/>
      </c>
      <c r="BH75" s="47" t="s">
        <v>96</v>
      </c>
      <c r="BI75" s="14" t="str">
        <f t="shared" ref="BI75" si="2061">IFERROR(BH75*$D75,"")</f>
        <v/>
      </c>
      <c r="BJ75" s="47" t="s">
        <v>96</v>
      </c>
      <c r="BK75" s="14" t="str">
        <f t="shared" ref="BK75" si="2062">IFERROR(BJ75*$D75,"")</f>
        <v/>
      </c>
      <c r="BL75" s="47" t="s">
        <v>96</v>
      </c>
      <c r="BM75" s="14" t="str">
        <f t="shared" ref="BM75" si="2063">IFERROR(BL75*$D75,"")</f>
        <v/>
      </c>
      <c r="BN75" s="47" t="s">
        <v>96</v>
      </c>
      <c r="BO75" s="14" t="str">
        <f t="shared" ref="BO75" si="2064">IFERROR(BN75*$D75,"")</f>
        <v/>
      </c>
      <c r="BP75" s="47" t="s">
        <v>96</v>
      </c>
      <c r="BQ75" s="14" t="str">
        <f t="shared" ref="BQ75" si="2065">IFERROR(BP75*$D75,"")</f>
        <v/>
      </c>
      <c r="BR75" s="47" t="s">
        <v>96</v>
      </c>
      <c r="BS75" s="14" t="str">
        <f t="shared" ref="BS75" si="2066">IFERROR(BR75*$D75,"")</f>
        <v/>
      </c>
      <c r="BT75" s="47" t="s">
        <v>96</v>
      </c>
      <c r="BU75" s="14" t="str">
        <f t="shared" ref="BU75" si="2067">IFERROR(BT75*$D75,"")</f>
        <v/>
      </c>
      <c r="BV75" s="47" t="s">
        <v>96</v>
      </c>
      <c r="BW75" s="14" t="str">
        <f t="shared" ref="BW75" si="2068">IFERROR(BV75*$D75,"")</f>
        <v/>
      </c>
      <c r="BX75" s="47" t="s">
        <v>96</v>
      </c>
      <c r="BY75" s="14" t="str">
        <f t="shared" ref="BY75" si="2069">IFERROR(BX75*$D75,"")</f>
        <v/>
      </c>
      <c r="BZ75" s="47" t="s">
        <v>96</v>
      </c>
      <c r="CA75" s="14" t="str">
        <f t="shared" ref="CA75" si="2070">IFERROR(BZ75*$D75,"")</f>
        <v/>
      </c>
      <c r="CB75" s="47" t="s">
        <v>96</v>
      </c>
      <c r="CC75" s="14" t="str">
        <f t="shared" ref="CC75:CE75" si="2071">IFERROR(CB75*$D75,"")</f>
        <v/>
      </c>
      <c r="CD75" s="47" t="s">
        <v>96</v>
      </c>
      <c r="CE75" s="14" t="str">
        <f t="shared" si="2071"/>
        <v/>
      </c>
      <c r="CF75" s="12" t="str">
        <f t="shared" si="1817"/>
        <v/>
      </c>
      <c r="CG75" s="75" t="str">
        <f t="shared" si="1818"/>
        <v/>
      </c>
      <c r="CH75" s="3"/>
      <c r="CI75" s="47" t="s">
        <v>96</v>
      </c>
      <c r="CJ75" s="47" t="s">
        <v>96</v>
      </c>
      <c r="CK75" s="47" t="s">
        <v>96</v>
      </c>
      <c r="CL75" s="47" t="s">
        <v>96</v>
      </c>
      <c r="CM75" s="47" t="s">
        <v>96</v>
      </c>
      <c r="CN75" s="47"/>
      <c r="CO75" s="2">
        <v>41457.339367037261</v>
      </c>
      <c r="CQ75" s="2">
        <v>41457.340204705513</v>
      </c>
    </row>
    <row r="76" spans="1:95" x14ac:dyDescent="0.25">
      <c r="A76" s="1">
        <v>6.350836436453152E+17</v>
      </c>
      <c r="B76" s="47" t="s">
        <v>46</v>
      </c>
      <c r="C76" s="47" t="s">
        <v>359</v>
      </c>
      <c r="D76" s="47">
        <f t="shared" si="1639"/>
        <v>0.57499999999999996</v>
      </c>
      <c r="E76" s="3" t="s">
        <v>91</v>
      </c>
      <c r="F76" s="47">
        <v>1</v>
      </c>
      <c r="G76" s="65">
        <v>0</v>
      </c>
      <c r="H76" s="3">
        <v>5</v>
      </c>
      <c r="I76" s="27">
        <f t="shared" si="1780"/>
        <v>2.875</v>
      </c>
      <c r="J76" s="47">
        <v>2</v>
      </c>
      <c r="K76" s="27">
        <f t="shared" si="1781"/>
        <v>1.1499999999999999</v>
      </c>
      <c r="L76" s="47">
        <v>2</v>
      </c>
      <c r="M76" s="27">
        <f t="shared" si="1782"/>
        <v>1.1499999999999999</v>
      </c>
      <c r="N76" s="47">
        <v>2</v>
      </c>
      <c r="O76" s="27">
        <f t="shared" si="1783"/>
        <v>1.1499999999999999</v>
      </c>
      <c r="P76" s="47">
        <v>2</v>
      </c>
      <c r="Q76" s="27">
        <f t="shared" si="1784"/>
        <v>1.1499999999999999</v>
      </c>
      <c r="R76" s="47">
        <v>2</v>
      </c>
      <c r="S76" s="27">
        <f t="shared" si="1785"/>
        <v>1.1499999999999999</v>
      </c>
      <c r="T76" s="47">
        <v>2</v>
      </c>
      <c r="U76" s="27">
        <f t="shared" si="1786"/>
        <v>1.1499999999999999</v>
      </c>
      <c r="V76" s="4">
        <f t="shared" si="1787"/>
        <v>17</v>
      </c>
      <c r="W76" s="4">
        <f t="shared" si="1788"/>
        <v>9.7749999999999986</v>
      </c>
      <c r="X76" s="47" t="s">
        <v>96</v>
      </c>
      <c r="Y76" s="14" t="str">
        <f t="shared" si="1819"/>
        <v/>
      </c>
      <c r="Z76" s="47" t="s">
        <v>96</v>
      </c>
      <c r="AA76" s="14" t="str">
        <f t="shared" ref="AA76" si="2072">IFERROR(Z76*$D76,"")</f>
        <v/>
      </c>
      <c r="AB76" s="47" t="s">
        <v>96</v>
      </c>
      <c r="AC76" s="14" t="str">
        <f t="shared" ref="AC76" si="2073">IFERROR(AB76*$D76,"")</f>
        <v/>
      </c>
      <c r="AD76" s="47" t="s">
        <v>96</v>
      </c>
      <c r="AE76" s="14" t="str">
        <f t="shared" ref="AE76" si="2074">IFERROR(AD76*$D76,"")</f>
        <v/>
      </c>
      <c r="AF76" s="47" t="s">
        <v>96</v>
      </c>
      <c r="AG76" s="14" t="str">
        <f t="shared" ref="AG76" si="2075">IFERROR(AF76*$D76,"")</f>
        <v/>
      </c>
      <c r="AH76" s="47" t="s">
        <v>96</v>
      </c>
      <c r="AI76" s="14" t="str">
        <f t="shared" ref="AI76" si="2076">IFERROR(AH76*$D76,"")</f>
        <v/>
      </c>
      <c r="AJ76" s="47" t="s">
        <v>96</v>
      </c>
      <c r="AK76" s="14" t="str">
        <f t="shared" ref="AK76" si="2077">IFERROR(AJ76*$D76,"")</f>
        <v/>
      </c>
      <c r="AL76" s="47" t="s">
        <v>96</v>
      </c>
      <c r="AM76" s="14" t="str">
        <f t="shared" ref="AM76" si="2078">IFERROR(AL76*$D76,"")</f>
        <v/>
      </c>
      <c r="AN76" s="47" t="s">
        <v>96</v>
      </c>
      <c r="AO76" s="14" t="str">
        <f t="shared" ref="AO76" si="2079">IFERROR(AN76*$D76,"")</f>
        <v/>
      </c>
      <c r="AP76" s="47" t="s">
        <v>96</v>
      </c>
      <c r="AQ76" s="14" t="str">
        <f t="shared" ref="AQ76" si="2080">IFERROR(AP76*$D76,"")</f>
        <v/>
      </c>
      <c r="AR76" s="47" t="s">
        <v>96</v>
      </c>
      <c r="AS76" s="14" t="str">
        <f t="shared" ref="AS76" si="2081">IFERROR(AR76*$D76,"")</f>
        <v/>
      </c>
      <c r="AT76" s="47" t="s">
        <v>96</v>
      </c>
      <c r="AU76" s="14" t="str">
        <f t="shared" ref="AU76" si="2082">IFERROR(AT76*$D76,"")</f>
        <v/>
      </c>
      <c r="AV76" s="47" t="s">
        <v>96</v>
      </c>
      <c r="AW76" s="14" t="str">
        <f t="shared" ref="AW76" si="2083">IFERROR(AV76*$D76,"")</f>
        <v/>
      </c>
      <c r="AX76" s="47" t="s">
        <v>96</v>
      </c>
      <c r="AY76" s="14" t="str">
        <f t="shared" ref="AY76" si="2084">IFERROR(AX76*$D76,"")</f>
        <v/>
      </c>
      <c r="AZ76" s="47" t="s">
        <v>96</v>
      </c>
      <c r="BA76" s="14" t="str">
        <f t="shared" ref="BA76" si="2085">IFERROR(AZ76*$D76,"")</f>
        <v/>
      </c>
      <c r="BB76" s="47" t="s">
        <v>96</v>
      </c>
      <c r="BC76" s="14" t="str">
        <f t="shared" ref="BC76" si="2086">IFERROR(BB76*$D76,"")</f>
        <v/>
      </c>
      <c r="BD76" s="47" t="s">
        <v>96</v>
      </c>
      <c r="BE76" s="14" t="str">
        <f t="shared" ref="BE76" si="2087">IFERROR(BD76*$D76,"")</f>
        <v/>
      </c>
      <c r="BF76" s="47" t="s">
        <v>96</v>
      </c>
      <c r="BG76" s="14" t="str">
        <f t="shared" ref="BG76" si="2088">IFERROR(BF76*$D76,"")</f>
        <v/>
      </c>
      <c r="BH76" s="47" t="s">
        <v>96</v>
      </c>
      <c r="BI76" s="14" t="str">
        <f t="shared" ref="BI76" si="2089">IFERROR(BH76*$D76,"")</f>
        <v/>
      </c>
      <c r="BJ76" s="47" t="s">
        <v>96</v>
      </c>
      <c r="BK76" s="14" t="str">
        <f t="shared" ref="BK76" si="2090">IFERROR(BJ76*$D76,"")</f>
        <v/>
      </c>
      <c r="BL76" s="47" t="s">
        <v>96</v>
      </c>
      <c r="BM76" s="14" t="str">
        <f t="shared" ref="BM76" si="2091">IFERROR(BL76*$D76,"")</f>
        <v/>
      </c>
      <c r="BN76" s="47" t="s">
        <v>96</v>
      </c>
      <c r="BO76" s="14" t="str">
        <f t="shared" ref="BO76" si="2092">IFERROR(BN76*$D76,"")</f>
        <v/>
      </c>
      <c r="BP76" s="47" t="s">
        <v>96</v>
      </c>
      <c r="BQ76" s="14" t="str">
        <f t="shared" ref="BQ76" si="2093">IFERROR(BP76*$D76,"")</f>
        <v/>
      </c>
      <c r="BR76" s="47" t="s">
        <v>96</v>
      </c>
      <c r="BS76" s="14" t="str">
        <f t="shared" ref="BS76" si="2094">IFERROR(BR76*$D76,"")</f>
        <v/>
      </c>
      <c r="BT76" s="47" t="s">
        <v>96</v>
      </c>
      <c r="BU76" s="14" t="str">
        <f t="shared" ref="BU76" si="2095">IFERROR(BT76*$D76,"")</f>
        <v/>
      </c>
      <c r="BV76" s="47" t="s">
        <v>96</v>
      </c>
      <c r="BW76" s="14" t="str">
        <f t="shared" ref="BW76" si="2096">IFERROR(BV76*$D76,"")</f>
        <v/>
      </c>
      <c r="BX76" s="47" t="s">
        <v>96</v>
      </c>
      <c r="BY76" s="14" t="str">
        <f t="shared" ref="BY76" si="2097">IFERROR(BX76*$D76,"")</f>
        <v/>
      </c>
      <c r="BZ76" s="47" t="s">
        <v>96</v>
      </c>
      <c r="CA76" s="14" t="str">
        <f t="shared" ref="CA76" si="2098">IFERROR(BZ76*$D76,"")</f>
        <v/>
      </c>
      <c r="CB76" s="47" t="s">
        <v>96</v>
      </c>
      <c r="CC76" s="14" t="str">
        <f t="shared" ref="CC76:CE76" si="2099">IFERROR(CB76*$D76,"")</f>
        <v/>
      </c>
      <c r="CD76" s="47" t="s">
        <v>96</v>
      </c>
      <c r="CE76" s="14" t="str">
        <f t="shared" si="2099"/>
        <v/>
      </c>
      <c r="CF76" s="12" t="str">
        <f t="shared" si="1817"/>
        <v/>
      </c>
      <c r="CG76" s="75" t="str">
        <f t="shared" si="1818"/>
        <v/>
      </c>
      <c r="CH76" s="3" t="s">
        <v>21</v>
      </c>
      <c r="CI76" s="47" t="s">
        <v>115</v>
      </c>
      <c r="CJ76" s="47" t="s">
        <v>9</v>
      </c>
      <c r="CK76" s="47" t="s">
        <v>40</v>
      </c>
      <c r="CL76" s="47" t="s">
        <v>62</v>
      </c>
      <c r="CM76" s="47" t="s">
        <v>119</v>
      </c>
      <c r="CN76" s="47" t="s">
        <v>53</v>
      </c>
      <c r="CO76" s="2">
        <v>41457.346811707357</v>
      </c>
      <c r="CP76" s="2">
        <v>41457.350544627763</v>
      </c>
      <c r="CQ76" s="2">
        <v>41457.350544627763</v>
      </c>
    </row>
    <row r="77" spans="1:95" x14ac:dyDescent="0.25">
      <c r="A77" s="1">
        <v>6.3508366261717632E+17</v>
      </c>
      <c r="B77" s="47" t="s">
        <v>46</v>
      </c>
      <c r="C77" s="47" t="s">
        <v>359</v>
      </c>
      <c r="D77" s="47">
        <f t="shared" si="1639"/>
        <v>0.57499999999999996</v>
      </c>
      <c r="E77" s="3" t="s">
        <v>91</v>
      </c>
      <c r="F77" s="47">
        <v>1</v>
      </c>
      <c r="G77" s="65">
        <v>0</v>
      </c>
      <c r="H77" s="3">
        <v>5</v>
      </c>
      <c r="I77" s="27">
        <f t="shared" si="1780"/>
        <v>2.875</v>
      </c>
      <c r="J77" s="47">
        <v>6</v>
      </c>
      <c r="K77" s="27">
        <f t="shared" si="1781"/>
        <v>3.4499999999999997</v>
      </c>
      <c r="L77" s="47">
        <v>1</v>
      </c>
      <c r="M77" s="27">
        <f t="shared" si="1782"/>
        <v>0.57499999999999996</v>
      </c>
      <c r="N77" s="47">
        <v>5</v>
      </c>
      <c r="O77" s="27">
        <f t="shared" si="1783"/>
        <v>2.875</v>
      </c>
      <c r="P77" s="47">
        <v>1</v>
      </c>
      <c r="Q77" s="27">
        <f t="shared" si="1784"/>
        <v>0.57499999999999996</v>
      </c>
      <c r="R77" s="47">
        <v>1</v>
      </c>
      <c r="S77" s="27">
        <f t="shared" si="1785"/>
        <v>0.57499999999999996</v>
      </c>
      <c r="T77" s="47">
        <v>1</v>
      </c>
      <c r="U77" s="27">
        <f t="shared" si="1786"/>
        <v>0.57499999999999996</v>
      </c>
      <c r="V77" s="4">
        <f t="shared" si="1787"/>
        <v>20</v>
      </c>
      <c r="W77" s="4">
        <f t="shared" si="1788"/>
        <v>11.5</v>
      </c>
      <c r="X77" s="47" t="s">
        <v>96</v>
      </c>
      <c r="Y77" s="14" t="str">
        <f t="shared" si="1819"/>
        <v/>
      </c>
      <c r="Z77" s="47" t="s">
        <v>96</v>
      </c>
      <c r="AA77" s="14" t="str">
        <f t="shared" ref="AA77" si="2100">IFERROR(Z77*$D77,"")</f>
        <v/>
      </c>
      <c r="AB77" s="47" t="s">
        <v>96</v>
      </c>
      <c r="AC77" s="14" t="str">
        <f t="shared" ref="AC77" si="2101">IFERROR(AB77*$D77,"")</f>
        <v/>
      </c>
      <c r="AD77" s="47" t="s">
        <v>96</v>
      </c>
      <c r="AE77" s="14" t="str">
        <f t="shared" ref="AE77" si="2102">IFERROR(AD77*$D77,"")</f>
        <v/>
      </c>
      <c r="AF77" s="47" t="s">
        <v>96</v>
      </c>
      <c r="AG77" s="14" t="str">
        <f t="shared" ref="AG77" si="2103">IFERROR(AF77*$D77,"")</f>
        <v/>
      </c>
      <c r="AH77" s="47" t="s">
        <v>96</v>
      </c>
      <c r="AI77" s="14" t="str">
        <f t="shared" ref="AI77" si="2104">IFERROR(AH77*$D77,"")</f>
        <v/>
      </c>
      <c r="AJ77" s="47" t="s">
        <v>96</v>
      </c>
      <c r="AK77" s="14" t="str">
        <f t="shared" ref="AK77" si="2105">IFERROR(AJ77*$D77,"")</f>
        <v/>
      </c>
      <c r="AL77" s="47" t="s">
        <v>96</v>
      </c>
      <c r="AM77" s="14" t="str">
        <f t="shared" ref="AM77" si="2106">IFERROR(AL77*$D77,"")</f>
        <v/>
      </c>
      <c r="AN77" s="47" t="s">
        <v>96</v>
      </c>
      <c r="AO77" s="14" t="str">
        <f t="shared" ref="AO77" si="2107">IFERROR(AN77*$D77,"")</f>
        <v/>
      </c>
      <c r="AP77" s="47" t="s">
        <v>96</v>
      </c>
      <c r="AQ77" s="14" t="str">
        <f t="shared" ref="AQ77" si="2108">IFERROR(AP77*$D77,"")</f>
        <v/>
      </c>
      <c r="AR77" s="47" t="s">
        <v>96</v>
      </c>
      <c r="AS77" s="14" t="str">
        <f t="shared" ref="AS77" si="2109">IFERROR(AR77*$D77,"")</f>
        <v/>
      </c>
      <c r="AT77" s="47" t="s">
        <v>96</v>
      </c>
      <c r="AU77" s="14" t="str">
        <f t="shared" ref="AU77" si="2110">IFERROR(AT77*$D77,"")</f>
        <v/>
      </c>
      <c r="AV77" s="47" t="s">
        <v>96</v>
      </c>
      <c r="AW77" s="14" t="str">
        <f t="shared" ref="AW77" si="2111">IFERROR(AV77*$D77,"")</f>
        <v/>
      </c>
      <c r="AX77" s="47" t="s">
        <v>96</v>
      </c>
      <c r="AY77" s="14" t="str">
        <f t="shared" ref="AY77" si="2112">IFERROR(AX77*$D77,"")</f>
        <v/>
      </c>
      <c r="AZ77" s="47" t="s">
        <v>96</v>
      </c>
      <c r="BA77" s="14" t="str">
        <f t="shared" ref="BA77" si="2113">IFERROR(AZ77*$D77,"")</f>
        <v/>
      </c>
      <c r="BB77" s="47" t="s">
        <v>96</v>
      </c>
      <c r="BC77" s="14" t="str">
        <f t="shared" ref="BC77" si="2114">IFERROR(BB77*$D77,"")</f>
        <v/>
      </c>
      <c r="BD77" s="47" t="s">
        <v>96</v>
      </c>
      <c r="BE77" s="14" t="str">
        <f t="shared" ref="BE77" si="2115">IFERROR(BD77*$D77,"")</f>
        <v/>
      </c>
      <c r="BF77" s="47" t="s">
        <v>96</v>
      </c>
      <c r="BG77" s="14" t="str">
        <f t="shared" ref="BG77" si="2116">IFERROR(BF77*$D77,"")</f>
        <v/>
      </c>
      <c r="BH77" s="47" t="s">
        <v>96</v>
      </c>
      <c r="BI77" s="14" t="str">
        <f t="shared" ref="BI77" si="2117">IFERROR(BH77*$D77,"")</f>
        <v/>
      </c>
      <c r="BJ77" s="47" t="s">
        <v>96</v>
      </c>
      <c r="BK77" s="14" t="str">
        <f t="shared" ref="BK77" si="2118">IFERROR(BJ77*$D77,"")</f>
        <v/>
      </c>
      <c r="BL77" s="47" t="s">
        <v>96</v>
      </c>
      <c r="BM77" s="14" t="str">
        <f t="shared" ref="BM77" si="2119">IFERROR(BL77*$D77,"")</f>
        <v/>
      </c>
      <c r="BN77" s="47" t="s">
        <v>96</v>
      </c>
      <c r="BO77" s="14" t="str">
        <f t="shared" ref="BO77" si="2120">IFERROR(BN77*$D77,"")</f>
        <v/>
      </c>
      <c r="BP77" s="47" t="s">
        <v>96</v>
      </c>
      <c r="BQ77" s="14" t="str">
        <f t="shared" ref="BQ77" si="2121">IFERROR(BP77*$D77,"")</f>
        <v/>
      </c>
      <c r="BR77" s="47" t="s">
        <v>96</v>
      </c>
      <c r="BS77" s="14" t="str">
        <f t="shared" ref="BS77" si="2122">IFERROR(BR77*$D77,"")</f>
        <v/>
      </c>
      <c r="BT77" s="47" t="s">
        <v>96</v>
      </c>
      <c r="BU77" s="14" t="str">
        <f t="shared" ref="BU77" si="2123">IFERROR(BT77*$D77,"")</f>
        <v/>
      </c>
      <c r="BV77" s="47" t="s">
        <v>96</v>
      </c>
      <c r="BW77" s="14" t="str">
        <f t="shared" ref="BW77" si="2124">IFERROR(BV77*$D77,"")</f>
        <v/>
      </c>
      <c r="BX77" s="47" t="s">
        <v>96</v>
      </c>
      <c r="BY77" s="14" t="str">
        <f t="shared" ref="BY77" si="2125">IFERROR(BX77*$D77,"")</f>
        <v/>
      </c>
      <c r="BZ77" s="47" t="s">
        <v>96</v>
      </c>
      <c r="CA77" s="14" t="str">
        <f t="shared" ref="CA77" si="2126">IFERROR(BZ77*$D77,"")</f>
        <v/>
      </c>
      <c r="CB77" s="47" t="s">
        <v>96</v>
      </c>
      <c r="CC77" s="14" t="str">
        <f t="shared" ref="CC77:CE77" si="2127">IFERROR(CB77*$D77,"")</f>
        <v/>
      </c>
      <c r="CD77" s="47" t="s">
        <v>96</v>
      </c>
      <c r="CE77" s="14" t="str">
        <f t="shared" si="2127"/>
        <v/>
      </c>
      <c r="CF77" s="12" t="str">
        <f t="shared" si="1817"/>
        <v/>
      </c>
      <c r="CG77" s="75" t="str">
        <f t="shared" si="1818"/>
        <v/>
      </c>
      <c r="CH77" s="3"/>
      <c r="CI77" s="47" t="s">
        <v>96</v>
      </c>
      <c r="CJ77" s="47" t="s">
        <v>96</v>
      </c>
      <c r="CK77" s="47" t="s">
        <v>96</v>
      </c>
      <c r="CL77" s="47" t="s">
        <v>96</v>
      </c>
      <c r="CM77" s="47" t="s">
        <v>96</v>
      </c>
      <c r="CN77" s="47"/>
      <c r="CO77" s="2">
        <v>41457.368769880042</v>
      </c>
      <c r="CQ77" s="2">
        <v>41457.369842464323</v>
      </c>
    </row>
    <row r="78" spans="1:95" x14ac:dyDescent="0.25">
      <c r="A78" s="1">
        <v>6.3508368445172416E+17</v>
      </c>
      <c r="B78" s="47" t="s">
        <v>46</v>
      </c>
      <c r="C78" s="47" t="s">
        <v>359</v>
      </c>
      <c r="D78" s="47">
        <f t="shared" si="1639"/>
        <v>0.57499999999999996</v>
      </c>
      <c r="E78" s="3" t="s">
        <v>91</v>
      </c>
      <c r="F78" s="47">
        <v>1</v>
      </c>
      <c r="G78" s="65">
        <v>0</v>
      </c>
      <c r="H78" s="3">
        <v>8</v>
      </c>
      <c r="I78" s="27">
        <f t="shared" si="1780"/>
        <v>4.5999999999999996</v>
      </c>
      <c r="J78" s="47">
        <v>8</v>
      </c>
      <c r="K78" s="27">
        <f t="shared" si="1781"/>
        <v>4.5999999999999996</v>
      </c>
      <c r="L78" s="47">
        <v>4</v>
      </c>
      <c r="M78" s="27">
        <f t="shared" si="1782"/>
        <v>2.2999999999999998</v>
      </c>
      <c r="N78" s="47">
        <v>5</v>
      </c>
      <c r="O78" s="27">
        <f t="shared" si="1783"/>
        <v>2.875</v>
      </c>
      <c r="P78" s="47">
        <v>5</v>
      </c>
      <c r="Q78" s="27">
        <f t="shared" si="1784"/>
        <v>2.875</v>
      </c>
      <c r="R78" s="47">
        <v>5</v>
      </c>
      <c r="S78" s="27">
        <f t="shared" si="1785"/>
        <v>2.875</v>
      </c>
      <c r="T78" s="47">
        <v>5</v>
      </c>
      <c r="U78" s="27">
        <f t="shared" si="1786"/>
        <v>2.875</v>
      </c>
      <c r="V78" s="4">
        <f t="shared" si="1787"/>
        <v>40</v>
      </c>
      <c r="W78" s="4">
        <f t="shared" si="1788"/>
        <v>23</v>
      </c>
      <c r="X78" s="47" t="s">
        <v>152</v>
      </c>
      <c r="Y78" s="14" t="str">
        <f t="shared" si="1819"/>
        <v/>
      </c>
      <c r="Z78" s="47">
        <v>8</v>
      </c>
      <c r="AA78" s="14">
        <f t="shared" ref="AA78" si="2128">IFERROR(Z78*$D78,"")</f>
        <v>4.5999999999999996</v>
      </c>
      <c r="AB78" s="47">
        <v>8</v>
      </c>
      <c r="AC78" s="14">
        <f t="shared" ref="AC78" si="2129">IFERROR(AB78*$D78,"")</f>
        <v>4.5999999999999996</v>
      </c>
      <c r="AD78" s="47" t="s">
        <v>152</v>
      </c>
      <c r="AE78" s="14" t="str">
        <f t="shared" ref="AE78" si="2130">IFERROR(AD78*$D78,"")</f>
        <v/>
      </c>
      <c r="AF78" s="47">
        <v>8</v>
      </c>
      <c r="AG78" s="14">
        <f t="shared" ref="AG78" si="2131">IFERROR(AF78*$D78,"")</f>
        <v>4.5999999999999996</v>
      </c>
      <c r="AH78" s="47" t="s">
        <v>96</v>
      </c>
      <c r="AI78" s="14" t="str">
        <f t="shared" ref="AI78" si="2132">IFERROR(AH78*$D78,"")</f>
        <v/>
      </c>
      <c r="AJ78" s="47" t="s">
        <v>96</v>
      </c>
      <c r="AK78" s="14" t="str">
        <f t="shared" ref="AK78" si="2133">IFERROR(AJ78*$D78,"")</f>
        <v/>
      </c>
      <c r="AL78" s="47" t="s">
        <v>96</v>
      </c>
      <c r="AM78" s="14" t="str">
        <f t="shared" ref="AM78" si="2134">IFERROR(AL78*$D78,"")</f>
        <v/>
      </c>
      <c r="AN78" s="47" t="s">
        <v>96</v>
      </c>
      <c r="AO78" s="14" t="str">
        <f t="shared" ref="AO78" si="2135">IFERROR(AN78*$D78,"")</f>
        <v/>
      </c>
      <c r="AP78" s="47" t="s">
        <v>96</v>
      </c>
      <c r="AQ78" s="14" t="str">
        <f t="shared" ref="AQ78" si="2136">IFERROR(AP78*$D78,"")</f>
        <v/>
      </c>
      <c r="AR78" s="47" t="s">
        <v>96</v>
      </c>
      <c r="AS78" s="14" t="str">
        <f t="shared" ref="AS78" si="2137">IFERROR(AR78*$D78,"")</f>
        <v/>
      </c>
      <c r="AT78" s="47" t="s">
        <v>96</v>
      </c>
      <c r="AU78" s="14" t="str">
        <f t="shared" ref="AU78" si="2138">IFERROR(AT78*$D78,"")</f>
        <v/>
      </c>
      <c r="AV78" s="47" t="s">
        <v>96</v>
      </c>
      <c r="AW78" s="14" t="str">
        <f t="shared" ref="AW78" si="2139">IFERROR(AV78*$D78,"")</f>
        <v/>
      </c>
      <c r="AX78" s="47" t="s">
        <v>96</v>
      </c>
      <c r="AY78" s="14" t="str">
        <f t="shared" ref="AY78" si="2140">IFERROR(AX78*$D78,"")</f>
        <v/>
      </c>
      <c r="AZ78" s="47" t="s">
        <v>96</v>
      </c>
      <c r="BA78" s="14" t="str">
        <f t="shared" ref="BA78" si="2141">IFERROR(AZ78*$D78,"")</f>
        <v/>
      </c>
      <c r="BB78" s="47" t="s">
        <v>96</v>
      </c>
      <c r="BC78" s="14" t="str">
        <f t="shared" ref="BC78" si="2142">IFERROR(BB78*$D78,"")</f>
        <v/>
      </c>
      <c r="BD78" s="47" t="s">
        <v>96</v>
      </c>
      <c r="BE78" s="14" t="str">
        <f t="shared" ref="BE78" si="2143">IFERROR(BD78*$D78,"")</f>
        <v/>
      </c>
      <c r="BF78" s="47" t="s">
        <v>96</v>
      </c>
      <c r="BG78" s="14" t="str">
        <f t="shared" ref="BG78" si="2144">IFERROR(BF78*$D78,"")</f>
        <v/>
      </c>
      <c r="BH78" s="47" t="s">
        <v>96</v>
      </c>
      <c r="BI78" s="14" t="str">
        <f t="shared" ref="BI78" si="2145">IFERROR(BH78*$D78,"")</f>
        <v/>
      </c>
      <c r="BJ78" s="47" t="s">
        <v>96</v>
      </c>
      <c r="BK78" s="14" t="str">
        <f t="shared" ref="BK78" si="2146">IFERROR(BJ78*$D78,"")</f>
        <v/>
      </c>
      <c r="BL78" s="47" t="s">
        <v>96</v>
      </c>
      <c r="BM78" s="14" t="str">
        <f t="shared" ref="BM78" si="2147">IFERROR(BL78*$D78,"")</f>
        <v/>
      </c>
      <c r="BN78" s="47" t="s">
        <v>96</v>
      </c>
      <c r="BO78" s="14" t="str">
        <f t="shared" ref="BO78" si="2148">IFERROR(BN78*$D78,"")</f>
        <v/>
      </c>
      <c r="BP78" s="47" t="s">
        <v>96</v>
      </c>
      <c r="BQ78" s="14" t="str">
        <f t="shared" ref="BQ78" si="2149">IFERROR(BP78*$D78,"")</f>
        <v/>
      </c>
      <c r="BR78" s="47" t="s">
        <v>96</v>
      </c>
      <c r="BS78" s="14" t="str">
        <f t="shared" ref="BS78" si="2150">IFERROR(BR78*$D78,"")</f>
        <v/>
      </c>
      <c r="BT78" s="47" t="s">
        <v>96</v>
      </c>
      <c r="BU78" s="14" t="str">
        <f t="shared" ref="BU78" si="2151">IFERROR(BT78*$D78,"")</f>
        <v/>
      </c>
      <c r="BV78" s="47" t="s">
        <v>96</v>
      </c>
      <c r="BW78" s="14" t="str">
        <f t="shared" ref="BW78" si="2152">IFERROR(BV78*$D78,"")</f>
        <v/>
      </c>
      <c r="BX78" s="47" t="s">
        <v>96</v>
      </c>
      <c r="BY78" s="14" t="str">
        <f t="shared" ref="BY78" si="2153">IFERROR(BX78*$D78,"")</f>
        <v/>
      </c>
      <c r="BZ78" s="47" t="s">
        <v>96</v>
      </c>
      <c r="CA78" s="14" t="str">
        <f t="shared" ref="CA78" si="2154">IFERROR(BZ78*$D78,"")</f>
        <v/>
      </c>
      <c r="CB78" s="47" t="s">
        <v>96</v>
      </c>
      <c r="CC78" s="14" t="str">
        <f t="shared" ref="CC78:CE78" si="2155">IFERROR(CB78*$D78,"")</f>
        <v/>
      </c>
      <c r="CD78" s="47" t="s">
        <v>96</v>
      </c>
      <c r="CE78" s="14" t="str">
        <f t="shared" si="2155"/>
        <v/>
      </c>
      <c r="CF78" s="12" t="str">
        <f t="shared" si="1817"/>
        <v/>
      </c>
      <c r="CG78" s="75" t="str">
        <f t="shared" si="1818"/>
        <v/>
      </c>
      <c r="CH78" s="3"/>
      <c r="CI78" s="47" t="s">
        <v>96</v>
      </c>
      <c r="CJ78" s="47" t="s">
        <v>96</v>
      </c>
      <c r="CK78" s="47" t="s">
        <v>96</v>
      </c>
      <c r="CL78" s="47" t="s">
        <v>96</v>
      </c>
      <c r="CM78" s="47" t="s">
        <v>96</v>
      </c>
      <c r="CN78" s="47"/>
      <c r="CO78" s="2">
        <v>41457.394041347354</v>
      </c>
      <c r="CQ78" s="2">
        <v>41457.401069478015</v>
      </c>
    </row>
    <row r="79" spans="1:95" x14ac:dyDescent="0.25">
      <c r="A79" s="1">
        <v>6.3508382479256166E+17</v>
      </c>
      <c r="B79" s="47" t="s">
        <v>46</v>
      </c>
      <c r="C79" s="47" t="s">
        <v>359</v>
      </c>
      <c r="D79" s="47">
        <f t="shared" si="1639"/>
        <v>0.57499999999999996</v>
      </c>
      <c r="E79" s="3" t="s">
        <v>91</v>
      </c>
      <c r="F79" s="47">
        <v>1</v>
      </c>
      <c r="G79" s="65">
        <v>0</v>
      </c>
      <c r="H79" s="3">
        <v>5</v>
      </c>
      <c r="I79" s="27">
        <f t="shared" si="1780"/>
        <v>2.875</v>
      </c>
      <c r="J79" s="47">
        <v>9</v>
      </c>
      <c r="K79" s="27">
        <f t="shared" si="1781"/>
        <v>5.1749999999999998</v>
      </c>
      <c r="L79" s="47">
        <v>6</v>
      </c>
      <c r="M79" s="27">
        <f t="shared" si="1782"/>
        <v>3.4499999999999997</v>
      </c>
      <c r="N79" s="47">
        <v>2</v>
      </c>
      <c r="O79" s="27">
        <f t="shared" si="1783"/>
        <v>1.1499999999999999</v>
      </c>
      <c r="P79" s="47">
        <v>7</v>
      </c>
      <c r="Q79" s="27">
        <f t="shared" si="1784"/>
        <v>4.0249999999999995</v>
      </c>
      <c r="R79" s="47">
        <v>10</v>
      </c>
      <c r="S79" s="27">
        <f t="shared" si="1785"/>
        <v>5.75</v>
      </c>
      <c r="T79" s="47">
        <v>2</v>
      </c>
      <c r="U79" s="27">
        <f t="shared" si="1786"/>
        <v>1.1499999999999999</v>
      </c>
      <c r="V79" s="4">
        <f t="shared" si="1787"/>
        <v>41</v>
      </c>
      <c r="W79" s="4">
        <f t="shared" si="1788"/>
        <v>23.574999999999999</v>
      </c>
      <c r="X79" s="47">
        <v>10</v>
      </c>
      <c r="Y79" s="14">
        <f t="shared" si="1819"/>
        <v>5.75</v>
      </c>
      <c r="Z79" s="47">
        <v>9</v>
      </c>
      <c r="AA79" s="14">
        <f t="shared" ref="AA79" si="2156">IFERROR(Z79*$D79,"")</f>
        <v>5.1749999999999998</v>
      </c>
      <c r="AB79" s="47">
        <v>3</v>
      </c>
      <c r="AC79" s="14">
        <f t="shared" ref="AC79" si="2157">IFERROR(AB79*$D79,"")</f>
        <v>1.7249999999999999</v>
      </c>
      <c r="AD79" s="47">
        <v>7</v>
      </c>
      <c r="AE79" s="14">
        <f t="shared" ref="AE79" si="2158">IFERROR(AD79*$D79,"")</f>
        <v>4.0249999999999995</v>
      </c>
      <c r="AF79" s="47">
        <v>4</v>
      </c>
      <c r="AG79" s="14">
        <f t="shared" ref="AG79" si="2159">IFERROR(AF79*$D79,"")</f>
        <v>2.2999999999999998</v>
      </c>
      <c r="AH79" s="47">
        <v>6</v>
      </c>
      <c r="AI79" s="14">
        <f t="shared" ref="AI79" si="2160">IFERROR(AH79*$D79,"")</f>
        <v>3.4499999999999997</v>
      </c>
      <c r="AJ79" s="47">
        <v>9</v>
      </c>
      <c r="AK79" s="14">
        <f t="shared" ref="AK79" si="2161">IFERROR(AJ79*$D79,"")</f>
        <v>5.1749999999999998</v>
      </c>
      <c r="AL79" s="47">
        <v>10</v>
      </c>
      <c r="AM79" s="14">
        <f t="shared" ref="AM79" si="2162">IFERROR(AL79*$D79,"")</f>
        <v>5.75</v>
      </c>
      <c r="AN79" s="47">
        <v>2</v>
      </c>
      <c r="AO79" s="14">
        <f t="shared" ref="AO79" si="2163">IFERROR(AN79*$D79,"")</f>
        <v>1.1499999999999999</v>
      </c>
      <c r="AP79" s="47">
        <v>3</v>
      </c>
      <c r="AQ79" s="14">
        <f t="shared" ref="AQ79" si="2164">IFERROR(AP79*$D79,"")</f>
        <v>1.7249999999999999</v>
      </c>
      <c r="AR79" s="47">
        <v>1</v>
      </c>
      <c r="AS79" s="14">
        <f t="shared" ref="AS79" si="2165">IFERROR(AR79*$D79,"")</f>
        <v>0.57499999999999996</v>
      </c>
      <c r="AT79" s="47">
        <v>4</v>
      </c>
      <c r="AU79" s="14">
        <f t="shared" ref="AU79" si="2166">IFERROR(AT79*$D79,"")</f>
        <v>2.2999999999999998</v>
      </c>
      <c r="AV79" s="47">
        <v>10</v>
      </c>
      <c r="AW79" s="14">
        <f t="shared" ref="AW79" si="2167">IFERROR(AV79*$D79,"")</f>
        <v>5.75</v>
      </c>
      <c r="AX79" s="47">
        <v>10</v>
      </c>
      <c r="AY79" s="14">
        <f t="shared" ref="AY79" si="2168">IFERROR(AX79*$D79,"")</f>
        <v>5.75</v>
      </c>
      <c r="AZ79" s="47">
        <v>8</v>
      </c>
      <c r="BA79" s="14">
        <f t="shared" ref="BA79" si="2169">IFERROR(AZ79*$D79,"")</f>
        <v>4.5999999999999996</v>
      </c>
      <c r="BB79" s="47">
        <v>4</v>
      </c>
      <c r="BC79" s="14">
        <f t="shared" ref="BC79" si="2170">IFERROR(BB79*$D79,"")</f>
        <v>2.2999999999999998</v>
      </c>
      <c r="BD79" s="47" t="s">
        <v>152</v>
      </c>
      <c r="BE79" s="14" t="str">
        <f t="shared" ref="BE79" si="2171">IFERROR(BD79*$D79,"")</f>
        <v/>
      </c>
      <c r="BF79" s="47">
        <v>4</v>
      </c>
      <c r="BG79" s="14">
        <f t="shared" ref="BG79" si="2172">IFERROR(BF79*$D79,"")</f>
        <v>2.2999999999999998</v>
      </c>
      <c r="BH79" s="47">
        <v>9</v>
      </c>
      <c r="BI79" s="14">
        <f t="shared" ref="BI79" si="2173">IFERROR(BH79*$D79,"")</f>
        <v>5.1749999999999998</v>
      </c>
      <c r="BJ79" s="47">
        <v>2</v>
      </c>
      <c r="BK79" s="14">
        <f t="shared" ref="BK79" si="2174">IFERROR(BJ79*$D79,"")</f>
        <v>1.1499999999999999</v>
      </c>
      <c r="BL79" s="47">
        <v>5</v>
      </c>
      <c r="BM79" s="14">
        <f t="shared" ref="BM79" si="2175">IFERROR(BL79*$D79,"")</f>
        <v>2.875</v>
      </c>
      <c r="BN79" s="47">
        <v>4</v>
      </c>
      <c r="BO79" s="14">
        <f t="shared" ref="BO79" si="2176">IFERROR(BN79*$D79,"")</f>
        <v>2.2999999999999998</v>
      </c>
      <c r="BP79" s="47">
        <v>8</v>
      </c>
      <c r="BQ79" s="14">
        <f t="shared" ref="BQ79" si="2177">IFERROR(BP79*$D79,"")</f>
        <v>4.5999999999999996</v>
      </c>
      <c r="BR79" s="47">
        <v>8</v>
      </c>
      <c r="BS79" s="14">
        <f t="shared" ref="BS79" si="2178">IFERROR(BR79*$D79,"")</f>
        <v>4.5999999999999996</v>
      </c>
      <c r="BT79" s="47">
        <v>10</v>
      </c>
      <c r="BU79" s="14">
        <f t="shared" ref="BU79" si="2179">IFERROR(BT79*$D79,"")</f>
        <v>5.75</v>
      </c>
      <c r="BV79" s="47">
        <v>10</v>
      </c>
      <c r="BW79" s="14">
        <f t="shared" ref="BW79" si="2180">IFERROR(BV79*$D79,"")</f>
        <v>5.75</v>
      </c>
      <c r="BX79" s="47">
        <v>4</v>
      </c>
      <c r="BY79" s="14">
        <f t="shared" ref="BY79" si="2181">IFERROR(BX79*$D79,"")</f>
        <v>2.2999999999999998</v>
      </c>
      <c r="BZ79" s="47">
        <v>6</v>
      </c>
      <c r="CA79" s="14">
        <f t="shared" ref="CA79" si="2182">IFERROR(BZ79*$D79,"")</f>
        <v>3.4499999999999997</v>
      </c>
      <c r="CB79" s="47">
        <v>5</v>
      </c>
      <c r="CC79" s="14">
        <f t="shared" ref="CC79:CE79" si="2183">IFERROR(CB79*$D79,"")</f>
        <v>2.875</v>
      </c>
      <c r="CD79" s="47">
        <v>9</v>
      </c>
      <c r="CE79" s="14">
        <f t="shared" si="2183"/>
        <v>5.1749999999999998</v>
      </c>
      <c r="CF79" s="12">
        <f t="shared" si="1817"/>
        <v>0.49934210526315792</v>
      </c>
      <c r="CG79" s="75">
        <f t="shared" si="1818"/>
        <v>0.2871217105263158</v>
      </c>
      <c r="CH79" s="3" t="s">
        <v>18</v>
      </c>
      <c r="CI79" s="47" t="s">
        <v>41</v>
      </c>
      <c r="CJ79" s="47" t="s">
        <v>9</v>
      </c>
      <c r="CK79" s="47" t="s">
        <v>80</v>
      </c>
      <c r="CL79" s="47" t="s">
        <v>26</v>
      </c>
      <c r="CM79" s="47" t="s">
        <v>119</v>
      </c>
      <c r="CN79" s="47" t="s">
        <v>105</v>
      </c>
      <c r="CO79" s="2">
        <v>41457.556472872282</v>
      </c>
      <c r="CP79" s="2">
        <v>41457.570973290611</v>
      </c>
      <c r="CQ79" s="2">
        <v>41457.570972928916</v>
      </c>
    </row>
    <row r="80" spans="1:95" x14ac:dyDescent="0.25">
      <c r="A80" s="1">
        <v>6.3508383220979661E+17</v>
      </c>
      <c r="B80" s="47" t="s">
        <v>46</v>
      </c>
      <c r="C80" s="47" t="s">
        <v>359</v>
      </c>
      <c r="D80" s="47">
        <f t="shared" si="1639"/>
        <v>0.57499999999999996</v>
      </c>
      <c r="E80" s="3" t="s">
        <v>91</v>
      </c>
      <c r="F80" s="47">
        <v>1</v>
      </c>
      <c r="G80" s="65">
        <v>0</v>
      </c>
      <c r="H80" s="3">
        <v>5</v>
      </c>
      <c r="I80" s="27">
        <f t="shared" si="1780"/>
        <v>2.875</v>
      </c>
      <c r="J80" s="47">
        <v>5</v>
      </c>
      <c r="K80" s="27">
        <f t="shared" si="1781"/>
        <v>2.875</v>
      </c>
      <c r="L80" s="47">
        <v>5</v>
      </c>
      <c r="M80" s="27">
        <f t="shared" si="1782"/>
        <v>2.875</v>
      </c>
      <c r="N80" s="47">
        <v>5</v>
      </c>
      <c r="O80" s="27">
        <f t="shared" si="1783"/>
        <v>2.875</v>
      </c>
      <c r="P80" s="47">
        <v>1</v>
      </c>
      <c r="Q80" s="27">
        <f t="shared" si="1784"/>
        <v>0.57499999999999996</v>
      </c>
      <c r="R80" s="47">
        <v>5</v>
      </c>
      <c r="S80" s="27">
        <f t="shared" si="1785"/>
        <v>2.875</v>
      </c>
      <c r="T80" s="47">
        <v>2</v>
      </c>
      <c r="U80" s="27">
        <f t="shared" si="1786"/>
        <v>1.1499999999999999</v>
      </c>
      <c r="V80" s="4">
        <f t="shared" si="1787"/>
        <v>28</v>
      </c>
      <c r="W80" s="4">
        <f t="shared" si="1788"/>
        <v>16.099999999999998</v>
      </c>
      <c r="X80" s="47" t="s">
        <v>152</v>
      </c>
      <c r="Y80" s="14" t="str">
        <f t="shared" si="1819"/>
        <v/>
      </c>
      <c r="Z80" s="47">
        <v>5</v>
      </c>
      <c r="AA80" s="14">
        <f t="shared" ref="AA80" si="2184">IFERROR(Z80*$D80,"")</f>
        <v>2.875</v>
      </c>
      <c r="AB80" s="47" t="s">
        <v>152</v>
      </c>
      <c r="AC80" s="14" t="str">
        <f t="shared" ref="AC80" si="2185">IFERROR(AB80*$D80,"")</f>
        <v/>
      </c>
      <c r="AD80" s="47" t="s">
        <v>152</v>
      </c>
      <c r="AE80" s="14" t="str">
        <f t="shared" ref="AE80" si="2186">IFERROR(AD80*$D80,"")</f>
        <v/>
      </c>
      <c r="AF80" s="47">
        <v>5</v>
      </c>
      <c r="AG80" s="14">
        <f t="shared" ref="AG80" si="2187">IFERROR(AF80*$D80,"")</f>
        <v>2.875</v>
      </c>
      <c r="AH80" s="47">
        <v>5</v>
      </c>
      <c r="AI80" s="14">
        <f t="shared" ref="AI80" si="2188">IFERROR(AH80*$D80,"")</f>
        <v>2.875</v>
      </c>
      <c r="AJ80" s="47">
        <v>5</v>
      </c>
      <c r="AK80" s="14">
        <f t="shared" ref="AK80" si="2189">IFERROR(AJ80*$D80,"")</f>
        <v>2.875</v>
      </c>
      <c r="AL80" s="47">
        <v>8</v>
      </c>
      <c r="AM80" s="14">
        <f t="shared" ref="AM80" si="2190">IFERROR(AL80*$D80,"")</f>
        <v>4.5999999999999996</v>
      </c>
      <c r="AN80" s="47">
        <v>8</v>
      </c>
      <c r="AO80" s="14">
        <f t="shared" ref="AO80" si="2191">IFERROR(AN80*$D80,"")</f>
        <v>4.5999999999999996</v>
      </c>
      <c r="AP80" s="47">
        <v>10</v>
      </c>
      <c r="AQ80" s="14">
        <f t="shared" ref="AQ80" si="2192">IFERROR(AP80*$D80,"")</f>
        <v>5.75</v>
      </c>
      <c r="AR80" s="47" t="s">
        <v>152</v>
      </c>
      <c r="AS80" s="14" t="str">
        <f t="shared" ref="AS80" si="2193">IFERROR(AR80*$D80,"")</f>
        <v/>
      </c>
      <c r="AT80" s="47">
        <v>5</v>
      </c>
      <c r="AU80" s="14">
        <f t="shared" ref="AU80" si="2194">IFERROR(AT80*$D80,"")</f>
        <v>2.875</v>
      </c>
      <c r="AV80" s="47">
        <v>5</v>
      </c>
      <c r="AW80" s="14">
        <f t="shared" ref="AW80" si="2195">IFERROR(AV80*$D80,"")</f>
        <v>2.875</v>
      </c>
      <c r="AX80" s="47" t="s">
        <v>152</v>
      </c>
      <c r="AY80" s="14" t="str">
        <f t="shared" ref="AY80" si="2196">IFERROR(AX80*$D80,"")</f>
        <v/>
      </c>
      <c r="AZ80" s="47">
        <v>5</v>
      </c>
      <c r="BA80" s="14">
        <f t="shared" ref="BA80" si="2197">IFERROR(AZ80*$D80,"")</f>
        <v>2.875</v>
      </c>
      <c r="BB80" s="47">
        <v>5</v>
      </c>
      <c r="BC80" s="14">
        <f t="shared" ref="BC80" si="2198">IFERROR(BB80*$D80,"")</f>
        <v>2.875</v>
      </c>
      <c r="BD80" s="47">
        <v>5</v>
      </c>
      <c r="BE80" s="14">
        <f t="shared" ref="BE80" si="2199">IFERROR(BD80*$D80,"")</f>
        <v>2.875</v>
      </c>
      <c r="BF80" s="47">
        <v>5</v>
      </c>
      <c r="BG80" s="14">
        <f t="shared" ref="BG80" si="2200">IFERROR(BF80*$D80,"")</f>
        <v>2.875</v>
      </c>
      <c r="BH80" s="47">
        <v>5</v>
      </c>
      <c r="BI80" s="14">
        <f t="shared" ref="BI80" si="2201">IFERROR(BH80*$D80,"")</f>
        <v>2.875</v>
      </c>
      <c r="BJ80" s="47" t="s">
        <v>152</v>
      </c>
      <c r="BK80" s="14" t="str">
        <f t="shared" ref="BK80" si="2202">IFERROR(BJ80*$D80,"")</f>
        <v/>
      </c>
      <c r="BL80" s="47">
        <v>6</v>
      </c>
      <c r="BM80" s="14">
        <f t="shared" ref="BM80" si="2203">IFERROR(BL80*$D80,"")</f>
        <v>3.4499999999999997</v>
      </c>
      <c r="BN80" s="47">
        <v>6</v>
      </c>
      <c r="BO80" s="14">
        <f t="shared" ref="BO80" si="2204">IFERROR(BN80*$D80,"")</f>
        <v>3.4499999999999997</v>
      </c>
      <c r="BP80" s="47">
        <v>5</v>
      </c>
      <c r="BQ80" s="14">
        <f t="shared" ref="BQ80" si="2205">IFERROR(BP80*$D80,"")</f>
        <v>2.875</v>
      </c>
      <c r="BR80" s="47">
        <v>6</v>
      </c>
      <c r="BS80" s="14">
        <f t="shared" ref="BS80" si="2206">IFERROR(BR80*$D80,"")</f>
        <v>3.4499999999999997</v>
      </c>
      <c r="BT80" s="47">
        <v>9</v>
      </c>
      <c r="BU80" s="14">
        <f t="shared" ref="BU80" si="2207">IFERROR(BT80*$D80,"")</f>
        <v>5.1749999999999998</v>
      </c>
      <c r="BV80" s="47">
        <v>6</v>
      </c>
      <c r="BW80" s="14">
        <f t="shared" ref="BW80" si="2208">IFERROR(BV80*$D80,"")</f>
        <v>3.4499999999999997</v>
      </c>
      <c r="BX80" s="47" t="s">
        <v>152</v>
      </c>
      <c r="BY80" s="14" t="str">
        <f t="shared" ref="BY80" si="2209">IFERROR(BX80*$D80,"")</f>
        <v/>
      </c>
      <c r="BZ80" s="47" t="s">
        <v>152</v>
      </c>
      <c r="CA80" s="14" t="str">
        <f t="shared" ref="CA80" si="2210">IFERROR(BZ80*$D80,"")</f>
        <v/>
      </c>
      <c r="CB80" s="47" t="s">
        <v>152</v>
      </c>
      <c r="CC80" s="14" t="str">
        <f t="shared" ref="CC80:CE80" si="2211">IFERROR(CB80*$D80,"")</f>
        <v/>
      </c>
      <c r="CD80" s="47">
        <v>7</v>
      </c>
      <c r="CE80" s="14">
        <f t="shared" si="2211"/>
        <v>4.0249999999999995</v>
      </c>
      <c r="CF80" s="12">
        <f t="shared" si="1817"/>
        <v>0.4742073170731706</v>
      </c>
      <c r="CG80" s="75">
        <f t="shared" si="1818"/>
        <v>0.27266920731707306</v>
      </c>
      <c r="CH80" s="3" t="s">
        <v>47</v>
      </c>
      <c r="CI80" s="47" t="s">
        <v>41</v>
      </c>
      <c r="CJ80" s="47" t="s">
        <v>9</v>
      </c>
      <c r="CK80" s="47" t="s">
        <v>80</v>
      </c>
      <c r="CL80" s="47" t="s">
        <v>26</v>
      </c>
      <c r="CM80" s="47" t="s">
        <v>119</v>
      </c>
      <c r="CN80" s="47" t="s">
        <v>72</v>
      </c>
      <c r="CO80" s="2">
        <v>41457.56505763498</v>
      </c>
      <c r="CP80" s="2">
        <v>41457.735196135349</v>
      </c>
      <c r="CQ80" s="2">
        <v>41457.735196135349</v>
      </c>
    </row>
    <row r="81" spans="1:95" x14ac:dyDescent="0.25">
      <c r="A81" s="1">
        <v>6.3508968707211802E+17</v>
      </c>
      <c r="B81" s="47" t="s">
        <v>46</v>
      </c>
      <c r="C81" s="47" t="s">
        <v>359</v>
      </c>
      <c r="D81" s="47">
        <f t="shared" si="1639"/>
        <v>0.57499999999999996</v>
      </c>
      <c r="E81" s="3" t="s">
        <v>91</v>
      </c>
      <c r="F81" s="47">
        <v>1</v>
      </c>
      <c r="G81" s="65">
        <v>0</v>
      </c>
      <c r="H81" s="3">
        <v>7</v>
      </c>
      <c r="I81" s="27">
        <f t="shared" si="1780"/>
        <v>4.0249999999999995</v>
      </c>
      <c r="J81" s="47">
        <v>7</v>
      </c>
      <c r="K81" s="27">
        <f t="shared" si="1781"/>
        <v>4.0249999999999995</v>
      </c>
      <c r="L81" s="47">
        <v>7</v>
      </c>
      <c r="M81" s="27">
        <f t="shared" si="1782"/>
        <v>4.0249999999999995</v>
      </c>
      <c r="N81" s="47">
        <v>7</v>
      </c>
      <c r="O81" s="27">
        <f t="shared" si="1783"/>
        <v>4.0249999999999995</v>
      </c>
      <c r="P81" s="47">
        <v>1</v>
      </c>
      <c r="Q81" s="27">
        <f t="shared" si="1784"/>
        <v>0.57499999999999996</v>
      </c>
      <c r="R81" s="47">
        <v>1</v>
      </c>
      <c r="S81" s="27">
        <f t="shared" si="1785"/>
        <v>0.57499999999999996</v>
      </c>
      <c r="T81" s="47">
        <v>1</v>
      </c>
      <c r="U81" s="27">
        <f t="shared" si="1786"/>
        <v>0.57499999999999996</v>
      </c>
      <c r="V81" s="4">
        <f t="shared" si="1787"/>
        <v>31</v>
      </c>
      <c r="W81" s="4">
        <f t="shared" si="1788"/>
        <v>17.824999999999999</v>
      </c>
      <c r="X81" s="47" t="s">
        <v>96</v>
      </c>
      <c r="Y81" s="14" t="str">
        <f t="shared" si="1819"/>
        <v/>
      </c>
      <c r="Z81" s="47" t="s">
        <v>96</v>
      </c>
      <c r="AA81" s="14" t="str">
        <f t="shared" ref="AA81" si="2212">IFERROR(Z81*$D81,"")</f>
        <v/>
      </c>
      <c r="AB81" s="47" t="s">
        <v>96</v>
      </c>
      <c r="AC81" s="14" t="str">
        <f t="shared" ref="AC81" si="2213">IFERROR(AB81*$D81,"")</f>
        <v/>
      </c>
      <c r="AD81" s="47" t="s">
        <v>96</v>
      </c>
      <c r="AE81" s="14" t="str">
        <f t="shared" ref="AE81" si="2214">IFERROR(AD81*$D81,"")</f>
        <v/>
      </c>
      <c r="AF81" s="47" t="s">
        <v>96</v>
      </c>
      <c r="AG81" s="14" t="str">
        <f t="shared" ref="AG81" si="2215">IFERROR(AF81*$D81,"")</f>
        <v/>
      </c>
      <c r="AH81" s="47" t="s">
        <v>96</v>
      </c>
      <c r="AI81" s="14" t="str">
        <f t="shared" ref="AI81" si="2216">IFERROR(AH81*$D81,"")</f>
        <v/>
      </c>
      <c r="AJ81" s="47" t="s">
        <v>96</v>
      </c>
      <c r="AK81" s="14" t="str">
        <f t="shared" ref="AK81" si="2217">IFERROR(AJ81*$D81,"")</f>
        <v/>
      </c>
      <c r="AL81" s="47" t="s">
        <v>96</v>
      </c>
      <c r="AM81" s="14" t="str">
        <f t="shared" ref="AM81" si="2218">IFERROR(AL81*$D81,"")</f>
        <v/>
      </c>
      <c r="AN81" s="47" t="s">
        <v>96</v>
      </c>
      <c r="AO81" s="14" t="str">
        <f t="shared" ref="AO81" si="2219">IFERROR(AN81*$D81,"")</f>
        <v/>
      </c>
      <c r="AP81" s="47" t="s">
        <v>96</v>
      </c>
      <c r="AQ81" s="14" t="str">
        <f t="shared" ref="AQ81" si="2220">IFERROR(AP81*$D81,"")</f>
        <v/>
      </c>
      <c r="AR81" s="47" t="s">
        <v>96</v>
      </c>
      <c r="AS81" s="14" t="str">
        <f t="shared" ref="AS81" si="2221">IFERROR(AR81*$D81,"")</f>
        <v/>
      </c>
      <c r="AT81" s="47" t="s">
        <v>96</v>
      </c>
      <c r="AU81" s="14" t="str">
        <f t="shared" ref="AU81" si="2222">IFERROR(AT81*$D81,"")</f>
        <v/>
      </c>
      <c r="AV81" s="47" t="s">
        <v>96</v>
      </c>
      <c r="AW81" s="14" t="str">
        <f t="shared" ref="AW81" si="2223">IFERROR(AV81*$D81,"")</f>
        <v/>
      </c>
      <c r="AX81" s="47" t="s">
        <v>96</v>
      </c>
      <c r="AY81" s="14" t="str">
        <f t="shared" ref="AY81" si="2224">IFERROR(AX81*$D81,"")</f>
        <v/>
      </c>
      <c r="AZ81" s="47" t="s">
        <v>96</v>
      </c>
      <c r="BA81" s="14" t="str">
        <f t="shared" ref="BA81" si="2225">IFERROR(AZ81*$D81,"")</f>
        <v/>
      </c>
      <c r="BB81" s="47" t="s">
        <v>96</v>
      </c>
      <c r="BC81" s="14" t="str">
        <f t="shared" ref="BC81" si="2226">IFERROR(BB81*$D81,"")</f>
        <v/>
      </c>
      <c r="BD81" s="47" t="s">
        <v>96</v>
      </c>
      <c r="BE81" s="14" t="str">
        <f t="shared" ref="BE81" si="2227">IFERROR(BD81*$D81,"")</f>
        <v/>
      </c>
      <c r="BF81" s="47" t="s">
        <v>96</v>
      </c>
      <c r="BG81" s="14" t="str">
        <f t="shared" ref="BG81" si="2228">IFERROR(BF81*$D81,"")</f>
        <v/>
      </c>
      <c r="BH81" s="47" t="s">
        <v>96</v>
      </c>
      <c r="BI81" s="14" t="str">
        <f t="shared" ref="BI81" si="2229">IFERROR(BH81*$D81,"")</f>
        <v/>
      </c>
      <c r="BJ81" s="47" t="s">
        <v>96</v>
      </c>
      <c r="BK81" s="14" t="str">
        <f t="shared" ref="BK81" si="2230">IFERROR(BJ81*$D81,"")</f>
        <v/>
      </c>
      <c r="BL81" s="47" t="s">
        <v>96</v>
      </c>
      <c r="BM81" s="14" t="str">
        <f t="shared" ref="BM81" si="2231">IFERROR(BL81*$D81,"")</f>
        <v/>
      </c>
      <c r="BN81" s="47" t="s">
        <v>96</v>
      </c>
      <c r="BO81" s="14" t="str">
        <f t="shared" ref="BO81" si="2232">IFERROR(BN81*$D81,"")</f>
        <v/>
      </c>
      <c r="BP81" s="47" t="s">
        <v>96</v>
      </c>
      <c r="BQ81" s="14" t="str">
        <f t="shared" ref="BQ81" si="2233">IFERROR(BP81*$D81,"")</f>
        <v/>
      </c>
      <c r="BR81" s="47" t="s">
        <v>96</v>
      </c>
      <c r="BS81" s="14" t="str">
        <f t="shared" ref="BS81" si="2234">IFERROR(BR81*$D81,"")</f>
        <v/>
      </c>
      <c r="BT81" s="47" t="s">
        <v>96</v>
      </c>
      <c r="BU81" s="14" t="str">
        <f t="shared" ref="BU81" si="2235">IFERROR(BT81*$D81,"")</f>
        <v/>
      </c>
      <c r="BV81" s="47" t="s">
        <v>96</v>
      </c>
      <c r="BW81" s="14" t="str">
        <f t="shared" ref="BW81" si="2236">IFERROR(BV81*$D81,"")</f>
        <v/>
      </c>
      <c r="BX81" s="47" t="s">
        <v>96</v>
      </c>
      <c r="BY81" s="14" t="str">
        <f t="shared" ref="BY81" si="2237">IFERROR(BX81*$D81,"")</f>
        <v/>
      </c>
      <c r="BZ81" s="47" t="s">
        <v>96</v>
      </c>
      <c r="CA81" s="14" t="str">
        <f t="shared" ref="CA81" si="2238">IFERROR(BZ81*$D81,"")</f>
        <v/>
      </c>
      <c r="CB81" s="47" t="s">
        <v>96</v>
      </c>
      <c r="CC81" s="14" t="str">
        <f t="shared" ref="CC81:CE81" si="2239">IFERROR(CB81*$D81,"")</f>
        <v/>
      </c>
      <c r="CD81" s="47" t="s">
        <v>96</v>
      </c>
      <c r="CE81" s="14" t="str">
        <f t="shared" si="2239"/>
        <v/>
      </c>
      <c r="CF81" s="12" t="str">
        <f t="shared" si="1817"/>
        <v/>
      </c>
      <c r="CG81" s="75" t="str">
        <f t="shared" si="1818"/>
        <v/>
      </c>
      <c r="CH81" s="3"/>
      <c r="CI81" s="47" t="s">
        <v>96</v>
      </c>
      <c r="CJ81" s="47" t="s">
        <v>96</v>
      </c>
      <c r="CK81" s="47" t="s">
        <v>96</v>
      </c>
      <c r="CL81" s="47" t="s">
        <v>96</v>
      </c>
      <c r="CM81" s="47" t="s">
        <v>96</v>
      </c>
      <c r="CN81" s="47"/>
      <c r="CO81" s="2">
        <v>41464.341518655143</v>
      </c>
      <c r="CQ81" s="2">
        <v>41464.342705705916</v>
      </c>
    </row>
    <row r="82" spans="1:95" x14ac:dyDescent="0.25">
      <c r="A82" s="1">
        <v>6.3508973517944038E+17</v>
      </c>
      <c r="B82" s="47" t="s">
        <v>46</v>
      </c>
      <c r="C82" s="47" t="s">
        <v>359</v>
      </c>
      <c r="D82" s="47">
        <f t="shared" si="1639"/>
        <v>0.57499999999999996</v>
      </c>
      <c r="E82" s="3" t="s">
        <v>91</v>
      </c>
      <c r="F82" s="47">
        <v>1</v>
      </c>
      <c r="G82" s="65">
        <v>0</v>
      </c>
      <c r="H82" s="3">
        <v>3</v>
      </c>
      <c r="I82" s="27">
        <f t="shared" si="1780"/>
        <v>1.7249999999999999</v>
      </c>
      <c r="J82" s="47">
        <v>8</v>
      </c>
      <c r="K82" s="27">
        <f t="shared" si="1781"/>
        <v>4.5999999999999996</v>
      </c>
      <c r="L82" s="47">
        <v>3</v>
      </c>
      <c r="M82" s="27">
        <f t="shared" si="1782"/>
        <v>1.7249999999999999</v>
      </c>
      <c r="N82" s="47">
        <v>4</v>
      </c>
      <c r="O82" s="27">
        <f t="shared" si="1783"/>
        <v>2.2999999999999998</v>
      </c>
      <c r="P82" s="47">
        <v>2</v>
      </c>
      <c r="Q82" s="27">
        <f t="shared" si="1784"/>
        <v>1.1499999999999999</v>
      </c>
      <c r="R82" s="47">
        <v>3</v>
      </c>
      <c r="S82" s="27">
        <f t="shared" si="1785"/>
        <v>1.7249999999999999</v>
      </c>
      <c r="T82" s="47">
        <v>3</v>
      </c>
      <c r="U82" s="27">
        <f t="shared" si="1786"/>
        <v>1.7249999999999999</v>
      </c>
      <c r="V82" s="4">
        <f t="shared" si="1787"/>
        <v>26</v>
      </c>
      <c r="W82" s="4">
        <f t="shared" si="1788"/>
        <v>14.95</v>
      </c>
      <c r="X82" s="47" t="s">
        <v>96</v>
      </c>
      <c r="Y82" s="14" t="str">
        <f t="shared" si="1819"/>
        <v/>
      </c>
      <c r="Z82" s="47" t="s">
        <v>96</v>
      </c>
      <c r="AA82" s="14" t="str">
        <f t="shared" ref="AA82" si="2240">IFERROR(Z82*$D82,"")</f>
        <v/>
      </c>
      <c r="AB82" s="47" t="s">
        <v>96</v>
      </c>
      <c r="AC82" s="14" t="str">
        <f t="shared" ref="AC82" si="2241">IFERROR(AB82*$D82,"")</f>
        <v/>
      </c>
      <c r="AD82" s="47" t="s">
        <v>96</v>
      </c>
      <c r="AE82" s="14" t="str">
        <f t="shared" ref="AE82" si="2242">IFERROR(AD82*$D82,"")</f>
        <v/>
      </c>
      <c r="AF82" s="47" t="s">
        <v>96</v>
      </c>
      <c r="AG82" s="14" t="str">
        <f t="shared" ref="AG82" si="2243">IFERROR(AF82*$D82,"")</f>
        <v/>
      </c>
      <c r="AH82" s="47" t="s">
        <v>96</v>
      </c>
      <c r="AI82" s="14" t="str">
        <f t="shared" ref="AI82" si="2244">IFERROR(AH82*$D82,"")</f>
        <v/>
      </c>
      <c r="AJ82" s="47" t="s">
        <v>96</v>
      </c>
      <c r="AK82" s="14" t="str">
        <f t="shared" ref="AK82" si="2245">IFERROR(AJ82*$D82,"")</f>
        <v/>
      </c>
      <c r="AL82" s="47" t="s">
        <v>96</v>
      </c>
      <c r="AM82" s="14" t="str">
        <f t="shared" ref="AM82" si="2246">IFERROR(AL82*$D82,"")</f>
        <v/>
      </c>
      <c r="AN82" s="47" t="s">
        <v>96</v>
      </c>
      <c r="AO82" s="14" t="str">
        <f t="shared" ref="AO82" si="2247">IFERROR(AN82*$D82,"")</f>
        <v/>
      </c>
      <c r="AP82" s="47" t="s">
        <v>96</v>
      </c>
      <c r="AQ82" s="14" t="str">
        <f t="shared" ref="AQ82" si="2248">IFERROR(AP82*$D82,"")</f>
        <v/>
      </c>
      <c r="AR82" s="47" t="s">
        <v>96</v>
      </c>
      <c r="AS82" s="14" t="str">
        <f t="shared" ref="AS82" si="2249">IFERROR(AR82*$D82,"")</f>
        <v/>
      </c>
      <c r="AT82" s="47" t="s">
        <v>96</v>
      </c>
      <c r="AU82" s="14" t="str">
        <f t="shared" ref="AU82" si="2250">IFERROR(AT82*$D82,"")</f>
        <v/>
      </c>
      <c r="AV82" s="47" t="s">
        <v>96</v>
      </c>
      <c r="AW82" s="14" t="str">
        <f t="shared" ref="AW82" si="2251">IFERROR(AV82*$D82,"")</f>
        <v/>
      </c>
      <c r="AX82" s="47" t="s">
        <v>96</v>
      </c>
      <c r="AY82" s="14" t="str">
        <f t="shared" ref="AY82" si="2252">IFERROR(AX82*$D82,"")</f>
        <v/>
      </c>
      <c r="AZ82" s="47" t="s">
        <v>96</v>
      </c>
      <c r="BA82" s="14" t="str">
        <f t="shared" ref="BA82" si="2253">IFERROR(AZ82*$D82,"")</f>
        <v/>
      </c>
      <c r="BB82" s="47" t="s">
        <v>96</v>
      </c>
      <c r="BC82" s="14" t="str">
        <f t="shared" ref="BC82" si="2254">IFERROR(BB82*$D82,"")</f>
        <v/>
      </c>
      <c r="BD82" s="47" t="s">
        <v>96</v>
      </c>
      <c r="BE82" s="14" t="str">
        <f t="shared" ref="BE82" si="2255">IFERROR(BD82*$D82,"")</f>
        <v/>
      </c>
      <c r="BF82" s="47" t="s">
        <v>96</v>
      </c>
      <c r="BG82" s="14" t="str">
        <f t="shared" ref="BG82" si="2256">IFERROR(BF82*$D82,"")</f>
        <v/>
      </c>
      <c r="BH82" s="47" t="s">
        <v>96</v>
      </c>
      <c r="BI82" s="14" t="str">
        <f t="shared" ref="BI82" si="2257">IFERROR(BH82*$D82,"")</f>
        <v/>
      </c>
      <c r="BJ82" s="47" t="s">
        <v>96</v>
      </c>
      <c r="BK82" s="14" t="str">
        <f t="shared" ref="BK82" si="2258">IFERROR(BJ82*$D82,"")</f>
        <v/>
      </c>
      <c r="BL82" s="47" t="s">
        <v>96</v>
      </c>
      <c r="BM82" s="14" t="str">
        <f t="shared" ref="BM82" si="2259">IFERROR(BL82*$D82,"")</f>
        <v/>
      </c>
      <c r="BN82" s="47" t="s">
        <v>96</v>
      </c>
      <c r="BO82" s="14" t="str">
        <f t="shared" ref="BO82" si="2260">IFERROR(BN82*$D82,"")</f>
        <v/>
      </c>
      <c r="BP82" s="47" t="s">
        <v>96</v>
      </c>
      <c r="BQ82" s="14" t="str">
        <f t="shared" ref="BQ82" si="2261">IFERROR(BP82*$D82,"")</f>
        <v/>
      </c>
      <c r="BR82" s="47" t="s">
        <v>96</v>
      </c>
      <c r="BS82" s="14" t="str">
        <f t="shared" ref="BS82" si="2262">IFERROR(BR82*$D82,"")</f>
        <v/>
      </c>
      <c r="BT82" s="47" t="s">
        <v>96</v>
      </c>
      <c r="BU82" s="14" t="str">
        <f t="shared" ref="BU82" si="2263">IFERROR(BT82*$D82,"")</f>
        <v/>
      </c>
      <c r="BV82" s="47" t="s">
        <v>96</v>
      </c>
      <c r="BW82" s="14" t="str">
        <f t="shared" ref="BW82" si="2264">IFERROR(BV82*$D82,"")</f>
        <v/>
      </c>
      <c r="BX82" s="47" t="s">
        <v>96</v>
      </c>
      <c r="BY82" s="14" t="str">
        <f t="shared" ref="BY82" si="2265">IFERROR(BX82*$D82,"")</f>
        <v/>
      </c>
      <c r="BZ82" s="47" t="s">
        <v>96</v>
      </c>
      <c r="CA82" s="14" t="str">
        <f t="shared" ref="CA82" si="2266">IFERROR(BZ82*$D82,"")</f>
        <v/>
      </c>
      <c r="CB82" s="47" t="s">
        <v>96</v>
      </c>
      <c r="CC82" s="14" t="str">
        <f t="shared" ref="CC82:CE82" si="2267">IFERROR(CB82*$D82,"")</f>
        <v/>
      </c>
      <c r="CD82" s="47" t="s">
        <v>96</v>
      </c>
      <c r="CE82" s="14" t="str">
        <f t="shared" si="2267"/>
        <v/>
      </c>
      <c r="CF82" s="12" t="str">
        <f t="shared" si="1817"/>
        <v/>
      </c>
      <c r="CG82" s="75" t="str">
        <f t="shared" si="1818"/>
        <v/>
      </c>
      <c r="CH82" s="3"/>
      <c r="CI82" s="47" t="s">
        <v>96</v>
      </c>
      <c r="CJ82" s="47" t="s">
        <v>96</v>
      </c>
      <c r="CK82" s="47" t="s">
        <v>96</v>
      </c>
      <c r="CL82" s="47" t="s">
        <v>96</v>
      </c>
      <c r="CM82" s="47" t="s">
        <v>96</v>
      </c>
      <c r="CN82" s="47"/>
      <c r="CO82" s="2">
        <v>41464.397198426406</v>
      </c>
      <c r="CQ82" s="2">
        <v>41464.398938527243</v>
      </c>
    </row>
    <row r="83" spans="1:95" x14ac:dyDescent="0.25">
      <c r="A83" s="1">
        <v>6.3508975864130931E+17</v>
      </c>
      <c r="B83" s="47" t="s">
        <v>46</v>
      </c>
      <c r="C83" s="47" t="s">
        <v>359</v>
      </c>
      <c r="D83" s="47">
        <f t="shared" si="1639"/>
        <v>0.57499999999999996</v>
      </c>
      <c r="E83" s="3" t="s">
        <v>91</v>
      </c>
      <c r="F83" s="47">
        <v>1</v>
      </c>
      <c r="G83" s="65">
        <v>0</v>
      </c>
      <c r="H83" s="3">
        <v>5</v>
      </c>
      <c r="I83" s="27">
        <f t="shared" si="1780"/>
        <v>2.875</v>
      </c>
      <c r="J83" s="47">
        <v>5</v>
      </c>
      <c r="K83" s="27">
        <f t="shared" si="1781"/>
        <v>2.875</v>
      </c>
      <c r="L83" s="47">
        <v>1</v>
      </c>
      <c r="M83" s="27">
        <f t="shared" si="1782"/>
        <v>0.57499999999999996</v>
      </c>
      <c r="N83" s="47">
        <v>5</v>
      </c>
      <c r="O83" s="27">
        <f t="shared" si="1783"/>
        <v>2.875</v>
      </c>
      <c r="P83" s="47">
        <v>1</v>
      </c>
      <c r="Q83" s="27">
        <f t="shared" si="1784"/>
        <v>0.57499999999999996</v>
      </c>
      <c r="R83" s="47">
        <v>5</v>
      </c>
      <c r="S83" s="27">
        <f t="shared" si="1785"/>
        <v>2.875</v>
      </c>
      <c r="T83" s="47">
        <v>5</v>
      </c>
      <c r="U83" s="27">
        <f t="shared" si="1786"/>
        <v>2.875</v>
      </c>
      <c r="V83" s="4">
        <f t="shared" si="1787"/>
        <v>27</v>
      </c>
      <c r="W83" s="4">
        <f t="shared" si="1788"/>
        <v>15.524999999999999</v>
      </c>
      <c r="X83" s="47" t="s">
        <v>152</v>
      </c>
      <c r="Y83" s="14" t="str">
        <f t="shared" si="1819"/>
        <v/>
      </c>
      <c r="Z83" s="47" t="s">
        <v>152</v>
      </c>
      <c r="AA83" s="14" t="str">
        <f t="shared" ref="AA83" si="2268">IFERROR(Z83*$D83,"")</f>
        <v/>
      </c>
      <c r="AB83" s="47" t="s">
        <v>152</v>
      </c>
      <c r="AC83" s="14" t="str">
        <f t="shared" ref="AC83" si="2269">IFERROR(AB83*$D83,"")</f>
        <v/>
      </c>
      <c r="AD83" s="47" t="s">
        <v>152</v>
      </c>
      <c r="AE83" s="14" t="str">
        <f t="shared" ref="AE83" si="2270">IFERROR(AD83*$D83,"")</f>
        <v/>
      </c>
      <c r="AF83" s="47" t="s">
        <v>152</v>
      </c>
      <c r="AG83" s="14" t="str">
        <f t="shared" ref="AG83" si="2271">IFERROR(AF83*$D83,"")</f>
        <v/>
      </c>
      <c r="AH83" s="47" t="s">
        <v>152</v>
      </c>
      <c r="AI83" s="14" t="str">
        <f t="shared" ref="AI83" si="2272">IFERROR(AH83*$D83,"")</f>
        <v/>
      </c>
      <c r="AJ83" s="47" t="s">
        <v>152</v>
      </c>
      <c r="AK83" s="14" t="str">
        <f t="shared" ref="AK83" si="2273">IFERROR(AJ83*$D83,"")</f>
        <v/>
      </c>
      <c r="AL83" s="47" t="s">
        <v>152</v>
      </c>
      <c r="AM83" s="14" t="str">
        <f t="shared" ref="AM83" si="2274">IFERROR(AL83*$D83,"")</f>
        <v/>
      </c>
      <c r="AN83" s="47" t="s">
        <v>152</v>
      </c>
      <c r="AO83" s="14" t="str">
        <f t="shared" ref="AO83" si="2275">IFERROR(AN83*$D83,"")</f>
        <v/>
      </c>
      <c r="AP83" s="47" t="s">
        <v>152</v>
      </c>
      <c r="AQ83" s="14" t="str">
        <f t="shared" ref="AQ83" si="2276">IFERROR(AP83*$D83,"")</f>
        <v/>
      </c>
      <c r="AR83" s="47" t="s">
        <v>152</v>
      </c>
      <c r="AS83" s="14" t="str">
        <f t="shared" ref="AS83" si="2277">IFERROR(AR83*$D83,"")</f>
        <v/>
      </c>
      <c r="AT83" s="47" t="s">
        <v>152</v>
      </c>
      <c r="AU83" s="14" t="str">
        <f t="shared" ref="AU83" si="2278">IFERROR(AT83*$D83,"")</f>
        <v/>
      </c>
      <c r="AV83" s="47" t="s">
        <v>152</v>
      </c>
      <c r="AW83" s="14" t="str">
        <f t="shared" ref="AW83" si="2279">IFERROR(AV83*$D83,"")</f>
        <v/>
      </c>
      <c r="AX83" s="47" t="s">
        <v>152</v>
      </c>
      <c r="AY83" s="14" t="str">
        <f t="shared" ref="AY83" si="2280">IFERROR(AX83*$D83,"")</f>
        <v/>
      </c>
      <c r="AZ83" s="47" t="s">
        <v>152</v>
      </c>
      <c r="BA83" s="14" t="str">
        <f t="shared" ref="BA83" si="2281">IFERROR(AZ83*$D83,"")</f>
        <v/>
      </c>
      <c r="BB83" s="47" t="s">
        <v>96</v>
      </c>
      <c r="BC83" s="14" t="str">
        <f t="shared" ref="BC83" si="2282">IFERROR(BB83*$D83,"")</f>
        <v/>
      </c>
      <c r="BD83" s="47" t="s">
        <v>96</v>
      </c>
      <c r="BE83" s="14" t="str">
        <f t="shared" ref="BE83" si="2283">IFERROR(BD83*$D83,"")</f>
        <v/>
      </c>
      <c r="BF83" s="47" t="s">
        <v>96</v>
      </c>
      <c r="BG83" s="14" t="str">
        <f t="shared" ref="BG83" si="2284">IFERROR(BF83*$D83,"")</f>
        <v/>
      </c>
      <c r="BH83" s="47" t="s">
        <v>96</v>
      </c>
      <c r="BI83" s="14" t="str">
        <f t="shared" ref="BI83" si="2285">IFERROR(BH83*$D83,"")</f>
        <v/>
      </c>
      <c r="BJ83" s="47" t="s">
        <v>96</v>
      </c>
      <c r="BK83" s="14" t="str">
        <f t="shared" ref="BK83" si="2286">IFERROR(BJ83*$D83,"")</f>
        <v/>
      </c>
      <c r="BL83" s="47" t="s">
        <v>96</v>
      </c>
      <c r="BM83" s="14" t="str">
        <f t="shared" ref="BM83" si="2287">IFERROR(BL83*$D83,"")</f>
        <v/>
      </c>
      <c r="BN83" s="47" t="s">
        <v>96</v>
      </c>
      <c r="BO83" s="14" t="str">
        <f t="shared" ref="BO83" si="2288">IFERROR(BN83*$D83,"")</f>
        <v/>
      </c>
      <c r="BP83" s="47" t="s">
        <v>96</v>
      </c>
      <c r="BQ83" s="14" t="str">
        <f t="shared" ref="BQ83" si="2289">IFERROR(BP83*$D83,"")</f>
        <v/>
      </c>
      <c r="BR83" s="47" t="s">
        <v>96</v>
      </c>
      <c r="BS83" s="14" t="str">
        <f t="shared" ref="BS83" si="2290">IFERROR(BR83*$D83,"")</f>
        <v/>
      </c>
      <c r="BT83" s="47" t="s">
        <v>96</v>
      </c>
      <c r="BU83" s="14" t="str">
        <f t="shared" ref="BU83" si="2291">IFERROR(BT83*$D83,"")</f>
        <v/>
      </c>
      <c r="BV83" s="47" t="s">
        <v>96</v>
      </c>
      <c r="BW83" s="14" t="str">
        <f t="shared" ref="BW83" si="2292">IFERROR(BV83*$D83,"")</f>
        <v/>
      </c>
      <c r="BX83" s="47" t="s">
        <v>96</v>
      </c>
      <c r="BY83" s="14" t="str">
        <f t="shared" ref="BY83" si="2293">IFERROR(BX83*$D83,"")</f>
        <v/>
      </c>
      <c r="BZ83" s="47" t="s">
        <v>96</v>
      </c>
      <c r="CA83" s="14" t="str">
        <f t="shared" ref="CA83" si="2294">IFERROR(BZ83*$D83,"")</f>
        <v/>
      </c>
      <c r="CB83" s="47" t="s">
        <v>96</v>
      </c>
      <c r="CC83" s="14" t="str">
        <f t="shared" ref="CC83:CE83" si="2295">IFERROR(CB83*$D83,"")</f>
        <v/>
      </c>
      <c r="CD83" s="47" t="s">
        <v>96</v>
      </c>
      <c r="CE83" s="14" t="str">
        <f t="shared" si="2295"/>
        <v/>
      </c>
      <c r="CF83" s="12" t="str">
        <f t="shared" si="1817"/>
        <v/>
      </c>
      <c r="CG83" s="75" t="str">
        <f t="shared" si="1818"/>
        <v/>
      </c>
      <c r="CH83" s="3"/>
      <c r="CI83" s="47" t="s">
        <v>96</v>
      </c>
      <c r="CJ83" s="47" t="s">
        <v>96</v>
      </c>
      <c r="CK83" s="47" t="s">
        <v>96</v>
      </c>
      <c r="CL83" s="47" t="s">
        <v>96</v>
      </c>
      <c r="CM83" s="47" t="s">
        <v>96</v>
      </c>
      <c r="CN83" s="47"/>
      <c r="CO83" s="2">
        <v>41464.424353367263</v>
      </c>
      <c r="CQ83" s="2">
        <v>41464.42883636037</v>
      </c>
    </row>
    <row r="84" spans="1:95" x14ac:dyDescent="0.25">
      <c r="A84" s="1">
        <v>6.3508987545315072E+17</v>
      </c>
      <c r="B84" s="47" t="s">
        <v>46</v>
      </c>
      <c r="C84" s="47" t="s">
        <v>359</v>
      </c>
      <c r="D84" s="47">
        <f t="shared" si="1639"/>
        <v>0.57499999999999996</v>
      </c>
      <c r="E84" s="3" t="s">
        <v>91</v>
      </c>
      <c r="F84" s="47">
        <v>1</v>
      </c>
      <c r="G84" s="65">
        <v>0</v>
      </c>
      <c r="H84" s="3">
        <v>6</v>
      </c>
      <c r="I84" s="27">
        <f t="shared" si="1780"/>
        <v>3.4499999999999997</v>
      </c>
      <c r="J84" s="47">
        <v>7</v>
      </c>
      <c r="K84" s="27">
        <f t="shared" si="1781"/>
        <v>4.0249999999999995</v>
      </c>
      <c r="L84" s="47">
        <v>1</v>
      </c>
      <c r="M84" s="27">
        <f t="shared" si="1782"/>
        <v>0.57499999999999996</v>
      </c>
      <c r="N84" s="47">
        <v>5</v>
      </c>
      <c r="O84" s="27">
        <f t="shared" si="1783"/>
        <v>2.875</v>
      </c>
      <c r="P84" s="47">
        <v>3</v>
      </c>
      <c r="Q84" s="27">
        <f t="shared" si="1784"/>
        <v>1.7249999999999999</v>
      </c>
      <c r="R84" s="47">
        <v>5</v>
      </c>
      <c r="S84" s="27">
        <f t="shared" si="1785"/>
        <v>2.875</v>
      </c>
      <c r="T84" s="47">
        <v>5</v>
      </c>
      <c r="U84" s="27">
        <f t="shared" si="1786"/>
        <v>2.875</v>
      </c>
      <c r="V84" s="4">
        <f t="shared" si="1787"/>
        <v>32</v>
      </c>
      <c r="W84" s="4">
        <f t="shared" si="1788"/>
        <v>18.399999999999999</v>
      </c>
      <c r="X84" s="47" t="s">
        <v>152</v>
      </c>
      <c r="Y84" s="14" t="str">
        <f t="shared" si="1819"/>
        <v/>
      </c>
      <c r="Z84" s="47" t="s">
        <v>152</v>
      </c>
      <c r="AA84" s="14" t="str">
        <f t="shared" ref="AA84" si="2296">IFERROR(Z84*$D84,"")</f>
        <v/>
      </c>
      <c r="AB84" s="47">
        <v>9</v>
      </c>
      <c r="AC84" s="14">
        <f t="shared" ref="AC84" si="2297">IFERROR(AB84*$D84,"")</f>
        <v>5.1749999999999998</v>
      </c>
      <c r="AD84" s="47">
        <v>9</v>
      </c>
      <c r="AE84" s="14">
        <f t="shared" ref="AE84" si="2298">IFERROR(AD84*$D84,"")</f>
        <v>5.1749999999999998</v>
      </c>
      <c r="AF84" s="47">
        <v>5</v>
      </c>
      <c r="AG84" s="14">
        <f t="shared" ref="AG84" si="2299">IFERROR(AF84*$D84,"")</f>
        <v>2.875</v>
      </c>
      <c r="AH84" s="47">
        <v>5</v>
      </c>
      <c r="AI84" s="14">
        <f t="shared" ref="AI84" si="2300">IFERROR(AH84*$D84,"")</f>
        <v>2.875</v>
      </c>
      <c r="AJ84" s="47">
        <v>5</v>
      </c>
      <c r="AK84" s="14">
        <f t="shared" ref="AK84" si="2301">IFERROR(AJ84*$D84,"")</f>
        <v>2.875</v>
      </c>
      <c r="AL84" s="47">
        <v>10</v>
      </c>
      <c r="AM84" s="14">
        <f t="shared" ref="AM84" si="2302">IFERROR(AL84*$D84,"")</f>
        <v>5.75</v>
      </c>
      <c r="AN84" s="47">
        <v>5</v>
      </c>
      <c r="AO84" s="14">
        <f t="shared" ref="AO84" si="2303">IFERROR(AN84*$D84,"")</f>
        <v>2.875</v>
      </c>
      <c r="AP84" s="47">
        <v>3</v>
      </c>
      <c r="AQ84" s="14">
        <f t="shared" ref="AQ84" si="2304">IFERROR(AP84*$D84,"")</f>
        <v>1.7249999999999999</v>
      </c>
      <c r="AR84" s="47">
        <v>5</v>
      </c>
      <c r="AS84" s="14">
        <f t="shared" ref="AS84" si="2305">IFERROR(AR84*$D84,"")</f>
        <v>2.875</v>
      </c>
      <c r="AT84" s="47">
        <v>5</v>
      </c>
      <c r="AU84" s="14">
        <f t="shared" ref="AU84" si="2306">IFERROR(AT84*$D84,"")</f>
        <v>2.875</v>
      </c>
      <c r="AV84" s="47">
        <v>8</v>
      </c>
      <c r="AW84" s="14">
        <f t="shared" ref="AW84" si="2307">IFERROR(AV84*$D84,"")</f>
        <v>4.5999999999999996</v>
      </c>
      <c r="AX84" s="47">
        <v>8</v>
      </c>
      <c r="AY84" s="14">
        <f t="shared" ref="AY84" si="2308">IFERROR(AX84*$D84,"")</f>
        <v>4.5999999999999996</v>
      </c>
      <c r="AZ84" s="47">
        <v>8</v>
      </c>
      <c r="BA84" s="14">
        <f t="shared" ref="BA84" si="2309">IFERROR(AZ84*$D84,"")</f>
        <v>4.5999999999999996</v>
      </c>
      <c r="BB84" s="47" t="s">
        <v>152</v>
      </c>
      <c r="BC84" s="14" t="str">
        <f t="shared" ref="BC84" si="2310">IFERROR(BB84*$D84,"")</f>
        <v/>
      </c>
      <c r="BD84" s="47" t="s">
        <v>152</v>
      </c>
      <c r="BE84" s="14" t="str">
        <f t="shared" ref="BE84" si="2311">IFERROR(BD84*$D84,"")</f>
        <v/>
      </c>
      <c r="BF84" s="47">
        <v>3</v>
      </c>
      <c r="BG84" s="14">
        <f t="shared" ref="BG84" si="2312">IFERROR(BF84*$D84,"")</f>
        <v>1.7249999999999999</v>
      </c>
      <c r="BH84" s="47">
        <v>7</v>
      </c>
      <c r="BI84" s="14">
        <f t="shared" ref="BI84" si="2313">IFERROR(BH84*$D84,"")</f>
        <v>4.0249999999999995</v>
      </c>
      <c r="BJ84" s="47">
        <v>5</v>
      </c>
      <c r="BK84" s="14">
        <f t="shared" ref="BK84" si="2314">IFERROR(BJ84*$D84,"")</f>
        <v>2.875</v>
      </c>
      <c r="BL84" s="47">
        <v>5</v>
      </c>
      <c r="BM84" s="14">
        <f t="shared" ref="BM84" si="2315">IFERROR(BL84*$D84,"")</f>
        <v>2.875</v>
      </c>
      <c r="BN84" s="47">
        <v>5</v>
      </c>
      <c r="BO84" s="14">
        <f t="shared" ref="BO84" si="2316">IFERROR(BN84*$D84,"")</f>
        <v>2.875</v>
      </c>
      <c r="BP84" s="47">
        <v>5</v>
      </c>
      <c r="BQ84" s="14">
        <f t="shared" ref="BQ84" si="2317">IFERROR(BP84*$D84,"")</f>
        <v>2.875</v>
      </c>
      <c r="BR84" s="47">
        <v>8</v>
      </c>
      <c r="BS84" s="14">
        <f t="shared" ref="BS84" si="2318">IFERROR(BR84*$D84,"")</f>
        <v>4.5999999999999996</v>
      </c>
      <c r="BT84" s="47" t="s">
        <v>152</v>
      </c>
      <c r="BU84" s="14" t="str">
        <f t="shared" ref="BU84" si="2319">IFERROR(BT84*$D84,"")</f>
        <v/>
      </c>
      <c r="BV84" s="47">
        <v>9</v>
      </c>
      <c r="BW84" s="14">
        <f t="shared" ref="BW84" si="2320">IFERROR(BV84*$D84,"")</f>
        <v>5.1749999999999998</v>
      </c>
      <c r="BX84" s="47">
        <v>8</v>
      </c>
      <c r="BY84" s="14">
        <f t="shared" ref="BY84" si="2321">IFERROR(BX84*$D84,"")</f>
        <v>4.5999999999999996</v>
      </c>
      <c r="BZ84" s="47" t="s">
        <v>152</v>
      </c>
      <c r="CA84" s="14" t="str">
        <f t="shared" ref="CA84" si="2322">IFERROR(BZ84*$D84,"")</f>
        <v/>
      </c>
      <c r="CB84" s="47">
        <v>8</v>
      </c>
      <c r="CC84" s="14">
        <f t="shared" ref="CC84:CE84" si="2323">IFERROR(CB84*$D84,"")</f>
        <v>4.5999999999999996</v>
      </c>
      <c r="CD84" s="47">
        <v>10</v>
      </c>
      <c r="CE84" s="14">
        <f t="shared" si="2323"/>
        <v>5.75</v>
      </c>
      <c r="CF84" s="12">
        <f t="shared" si="1817"/>
        <v>0.51723404255319139</v>
      </c>
      <c r="CG84" s="75">
        <f t="shared" si="1818"/>
        <v>0.29740957446808503</v>
      </c>
      <c r="CH84" s="3" t="s">
        <v>110</v>
      </c>
      <c r="CI84" s="47" t="s">
        <v>41</v>
      </c>
      <c r="CJ84" s="47" t="s">
        <v>9</v>
      </c>
      <c r="CK84" s="47" t="s">
        <v>40</v>
      </c>
      <c r="CL84" s="47" t="s">
        <v>62</v>
      </c>
      <c r="CM84" s="47" t="s">
        <v>119</v>
      </c>
      <c r="CN84" s="47" t="s">
        <v>45</v>
      </c>
      <c r="CO84" s="2">
        <v>41464.559552257713</v>
      </c>
      <c r="CP84" s="2">
        <v>41464.570440637581</v>
      </c>
      <c r="CQ84" s="2">
        <v>41464.570440275886</v>
      </c>
    </row>
    <row r="85" spans="1:95" x14ac:dyDescent="0.25">
      <c r="A85" s="1">
        <v>6.3507693660217984E+17</v>
      </c>
      <c r="B85" s="47" t="s">
        <v>143</v>
      </c>
      <c r="C85" s="47" t="s">
        <v>362</v>
      </c>
      <c r="D85" s="47">
        <f t="shared" ref="D85:D95" si="2324">0.06/0.13</f>
        <v>0.46153846153846151</v>
      </c>
      <c r="E85" s="3" t="s">
        <v>91</v>
      </c>
      <c r="F85" s="47">
        <v>1</v>
      </c>
      <c r="G85" s="65">
        <v>0</v>
      </c>
      <c r="H85" s="3">
        <v>3</v>
      </c>
      <c r="I85" s="27">
        <f t="shared" si="1780"/>
        <v>1.3846153846153846</v>
      </c>
      <c r="J85" s="47">
        <v>9</v>
      </c>
      <c r="K85" s="27">
        <f t="shared" si="1781"/>
        <v>4.1538461538461533</v>
      </c>
      <c r="L85" s="47">
        <v>3</v>
      </c>
      <c r="M85" s="27">
        <f t="shared" si="1782"/>
        <v>1.3846153846153846</v>
      </c>
      <c r="N85" s="47">
        <v>2</v>
      </c>
      <c r="O85" s="27">
        <f t="shared" si="1783"/>
        <v>0.92307692307692302</v>
      </c>
      <c r="P85" s="47">
        <v>3</v>
      </c>
      <c r="Q85" s="27">
        <f t="shared" si="1784"/>
        <v>1.3846153846153846</v>
      </c>
      <c r="R85" s="47">
        <v>3</v>
      </c>
      <c r="S85" s="27">
        <f t="shared" si="1785"/>
        <v>1.3846153846153846</v>
      </c>
      <c r="T85" s="47">
        <v>2</v>
      </c>
      <c r="U85" s="27">
        <f t="shared" si="1786"/>
        <v>0.92307692307692302</v>
      </c>
      <c r="V85" s="4">
        <f t="shared" si="1787"/>
        <v>25</v>
      </c>
      <c r="W85" s="4">
        <f t="shared" si="1788"/>
        <v>11.538461538461538</v>
      </c>
      <c r="X85" s="47" t="s">
        <v>96</v>
      </c>
      <c r="Y85" s="14" t="str">
        <f t="shared" si="1819"/>
        <v/>
      </c>
      <c r="Z85" s="47" t="s">
        <v>96</v>
      </c>
      <c r="AA85" s="14" t="str">
        <f t="shared" ref="AA85" si="2325">IFERROR(Z85*$D85,"")</f>
        <v/>
      </c>
      <c r="AB85" s="47" t="s">
        <v>96</v>
      </c>
      <c r="AC85" s="14" t="str">
        <f t="shared" ref="AC85" si="2326">IFERROR(AB85*$D85,"")</f>
        <v/>
      </c>
      <c r="AD85" s="47" t="s">
        <v>96</v>
      </c>
      <c r="AE85" s="14" t="str">
        <f t="shared" ref="AE85" si="2327">IFERROR(AD85*$D85,"")</f>
        <v/>
      </c>
      <c r="AF85" s="47" t="s">
        <v>96</v>
      </c>
      <c r="AG85" s="14" t="str">
        <f t="shared" ref="AG85" si="2328">IFERROR(AF85*$D85,"")</f>
        <v/>
      </c>
      <c r="AH85" s="47" t="s">
        <v>96</v>
      </c>
      <c r="AI85" s="14" t="str">
        <f t="shared" ref="AI85" si="2329">IFERROR(AH85*$D85,"")</f>
        <v/>
      </c>
      <c r="AJ85" s="47" t="s">
        <v>96</v>
      </c>
      <c r="AK85" s="14" t="str">
        <f t="shared" ref="AK85" si="2330">IFERROR(AJ85*$D85,"")</f>
        <v/>
      </c>
      <c r="AL85" s="47" t="s">
        <v>96</v>
      </c>
      <c r="AM85" s="14" t="str">
        <f t="shared" ref="AM85" si="2331">IFERROR(AL85*$D85,"")</f>
        <v/>
      </c>
      <c r="AN85" s="47" t="s">
        <v>96</v>
      </c>
      <c r="AO85" s="14" t="str">
        <f t="shared" ref="AO85" si="2332">IFERROR(AN85*$D85,"")</f>
        <v/>
      </c>
      <c r="AP85" s="47" t="s">
        <v>96</v>
      </c>
      <c r="AQ85" s="14" t="str">
        <f t="shared" ref="AQ85" si="2333">IFERROR(AP85*$D85,"")</f>
        <v/>
      </c>
      <c r="AR85" s="47" t="s">
        <v>96</v>
      </c>
      <c r="AS85" s="14" t="str">
        <f t="shared" ref="AS85" si="2334">IFERROR(AR85*$D85,"")</f>
        <v/>
      </c>
      <c r="AT85" s="47" t="s">
        <v>96</v>
      </c>
      <c r="AU85" s="14" t="str">
        <f t="shared" ref="AU85" si="2335">IFERROR(AT85*$D85,"")</f>
        <v/>
      </c>
      <c r="AV85" s="47" t="s">
        <v>96</v>
      </c>
      <c r="AW85" s="14" t="str">
        <f t="shared" ref="AW85" si="2336">IFERROR(AV85*$D85,"")</f>
        <v/>
      </c>
      <c r="AX85" s="47" t="s">
        <v>96</v>
      </c>
      <c r="AY85" s="14" t="str">
        <f t="shared" ref="AY85" si="2337">IFERROR(AX85*$D85,"")</f>
        <v/>
      </c>
      <c r="AZ85" s="47" t="s">
        <v>96</v>
      </c>
      <c r="BA85" s="14" t="str">
        <f t="shared" ref="BA85" si="2338">IFERROR(AZ85*$D85,"")</f>
        <v/>
      </c>
      <c r="BB85" s="47" t="s">
        <v>96</v>
      </c>
      <c r="BC85" s="14" t="str">
        <f t="shared" ref="BC85" si="2339">IFERROR(BB85*$D85,"")</f>
        <v/>
      </c>
      <c r="BD85" s="47" t="s">
        <v>96</v>
      </c>
      <c r="BE85" s="14" t="str">
        <f t="shared" ref="BE85" si="2340">IFERROR(BD85*$D85,"")</f>
        <v/>
      </c>
      <c r="BF85" s="47" t="s">
        <v>96</v>
      </c>
      <c r="BG85" s="14" t="str">
        <f t="shared" ref="BG85" si="2341">IFERROR(BF85*$D85,"")</f>
        <v/>
      </c>
      <c r="BH85" s="47" t="s">
        <v>96</v>
      </c>
      <c r="BI85" s="14" t="str">
        <f t="shared" ref="BI85" si="2342">IFERROR(BH85*$D85,"")</f>
        <v/>
      </c>
      <c r="BJ85" s="47" t="s">
        <v>96</v>
      </c>
      <c r="BK85" s="14" t="str">
        <f t="shared" ref="BK85" si="2343">IFERROR(BJ85*$D85,"")</f>
        <v/>
      </c>
      <c r="BL85" s="47" t="s">
        <v>96</v>
      </c>
      <c r="BM85" s="14" t="str">
        <f t="shared" ref="BM85" si="2344">IFERROR(BL85*$D85,"")</f>
        <v/>
      </c>
      <c r="BN85" s="47" t="s">
        <v>96</v>
      </c>
      <c r="BO85" s="14" t="str">
        <f t="shared" ref="BO85" si="2345">IFERROR(BN85*$D85,"")</f>
        <v/>
      </c>
      <c r="BP85" s="47" t="s">
        <v>96</v>
      </c>
      <c r="BQ85" s="14" t="str">
        <f t="shared" ref="BQ85" si="2346">IFERROR(BP85*$D85,"")</f>
        <v/>
      </c>
      <c r="BR85" s="47" t="s">
        <v>96</v>
      </c>
      <c r="BS85" s="14" t="str">
        <f t="shared" ref="BS85" si="2347">IFERROR(BR85*$D85,"")</f>
        <v/>
      </c>
      <c r="BT85" s="47" t="s">
        <v>96</v>
      </c>
      <c r="BU85" s="14" t="str">
        <f t="shared" ref="BU85" si="2348">IFERROR(BT85*$D85,"")</f>
        <v/>
      </c>
      <c r="BV85" s="47" t="s">
        <v>96</v>
      </c>
      <c r="BW85" s="14" t="str">
        <f t="shared" ref="BW85" si="2349">IFERROR(BV85*$D85,"")</f>
        <v/>
      </c>
      <c r="BX85" s="47" t="s">
        <v>96</v>
      </c>
      <c r="BY85" s="14" t="str">
        <f t="shared" ref="BY85" si="2350">IFERROR(BX85*$D85,"")</f>
        <v/>
      </c>
      <c r="BZ85" s="47" t="s">
        <v>96</v>
      </c>
      <c r="CA85" s="14" t="str">
        <f t="shared" ref="CA85" si="2351">IFERROR(BZ85*$D85,"")</f>
        <v/>
      </c>
      <c r="CB85" s="47" t="s">
        <v>96</v>
      </c>
      <c r="CC85" s="14" t="str">
        <f t="shared" ref="CC85:CE85" si="2352">IFERROR(CB85*$D85,"")</f>
        <v/>
      </c>
      <c r="CD85" s="47" t="s">
        <v>96</v>
      </c>
      <c r="CE85" s="14" t="str">
        <f t="shared" si="2352"/>
        <v/>
      </c>
      <c r="CF85" s="12" t="str">
        <f t="shared" si="1817"/>
        <v/>
      </c>
      <c r="CG85" s="75" t="str">
        <f t="shared" si="1818"/>
        <v/>
      </c>
      <c r="CH85" s="3"/>
      <c r="CI85" s="47" t="s">
        <v>96</v>
      </c>
      <c r="CJ85" s="47" t="s">
        <v>96</v>
      </c>
      <c r="CK85" s="47" t="s">
        <v>96</v>
      </c>
      <c r="CL85" s="47" t="s">
        <v>96</v>
      </c>
      <c r="CM85" s="47" t="s">
        <v>96</v>
      </c>
      <c r="CN85" s="47"/>
      <c r="CO85" s="2">
        <v>41449.584030300677</v>
      </c>
      <c r="CQ85" s="2">
        <v>41449.584941222303</v>
      </c>
    </row>
    <row r="86" spans="1:95" x14ac:dyDescent="0.25">
      <c r="A86" s="1">
        <v>6.3507719621567923E+17</v>
      </c>
      <c r="B86" s="47" t="s">
        <v>44</v>
      </c>
      <c r="C86" s="47" t="s">
        <v>362</v>
      </c>
      <c r="D86" s="47">
        <f t="shared" si="2324"/>
        <v>0.46153846153846151</v>
      </c>
      <c r="E86" s="3" t="s">
        <v>91</v>
      </c>
      <c r="F86" s="47">
        <v>1</v>
      </c>
      <c r="G86" s="65">
        <v>0</v>
      </c>
      <c r="H86" s="3">
        <v>8</v>
      </c>
      <c r="I86" s="27">
        <f t="shared" si="1780"/>
        <v>3.6923076923076921</v>
      </c>
      <c r="J86" s="47">
        <v>8</v>
      </c>
      <c r="K86" s="27">
        <f t="shared" si="1781"/>
        <v>3.6923076923076921</v>
      </c>
      <c r="L86" s="47">
        <v>8</v>
      </c>
      <c r="M86" s="27">
        <f t="shared" si="1782"/>
        <v>3.6923076923076921</v>
      </c>
      <c r="N86" s="47">
        <v>7</v>
      </c>
      <c r="O86" s="27">
        <f t="shared" si="1783"/>
        <v>3.2307692307692304</v>
      </c>
      <c r="P86" s="47">
        <v>6</v>
      </c>
      <c r="Q86" s="27">
        <f t="shared" si="1784"/>
        <v>2.7692307692307692</v>
      </c>
      <c r="R86" s="47">
        <v>6</v>
      </c>
      <c r="S86" s="27">
        <f t="shared" si="1785"/>
        <v>2.7692307692307692</v>
      </c>
      <c r="T86" s="47">
        <v>5</v>
      </c>
      <c r="U86" s="27">
        <f t="shared" si="1786"/>
        <v>2.3076923076923075</v>
      </c>
      <c r="V86" s="4">
        <f t="shared" si="1787"/>
        <v>48</v>
      </c>
      <c r="W86" s="4">
        <f t="shared" si="1788"/>
        <v>22.153846153846153</v>
      </c>
      <c r="X86" s="47" t="s">
        <v>96</v>
      </c>
      <c r="Y86" s="14" t="str">
        <f t="shared" si="1819"/>
        <v/>
      </c>
      <c r="Z86" s="47" t="s">
        <v>96</v>
      </c>
      <c r="AA86" s="14" t="str">
        <f t="shared" ref="AA86" si="2353">IFERROR(Z86*$D86,"")</f>
        <v/>
      </c>
      <c r="AB86" s="47" t="s">
        <v>96</v>
      </c>
      <c r="AC86" s="14" t="str">
        <f t="shared" ref="AC86" si="2354">IFERROR(AB86*$D86,"")</f>
        <v/>
      </c>
      <c r="AD86" s="47" t="s">
        <v>96</v>
      </c>
      <c r="AE86" s="14" t="str">
        <f t="shared" ref="AE86" si="2355">IFERROR(AD86*$D86,"")</f>
        <v/>
      </c>
      <c r="AF86" s="47" t="s">
        <v>96</v>
      </c>
      <c r="AG86" s="14" t="str">
        <f t="shared" ref="AG86" si="2356">IFERROR(AF86*$D86,"")</f>
        <v/>
      </c>
      <c r="AH86" s="47" t="s">
        <v>96</v>
      </c>
      <c r="AI86" s="14" t="str">
        <f t="shared" ref="AI86" si="2357">IFERROR(AH86*$D86,"")</f>
        <v/>
      </c>
      <c r="AJ86" s="47" t="s">
        <v>96</v>
      </c>
      <c r="AK86" s="14" t="str">
        <f t="shared" ref="AK86" si="2358">IFERROR(AJ86*$D86,"")</f>
        <v/>
      </c>
      <c r="AL86" s="47" t="s">
        <v>96</v>
      </c>
      <c r="AM86" s="14" t="str">
        <f t="shared" ref="AM86" si="2359">IFERROR(AL86*$D86,"")</f>
        <v/>
      </c>
      <c r="AN86" s="47" t="s">
        <v>96</v>
      </c>
      <c r="AO86" s="14" t="str">
        <f t="shared" ref="AO86" si="2360">IFERROR(AN86*$D86,"")</f>
        <v/>
      </c>
      <c r="AP86" s="47" t="s">
        <v>96</v>
      </c>
      <c r="AQ86" s="14" t="str">
        <f t="shared" ref="AQ86" si="2361">IFERROR(AP86*$D86,"")</f>
        <v/>
      </c>
      <c r="AR86" s="47" t="s">
        <v>96</v>
      </c>
      <c r="AS86" s="14" t="str">
        <f t="shared" ref="AS86" si="2362">IFERROR(AR86*$D86,"")</f>
        <v/>
      </c>
      <c r="AT86" s="47" t="s">
        <v>96</v>
      </c>
      <c r="AU86" s="14" t="str">
        <f t="shared" ref="AU86" si="2363">IFERROR(AT86*$D86,"")</f>
        <v/>
      </c>
      <c r="AV86" s="47" t="s">
        <v>96</v>
      </c>
      <c r="AW86" s="14" t="str">
        <f t="shared" ref="AW86" si="2364">IFERROR(AV86*$D86,"")</f>
        <v/>
      </c>
      <c r="AX86" s="47" t="s">
        <v>96</v>
      </c>
      <c r="AY86" s="14" t="str">
        <f t="shared" ref="AY86" si="2365">IFERROR(AX86*$D86,"")</f>
        <v/>
      </c>
      <c r="AZ86" s="47" t="s">
        <v>96</v>
      </c>
      <c r="BA86" s="14" t="str">
        <f t="shared" ref="BA86" si="2366">IFERROR(AZ86*$D86,"")</f>
        <v/>
      </c>
      <c r="BB86" s="47" t="s">
        <v>96</v>
      </c>
      <c r="BC86" s="14" t="str">
        <f t="shared" ref="BC86" si="2367">IFERROR(BB86*$D86,"")</f>
        <v/>
      </c>
      <c r="BD86" s="47" t="s">
        <v>96</v>
      </c>
      <c r="BE86" s="14" t="str">
        <f t="shared" ref="BE86" si="2368">IFERROR(BD86*$D86,"")</f>
        <v/>
      </c>
      <c r="BF86" s="47" t="s">
        <v>96</v>
      </c>
      <c r="BG86" s="14" t="str">
        <f t="shared" ref="BG86" si="2369">IFERROR(BF86*$D86,"")</f>
        <v/>
      </c>
      <c r="BH86" s="47" t="s">
        <v>96</v>
      </c>
      <c r="BI86" s="14" t="str">
        <f t="shared" ref="BI86" si="2370">IFERROR(BH86*$D86,"")</f>
        <v/>
      </c>
      <c r="BJ86" s="47" t="s">
        <v>96</v>
      </c>
      <c r="BK86" s="14" t="str">
        <f t="shared" ref="BK86" si="2371">IFERROR(BJ86*$D86,"")</f>
        <v/>
      </c>
      <c r="BL86" s="47" t="s">
        <v>96</v>
      </c>
      <c r="BM86" s="14" t="str">
        <f t="shared" ref="BM86" si="2372">IFERROR(BL86*$D86,"")</f>
        <v/>
      </c>
      <c r="BN86" s="47" t="s">
        <v>96</v>
      </c>
      <c r="BO86" s="14" t="str">
        <f t="shared" ref="BO86" si="2373">IFERROR(BN86*$D86,"")</f>
        <v/>
      </c>
      <c r="BP86" s="47" t="s">
        <v>96</v>
      </c>
      <c r="BQ86" s="14" t="str">
        <f t="shared" ref="BQ86" si="2374">IFERROR(BP86*$D86,"")</f>
        <v/>
      </c>
      <c r="BR86" s="47" t="s">
        <v>96</v>
      </c>
      <c r="BS86" s="14" t="str">
        <f t="shared" ref="BS86" si="2375">IFERROR(BR86*$D86,"")</f>
        <v/>
      </c>
      <c r="BT86" s="47" t="s">
        <v>96</v>
      </c>
      <c r="BU86" s="14" t="str">
        <f t="shared" ref="BU86" si="2376">IFERROR(BT86*$D86,"")</f>
        <v/>
      </c>
      <c r="BV86" s="47" t="s">
        <v>96</v>
      </c>
      <c r="BW86" s="14" t="str">
        <f t="shared" ref="BW86" si="2377">IFERROR(BV86*$D86,"")</f>
        <v/>
      </c>
      <c r="BX86" s="47" t="s">
        <v>96</v>
      </c>
      <c r="BY86" s="14" t="str">
        <f t="shared" ref="BY86" si="2378">IFERROR(BX86*$D86,"")</f>
        <v/>
      </c>
      <c r="BZ86" s="47" t="s">
        <v>96</v>
      </c>
      <c r="CA86" s="14" t="str">
        <f t="shared" ref="CA86" si="2379">IFERROR(BZ86*$D86,"")</f>
        <v/>
      </c>
      <c r="CB86" s="47" t="s">
        <v>96</v>
      </c>
      <c r="CC86" s="14" t="str">
        <f t="shared" ref="CC86:CE86" si="2380">IFERROR(CB86*$D86,"")</f>
        <v/>
      </c>
      <c r="CD86" s="47" t="s">
        <v>96</v>
      </c>
      <c r="CE86" s="14" t="str">
        <f t="shared" si="2380"/>
        <v/>
      </c>
      <c r="CF86" s="12" t="str">
        <f t="shared" si="1817"/>
        <v/>
      </c>
      <c r="CG86" s="75" t="str">
        <f t="shared" si="1818"/>
        <v/>
      </c>
      <c r="CH86" s="3"/>
      <c r="CI86" s="47" t="s">
        <v>96</v>
      </c>
      <c r="CJ86" s="47" t="s">
        <v>96</v>
      </c>
      <c r="CK86" s="47" t="s">
        <v>96</v>
      </c>
      <c r="CL86" s="47" t="s">
        <v>96</v>
      </c>
      <c r="CM86" s="47" t="s">
        <v>96</v>
      </c>
      <c r="CN86" s="47"/>
      <c r="CO86" s="2">
        <v>41449.884508888033</v>
      </c>
      <c r="CQ86" s="2">
        <v>41449.886200160436</v>
      </c>
    </row>
    <row r="87" spans="1:95" x14ac:dyDescent="0.25">
      <c r="A87" s="1">
        <v>6.3507764479049408E+17</v>
      </c>
      <c r="B87" s="47" t="s">
        <v>44</v>
      </c>
      <c r="C87" s="47" t="s">
        <v>362</v>
      </c>
      <c r="D87" s="47">
        <f t="shared" si="2324"/>
        <v>0.46153846153846151</v>
      </c>
      <c r="E87" s="3" t="s">
        <v>91</v>
      </c>
      <c r="F87" s="47">
        <v>1</v>
      </c>
      <c r="G87" s="65">
        <v>0</v>
      </c>
      <c r="H87" s="3">
        <v>8</v>
      </c>
      <c r="I87" s="27">
        <f t="shared" si="1780"/>
        <v>3.6923076923076921</v>
      </c>
      <c r="J87" s="47">
        <v>8</v>
      </c>
      <c r="K87" s="27">
        <f t="shared" si="1781"/>
        <v>3.6923076923076921</v>
      </c>
      <c r="L87" s="47">
        <v>7</v>
      </c>
      <c r="M87" s="27">
        <f t="shared" si="1782"/>
        <v>3.2307692307692304</v>
      </c>
      <c r="N87" s="47">
        <v>7</v>
      </c>
      <c r="O87" s="27">
        <f t="shared" si="1783"/>
        <v>3.2307692307692304</v>
      </c>
      <c r="P87" s="47">
        <v>6</v>
      </c>
      <c r="Q87" s="27">
        <f t="shared" si="1784"/>
        <v>2.7692307692307692</v>
      </c>
      <c r="R87" s="47">
        <v>7</v>
      </c>
      <c r="S87" s="27">
        <f t="shared" si="1785"/>
        <v>3.2307692307692304</v>
      </c>
      <c r="T87" s="47">
        <v>5</v>
      </c>
      <c r="U87" s="27">
        <f t="shared" si="1786"/>
        <v>2.3076923076923075</v>
      </c>
      <c r="V87" s="4">
        <f t="shared" si="1787"/>
        <v>48</v>
      </c>
      <c r="W87" s="4">
        <f t="shared" si="1788"/>
        <v>22.153846153846153</v>
      </c>
      <c r="X87" s="47">
        <v>9</v>
      </c>
      <c r="Y87" s="14">
        <f t="shared" si="1819"/>
        <v>4.1538461538461533</v>
      </c>
      <c r="Z87" s="47">
        <v>8</v>
      </c>
      <c r="AA87" s="14">
        <f t="shared" ref="AA87" si="2381">IFERROR(Z87*$D87,"")</f>
        <v>3.6923076923076921</v>
      </c>
      <c r="AB87" s="47">
        <v>8</v>
      </c>
      <c r="AC87" s="14">
        <f t="shared" ref="AC87" si="2382">IFERROR(AB87*$D87,"")</f>
        <v>3.6923076923076921</v>
      </c>
      <c r="AD87" s="47">
        <v>9</v>
      </c>
      <c r="AE87" s="14">
        <f t="shared" ref="AE87" si="2383">IFERROR(AD87*$D87,"")</f>
        <v>4.1538461538461533</v>
      </c>
      <c r="AF87" s="47">
        <v>7</v>
      </c>
      <c r="AG87" s="14">
        <f t="shared" ref="AG87" si="2384">IFERROR(AF87*$D87,"")</f>
        <v>3.2307692307692304</v>
      </c>
      <c r="AH87" s="47">
        <v>7</v>
      </c>
      <c r="AI87" s="14">
        <f t="shared" ref="AI87" si="2385">IFERROR(AH87*$D87,"")</f>
        <v>3.2307692307692304</v>
      </c>
      <c r="AJ87" s="47">
        <v>8</v>
      </c>
      <c r="AK87" s="14">
        <f t="shared" ref="AK87" si="2386">IFERROR(AJ87*$D87,"")</f>
        <v>3.6923076923076921</v>
      </c>
      <c r="AL87" s="47">
        <v>6</v>
      </c>
      <c r="AM87" s="14">
        <f t="shared" ref="AM87" si="2387">IFERROR(AL87*$D87,"")</f>
        <v>2.7692307692307692</v>
      </c>
      <c r="AN87" s="47">
        <v>8</v>
      </c>
      <c r="AO87" s="14">
        <f t="shared" ref="AO87" si="2388">IFERROR(AN87*$D87,"")</f>
        <v>3.6923076923076921</v>
      </c>
      <c r="AP87" s="47">
        <v>9</v>
      </c>
      <c r="AQ87" s="14">
        <f t="shared" ref="AQ87" si="2389">IFERROR(AP87*$D87,"")</f>
        <v>4.1538461538461533</v>
      </c>
      <c r="AR87" s="47">
        <v>8</v>
      </c>
      <c r="AS87" s="14">
        <f t="shared" ref="AS87" si="2390">IFERROR(AR87*$D87,"")</f>
        <v>3.6923076923076921</v>
      </c>
      <c r="AT87" s="47">
        <v>8</v>
      </c>
      <c r="AU87" s="14">
        <f t="shared" ref="AU87" si="2391">IFERROR(AT87*$D87,"")</f>
        <v>3.6923076923076921</v>
      </c>
      <c r="AV87" s="47">
        <v>9</v>
      </c>
      <c r="AW87" s="14">
        <f t="shared" ref="AW87" si="2392">IFERROR(AV87*$D87,"")</f>
        <v>4.1538461538461533</v>
      </c>
      <c r="AX87" s="47">
        <v>7</v>
      </c>
      <c r="AY87" s="14">
        <f t="shared" ref="AY87" si="2393">IFERROR(AX87*$D87,"")</f>
        <v>3.2307692307692304</v>
      </c>
      <c r="AZ87" s="47">
        <v>7</v>
      </c>
      <c r="BA87" s="14">
        <f t="shared" ref="BA87" si="2394">IFERROR(AZ87*$D87,"")</f>
        <v>3.2307692307692304</v>
      </c>
      <c r="BB87" s="47">
        <v>8</v>
      </c>
      <c r="BC87" s="14">
        <f t="shared" ref="BC87" si="2395">IFERROR(BB87*$D87,"")</f>
        <v>3.6923076923076921</v>
      </c>
      <c r="BD87" s="47">
        <v>10</v>
      </c>
      <c r="BE87" s="14">
        <f t="shared" ref="BE87" si="2396">IFERROR(BD87*$D87,"")</f>
        <v>4.615384615384615</v>
      </c>
      <c r="BF87" s="47">
        <v>8</v>
      </c>
      <c r="BG87" s="14">
        <f t="shared" ref="BG87" si="2397">IFERROR(BF87*$D87,"")</f>
        <v>3.6923076923076921</v>
      </c>
      <c r="BH87" s="47">
        <v>7</v>
      </c>
      <c r="BI87" s="14">
        <f t="shared" ref="BI87" si="2398">IFERROR(BH87*$D87,"")</f>
        <v>3.2307692307692304</v>
      </c>
      <c r="BJ87" s="47">
        <v>6</v>
      </c>
      <c r="BK87" s="14">
        <f t="shared" ref="BK87" si="2399">IFERROR(BJ87*$D87,"")</f>
        <v>2.7692307692307692</v>
      </c>
      <c r="BL87" s="47">
        <v>6</v>
      </c>
      <c r="BM87" s="14">
        <f t="shared" ref="BM87" si="2400">IFERROR(BL87*$D87,"")</f>
        <v>2.7692307692307692</v>
      </c>
      <c r="BN87" s="47">
        <v>8</v>
      </c>
      <c r="BO87" s="14">
        <f t="shared" ref="BO87" si="2401">IFERROR(BN87*$D87,"")</f>
        <v>3.6923076923076921</v>
      </c>
      <c r="BP87" s="47" t="s">
        <v>152</v>
      </c>
      <c r="BQ87" s="14" t="str">
        <f t="shared" ref="BQ87" si="2402">IFERROR(BP87*$D87,"")</f>
        <v/>
      </c>
      <c r="BR87" s="47">
        <v>7</v>
      </c>
      <c r="BS87" s="14">
        <f t="shared" ref="BS87" si="2403">IFERROR(BR87*$D87,"")</f>
        <v>3.2307692307692304</v>
      </c>
      <c r="BT87" s="47">
        <v>9</v>
      </c>
      <c r="BU87" s="14">
        <f t="shared" ref="BU87" si="2404">IFERROR(BT87*$D87,"")</f>
        <v>4.1538461538461533</v>
      </c>
      <c r="BV87" s="47">
        <v>9</v>
      </c>
      <c r="BW87" s="14">
        <f t="shared" ref="BW87" si="2405">IFERROR(BV87*$D87,"")</f>
        <v>4.1538461538461533</v>
      </c>
      <c r="BX87" s="47">
        <v>8</v>
      </c>
      <c r="BY87" s="14">
        <f t="shared" ref="BY87" si="2406">IFERROR(BX87*$D87,"")</f>
        <v>3.6923076923076921</v>
      </c>
      <c r="BZ87" s="47" t="s">
        <v>152</v>
      </c>
      <c r="CA87" s="14" t="str">
        <f t="shared" ref="CA87" si="2407">IFERROR(BZ87*$D87,"")</f>
        <v/>
      </c>
      <c r="CB87" s="47">
        <v>8</v>
      </c>
      <c r="CC87" s="14">
        <f t="shared" ref="CC87:CE87" si="2408">IFERROR(CB87*$D87,"")</f>
        <v>3.6923076923076921</v>
      </c>
      <c r="CD87" s="47" t="s">
        <v>152</v>
      </c>
      <c r="CE87" s="14" t="str">
        <f t="shared" si="2408"/>
        <v/>
      </c>
      <c r="CF87" s="12">
        <f t="shared" si="1817"/>
        <v>0.5737891737891736</v>
      </c>
      <c r="CG87" s="75">
        <f t="shared" si="1818"/>
        <v>0.26482577251808009</v>
      </c>
      <c r="CH87" s="3"/>
      <c r="CI87" s="47" t="s">
        <v>115</v>
      </c>
      <c r="CJ87" s="47" t="s">
        <v>25</v>
      </c>
      <c r="CK87" s="47" t="s">
        <v>56</v>
      </c>
      <c r="CL87" s="47" t="s">
        <v>62</v>
      </c>
      <c r="CM87" s="47" t="s">
        <v>77</v>
      </c>
      <c r="CN87" s="47" t="s">
        <v>32</v>
      </c>
      <c r="CO87" s="2">
        <v>41450.403692701417</v>
      </c>
      <c r="CP87" s="2">
        <v>41450.409486392637</v>
      </c>
      <c r="CQ87" s="2">
        <v>41450.409486211793</v>
      </c>
    </row>
    <row r="88" spans="1:95" x14ac:dyDescent="0.25">
      <c r="A88" s="1">
        <v>6.350777640359808E+17</v>
      </c>
      <c r="B88" s="47" t="s">
        <v>143</v>
      </c>
      <c r="C88" s="47" t="s">
        <v>362</v>
      </c>
      <c r="D88" s="47">
        <f t="shared" si="2324"/>
        <v>0.46153846153846151</v>
      </c>
      <c r="E88" s="3" t="s">
        <v>91</v>
      </c>
      <c r="F88" s="47">
        <v>1</v>
      </c>
      <c r="G88" s="65">
        <v>0</v>
      </c>
      <c r="H88" s="3">
        <v>1</v>
      </c>
      <c r="I88" s="27">
        <f t="shared" si="1780"/>
        <v>0.46153846153846151</v>
      </c>
      <c r="J88" s="47">
        <v>1</v>
      </c>
      <c r="K88" s="27">
        <f t="shared" si="1781"/>
        <v>0.46153846153846151</v>
      </c>
      <c r="L88" s="47">
        <v>10</v>
      </c>
      <c r="M88" s="27">
        <f t="shared" si="1782"/>
        <v>4.615384615384615</v>
      </c>
      <c r="N88" s="47">
        <v>1</v>
      </c>
      <c r="O88" s="27">
        <f t="shared" si="1783"/>
        <v>0.46153846153846151</v>
      </c>
      <c r="P88" s="47">
        <v>1</v>
      </c>
      <c r="Q88" s="27">
        <f t="shared" si="1784"/>
        <v>0.46153846153846151</v>
      </c>
      <c r="R88" s="47">
        <v>2</v>
      </c>
      <c r="S88" s="27">
        <f t="shared" si="1785"/>
        <v>0.92307692307692302</v>
      </c>
      <c r="T88" s="47">
        <v>5</v>
      </c>
      <c r="U88" s="27">
        <f t="shared" si="1786"/>
        <v>2.3076923076923075</v>
      </c>
      <c r="V88" s="4">
        <f t="shared" si="1787"/>
        <v>21</v>
      </c>
      <c r="W88" s="4">
        <f t="shared" si="1788"/>
        <v>9.6923076923076916</v>
      </c>
      <c r="X88" s="47" t="s">
        <v>152</v>
      </c>
      <c r="Y88" s="14" t="str">
        <f t="shared" si="1819"/>
        <v/>
      </c>
      <c r="Z88" s="47" t="s">
        <v>152</v>
      </c>
      <c r="AA88" s="14" t="str">
        <f t="shared" ref="AA88" si="2409">IFERROR(Z88*$D88,"")</f>
        <v/>
      </c>
      <c r="AB88" s="47" t="s">
        <v>152</v>
      </c>
      <c r="AC88" s="14" t="str">
        <f t="shared" ref="AC88" si="2410">IFERROR(AB88*$D88,"")</f>
        <v/>
      </c>
      <c r="AD88" s="47">
        <v>5</v>
      </c>
      <c r="AE88" s="14">
        <f t="shared" ref="AE88" si="2411">IFERROR(AD88*$D88,"")</f>
        <v>2.3076923076923075</v>
      </c>
      <c r="AF88" s="47">
        <v>1</v>
      </c>
      <c r="AG88" s="14">
        <f t="shared" ref="AG88" si="2412">IFERROR(AF88*$D88,"")</f>
        <v>0.46153846153846151</v>
      </c>
      <c r="AH88" s="47">
        <v>1</v>
      </c>
      <c r="AI88" s="14">
        <f t="shared" ref="AI88" si="2413">IFERROR(AH88*$D88,"")</f>
        <v>0.46153846153846151</v>
      </c>
      <c r="AJ88" s="47" t="s">
        <v>152</v>
      </c>
      <c r="AK88" s="14" t="str">
        <f t="shared" ref="AK88" si="2414">IFERROR(AJ88*$D88,"")</f>
        <v/>
      </c>
      <c r="AL88" s="47">
        <v>7</v>
      </c>
      <c r="AM88" s="14">
        <f t="shared" ref="AM88" si="2415">IFERROR(AL88*$D88,"")</f>
        <v>3.2307692307692304</v>
      </c>
      <c r="AN88" s="47">
        <v>1</v>
      </c>
      <c r="AO88" s="14">
        <f t="shared" ref="AO88" si="2416">IFERROR(AN88*$D88,"")</f>
        <v>0.46153846153846151</v>
      </c>
      <c r="AP88" s="47">
        <v>2</v>
      </c>
      <c r="AQ88" s="14">
        <f t="shared" ref="AQ88" si="2417">IFERROR(AP88*$D88,"")</f>
        <v>0.92307692307692302</v>
      </c>
      <c r="AR88" s="47">
        <v>1</v>
      </c>
      <c r="AS88" s="14">
        <f t="shared" ref="AS88" si="2418">IFERROR(AR88*$D88,"")</f>
        <v>0.46153846153846151</v>
      </c>
      <c r="AT88" s="47">
        <v>1</v>
      </c>
      <c r="AU88" s="14">
        <f t="shared" ref="AU88" si="2419">IFERROR(AT88*$D88,"")</f>
        <v>0.46153846153846151</v>
      </c>
      <c r="AV88" s="47">
        <v>1</v>
      </c>
      <c r="AW88" s="14">
        <f t="shared" ref="AW88" si="2420">IFERROR(AV88*$D88,"")</f>
        <v>0.46153846153846151</v>
      </c>
      <c r="AX88" s="47">
        <v>6</v>
      </c>
      <c r="AY88" s="14">
        <f t="shared" ref="AY88" si="2421">IFERROR(AX88*$D88,"")</f>
        <v>2.7692307692307692</v>
      </c>
      <c r="AZ88" s="47">
        <v>6</v>
      </c>
      <c r="BA88" s="14">
        <f t="shared" ref="BA88" si="2422">IFERROR(AZ88*$D88,"")</f>
        <v>2.7692307692307692</v>
      </c>
      <c r="BB88" s="47" t="s">
        <v>152</v>
      </c>
      <c r="BC88" s="14" t="str">
        <f t="shared" ref="BC88" si="2423">IFERROR(BB88*$D88,"")</f>
        <v/>
      </c>
      <c r="BD88" s="47">
        <v>5</v>
      </c>
      <c r="BE88" s="14">
        <f t="shared" ref="BE88" si="2424">IFERROR(BD88*$D88,"")</f>
        <v>2.3076923076923075</v>
      </c>
      <c r="BF88" s="47">
        <v>1</v>
      </c>
      <c r="BG88" s="14">
        <f t="shared" ref="BG88" si="2425">IFERROR(BF88*$D88,"")</f>
        <v>0.46153846153846151</v>
      </c>
      <c r="BH88" s="47">
        <v>1</v>
      </c>
      <c r="BI88" s="14">
        <f t="shared" ref="BI88" si="2426">IFERROR(BH88*$D88,"")</f>
        <v>0.46153846153846151</v>
      </c>
      <c r="BJ88" s="47">
        <v>1</v>
      </c>
      <c r="BK88" s="14">
        <f t="shared" ref="BK88" si="2427">IFERROR(BJ88*$D88,"")</f>
        <v>0.46153846153846151</v>
      </c>
      <c r="BL88" s="47">
        <v>1</v>
      </c>
      <c r="BM88" s="14">
        <f t="shared" ref="BM88" si="2428">IFERROR(BL88*$D88,"")</f>
        <v>0.46153846153846151</v>
      </c>
      <c r="BN88" s="47">
        <v>1</v>
      </c>
      <c r="BO88" s="14">
        <f t="shared" ref="BO88" si="2429">IFERROR(BN88*$D88,"")</f>
        <v>0.46153846153846151</v>
      </c>
      <c r="BP88" s="47" t="s">
        <v>152</v>
      </c>
      <c r="BQ88" s="14" t="str">
        <f t="shared" ref="BQ88" si="2430">IFERROR(BP88*$D88,"")</f>
        <v/>
      </c>
      <c r="BR88" s="47">
        <v>6</v>
      </c>
      <c r="BS88" s="14">
        <f t="shared" ref="BS88" si="2431">IFERROR(BR88*$D88,"")</f>
        <v>2.7692307692307692</v>
      </c>
      <c r="BT88" s="47">
        <v>6</v>
      </c>
      <c r="BU88" s="14">
        <f t="shared" ref="BU88" si="2432">IFERROR(BT88*$D88,"")</f>
        <v>2.7692307692307692</v>
      </c>
      <c r="BV88" s="47">
        <v>2</v>
      </c>
      <c r="BW88" s="14">
        <f t="shared" ref="BW88" si="2433">IFERROR(BV88*$D88,"")</f>
        <v>0.92307692307692302</v>
      </c>
      <c r="BX88" s="47" t="s">
        <v>152</v>
      </c>
      <c r="BY88" s="14" t="str">
        <f t="shared" ref="BY88" si="2434">IFERROR(BX88*$D88,"")</f>
        <v/>
      </c>
      <c r="BZ88" s="47">
        <v>1</v>
      </c>
      <c r="CA88" s="14">
        <f t="shared" ref="CA88" si="2435">IFERROR(BZ88*$D88,"")</f>
        <v>0.46153846153846151</v>
      </c>
      <c r="CB88" s="47">
        <v>1</v>
      </c>
      <c r="CC88" s="14">
        <f t="shared" ref="CC88:CE88" si="2436">IFERROR(CB88*$D88,"")</f>
        <v>0.46153846153846151</v>
      </c>
      <c r="CD88" s="47" t="s">
        <v>152</v>
      </c>
      <c r="CE88" s="14" t="str">
        <f t="shared" si="2436"/>
        <v/>
      </c>
      <c r="CF88" s="12">
        <f t="shared" si="1817"/>
        <v>0.19265734265734263</v>
      </c>
      <c r="CG88" s="75">
        <f t="shared" si="1818"/>
        <v>8.8918773534158127E-2</v>
      </c>
      <c r="CH88" s="3"/>
      <c r="CI88" s="47" t="s">
        <v>115</v>
      </c>
      <c r="CJ88" s="47" t="s">
        <v>9</v>
      </c>
      <c r="CK88" s="47" t="s">
        <v>56</v>
      </c>
      <c r="CL88" s="47" t="s">
        <v>26</v>
      </c>
      <c r="CM88" s="47" t="s">
        <v>119</v>
      </c>
      <c r="CN88" s="47" t="s">
        <v>61</v>
      </c>
      <c r="CO88" s="2">
        <v>41450.541708311168</v>
      </c>
      <c r="CP88" s="2">
        <v>41450.547177749548</v>
      </c>
      <c r="CQ88" s="2">
        <v>41450.547177207016</v>
      </c>
    </row>
    <row r="89" spans="1:95" x14ac:dyDescent="0.25">
      <c r="A89" s="1">
        <v>6.350793733874807E+17</v>
      </c>
      <c r="B89" s="47" t="s">
        <v>143</v>
      </c>
      <c r="C89" s="47" t="s">
        <v>362</v>
      </c>
      <c r="D89" s="47">
        <f t="shared" si="2324"/>
        <v>0.46153846153846151</v>
      </c>
      <c r="E89" s="3" t="s">
        <v>91</v>
      </c>
      <c r="F89" s="47">
        <v>1</v>
      </c>
      <c r="G89" s="65">
        <v>0</v>
      </c>
      <c r="H89" s="3">
        <v>5</v>
      </c>
      <c r="I89" s="27">
        <f t="shared" si="1780"/>
        <v>2.3076923076923075</v>
      </c>
      <c r="J89" s="47">
        <v>5</v>
      </c>
      <c r="K89" s="27">
        <f t="shared" si="1781"/>
        <v>2.3076923076923075</v>
      </c>
      <c r="L89" s="47">
        <v>1</v>
      </c>
      <c r="M89" s="27">
        <f t="shared" si="1782"/>
        <v>0.46153846153846151</v>
      </c>
      <c r="N89" s="47">
        <v>5</v>
      </c>
      <c r="O89" s="27">
        <f t="shared" si="1783"/>
        <v>2.3076923076923075</v>
      </c>
      <c r="P89" s="47">
        <v>6</v>
      </c>
      <c r="Q89" s="27">
        <f t="shared" si="1784"/>
        <v>2.7692307692307692</v>
      </c>
      <c r="R89" s="47">
        <v>5</v>
      </c>
      <c r="S89" s="27">
        <f t="shared" si="1785"/>
        <v>2.3076923076923075</v>
      </c>
      <c r="T89" s="47">
        <v>5</v>
      </c>
      <c r="U89" s="27">
        <f t="shared" si="1786"/>
        <v>2.3076923076923075</v>
      </c>
      <c r="V89" s="4">
        <f t="shared" si="1787"/>
        <v>32</v>
      </c>
      <c r="W89" s="4">
        <f t="shared" si="1788"/>
        <v>14.769230769230768</v>
      </c>
      <c r="X89" s="47" t="s">
        <v>152</v>
      </c>
      <c r="Y89" s="14" t="str">
        <f t="shared" si="1819"/>
        <v/>
      </c>
      <c r="Z89" s="47" t="s">
        <v>152</v>
      </c>
      <c r="AA89" s="14" t="str">
        <f t="shared" ref="AA89" si="2437">IFERROR(Z89*$D89,"")</f>
        <v/>
      </c>
      <c r="AB89" s="47" t="s">
        <v>152</v>
      </c>
      <c r="AC89" s="14" t="str">
        <f t="shared" ref="AC89" si="2438">IFERROR(AB89*$D89,"")</f>
        <v/>
      </c>
      <c r="AD89" s="47" t="s">
        <v>152</v>
      </c>
      <c r="AE89" s="14" t="str">
        <f t="shared" ref="AE89" si="2439">IFERROR(AD89*$D89,"")</f>
        <v/>
      </c>
      <c r="AF89" s="47" t="s">
        <v>152</v>
      </c>
      <c r="AG89" s="14" t="str">
        <f t="shared" ref="AG89" si="2440">IFERROR(AF89*$D89,"")</f>
        <v/>
      </c>
      <c r="AH89" s="47" t="s">
        <v>152</v>
      </c>
      <c r="AI89" s="14" t="str">
        <f t="shared" ref="AI89" si="2441">IFERROR(AH89*$D89,"")</f>
        <v/>
      </c>
      <c r="AJ89" s="47" t="s">
        <v>152</v>
      </c>
      <c r="AK89" s="14" t="str">
        <f t="shared" ref="AK89" si="2442">IFERROR(AJ89*$D89,"")</f>
        <v/>
      </c>
      <c r="AL89" s="47" t="s">
        <v>152</v>
      </c>
      <c r="AM89" s="14" t="str">
        <f t="shared" ref="AM89" si="2443">IFERROR(AL89*$D89,"")</f>
        <v/>
      </c>
      <c r="AN89" s="47" t="s">
        <v>152</v>
      </c>
      <c r="AO89" s="14" t="str">
        <f t="shared" ref="AO89" si="2444">IFERROR(AN89*$D89,"")</f>
        <v/>
      </c>
      <c r="AP89" s="47" t="s">
        <v>152</v>
      </c>
      <c r="AQ89" s="14" t="str">
        <f t="shared" ref="AQ89" si="2445">IFERROR(AP89*$D89,"")</f>
        <v/>
      </c>
      <c r="AR89" s="47" t="s">
        <v>152</v>
      </c>
      <c r="AS89" s="14" t="str">
        <f t="shared" ref="AS89" si="2446">IFERROR(AR89*$D89,"")</f>
        <v/>
      </c>
      <c r="AT89" s="47" t="s">
        <v>152</v>
      </c>
      <c r="AU89" s="14" t="str">
        <f t="shared" ref="AU89" si="2447">IFERROR(AT89*$D89,"")</f>
        <v/>
      </c>
      <c r="AV89" s="47" t="s">
        <v>152</v>
      </c>
      <c r="AW89" s="14" t="str">
        <f t="shared" ref="AW89" si="2448">IFERROR(AV89*$D89,"")</f>
        <v/>
      </c>
      <c r="AX89" s="47" t="s">
        <v>152</v>
      </c>
      <c r="AY89" s="14" t="str">
        <f t="shared" ref="AY89" si="2449">IFERROR(AX89*$D89,"")</f>
        <v/>
      </c>
      <c r="AZ89" s="47" t="s">
        <v>152</v>
      </c>
      <c r="BA89" s="14" t="str">
        <f t="shared" ref="BA89" si="2450">IFERROR(AZ89*$D89,"")</f>
        <v/>
      </c>
      <c r="BB89" s="47" t="s">
        <v>96</v>
      </c>
      <c r="BC89" s="14" t="str">
        <f t="shared" ref="BC89" si="2451">IFERROR(BB89*$D89,"")</f>
        <v/>
      </c>
      <c r="BD89" s="47" t="s">
        <v>96</v>
      </c>
      <c r="BE89" s="14" t="str">
        <f t="shared" ref="BE89" si="2452">IFERROR(BD89*$D89,"")</f>
        <v/>
      </c>
      <c r="BF89" s="47" t="s">
        <v>96</v>
      </c>
      <c r="BG89" s="14" t="str">
        <f t="shared" ref="BG89" si="2453">IFERROR(BF89*$D89,"")</f>
        <v/>
      </c>
      <c r="BH89" s="47" t="s">
        <v>96</v>
      </c>
      <c r="BI89" s="14" t="str">
        <f t="shared" ref="BI89" si="2454">IFERROR(BH89*$D89,"")</f>
        <v/>
      </c>
      <c r="BJ89" s="47" t="s">
        <v>96</v>
      </c>
      <c r="BK89" s="14" t="str">
        <f t="shared" ref="BK89" si="2455">IFERROR(BJ89*$D89,"")</f>
        <v/>
      </c>
      <c r="BL89" s="47" t="s">
        <v>96</v>
      </c>
      <c r="BM89" s="14" t="str">
        <f t="shared" ref="BM89" si="2456">IFERROR(BL89*$D89,"")</f>
        <v/>
      </c>
      <c r="BN89" s="47" t="s">
        <v>96</v>
      </c>
      <c r="BO89" s="14" t="str">
        <f t="shared" ref="BO89" si="2457">IFERROR(BN89*$D89,"")</f>
        <v/>
      </c>
      <c r="BP89" s="47" t="s">
        <v>96</v>
      </c>
      <c r="BQ89" s="14" t="str">
        <f t="shared" ref="BQ89" si="2458">IFERROR(BP89*$D89,"")</f>
        <v/>
      </c>
      <c r="BR89" s="47" t="s">
        <v>96</v>
      </c>
      <c r="BS89" s="14" t="str">
        <f t="shared" ref="BS89" si="2459">IFERROR(BR89*$D89,"")</f>
        <v/>
      </c>
      <c r="BT89" s="47" t="s">
        <v>96</v>
      </c>
      <c r="BU89" s="14" t="str">
        <f t="shared" ref="BU89" si="2460">IFERROR(BT89*$D89,"")</f>
        <v/>
      </c>
      <c r="BV89" s="47" t="s">
        <v>96</v>
      </c>
      <c r="BW89" s="14" t="str">
        <f t="shared" ref="BW89" si="2461">IFERROR(BV89*$D89,"")</f>
        <v/>
      </c>
      <c r="BX89" s="47" t="s">
        <v>96</v>
      </c>
      <c r="BY89" s="14" t="str">
        <f t="shared" ref="BY89" si="2462">IFERROR(BX89*$D89,"")</f>
        <v/>
      </c>
      <c r="BZ89" s="47" t="s">
        <v>96</v>
      </c>
      <c r="CA89" s="14" t="str">
        <f t="shared" ref="CA89" si="2463">IFERROR(BZ89*$D89,"")</f>
        <v/>
      </c>
      <c r="CB89" s="47" t="s">
        <v>96</v>
      </c>
      <c r="CC89" s="14" t="str">
        <f t="shared" ref="CC89:CE89" si="2464">IFERROR(CB89*$D89,"")</f>
        <v/>
      </c>
      <c r="CD89" s="47" t="s">
        <v>96</v>
      </c>
      <c r="CE89" s="14" t="str">
        <f t="shared" si="2464"/>
        <v/>
      </c>
      <c r="CF89" s="12" t="str">
        <f t="shared" si="1817"/>
        <v/>
      </c>
      <c r="CG89" s="75" t="str">
        <f t="shared" si="1818"/>
        <v/>
      </c>
      <c r="CH89" s="3"/>
      <c r="CI89" s="47" t="s">
        <v>96</v>
      </c>
      <c r="CJ89" s="47" t="s">
        <v>96</v>
      </c>
      <c r="CK89" s="47" t="s">
        <v>96</v>
      </c>
      <c r="CL89" s="47" t="s">
        <v>96</v>
      </c>
      <c r="CM89" s="47" t="s">
        <v>96</v>
      </c>
      <c r="CN89" s="47"/>
      <c r="CO89" s="2">
        <v>41452.404383658286</v>
      </c>
      <c r="CQ89" s="2">
        <v>41452.409449337407</v>
      </c>
    </row>
    <row r="90" spans="1:95" x14ac:dyDescent="0.25">
      <c r="A90" s="1">
        <v>6.350793860774057E+17</v>
      </c>
      <c r="B90" s="47" t="s">
        <v>143</v>
      </c>
      <c r="C90" s="47" t="s">
        <v>362</v>
      </c>
      <c r="D90" s="47">
        <f t="shared" si="2324"/>
        <v>0.46153846153846151</v>
      </c>
      <c r="E90" s="3" t="s">
        <v>91</v>
      </c>
      <c r="F90" s="47">
        <v>1</v>
      </c>
      <c r="G90" s="65">
        <v>0</v>
      </c>
      <c r="H90" s="3">
        <v>5</v>
      </c>
      <c r="I90" s="27">
        <f t="shared" si="1780"/>
        <v>2.3076923076923075</v>
      </c>
      <c r="J90" s="47">
        <v>9</v>
      </c>
      <c r="K90" s="27">
        <f t="shared" si="1781"/>
        <v>4.1538461538461533</v>
      </c>
      <c r="L90" s="47">
        <v>1</v>
      </c>
      <c r="M90" s="27">
        <f t="shared" si="1782"/>
        <v>0.46153846153846151</v>
      </c>
      <c r="N90" s="47">
        <v>5</v>
      </c>
      <c r="O90" s="27">
        <f t="shared" si="1783"/>
        <v>2.3076923076923075</v>
      </c>
      <c r="P90" s="47">
        <v>5</v>
      </c>
      <c r="Q90" s="27">
        <f t="shared" si="1784"/>
        <v>2.3076923076923075</v>
      </c>
      <c r="R90" s="47">
        <v>1</v>
      </c>
      <c r="S90" s="27">
        <f t="shared" si="1785"/>
        <v>0.46153846153846151</v>
      </c>
      <c r="T90" s="47">
        <v>1</v>
      </c>
      <c r="U90" s="27">
        <f t="shared" si="1786"/>
        <v>0.46153846153846151</v>
      </c>
      <c r="V90" s="4">
        <f t="shared" si="1787"/>
        <v>27</v>
      </c>
      <c r="W90" s="4">
        <f t="shared" si="1788"/>
        <v>12.46153846153846</v>
      </c>
      <c r="X90" s="47" t="s">
        <v>152</v>
      </c>
      <c r="Y90" s="14" t="str">
        <f t="shared" si="1819"/>
        <v/>
      </c>
      <c r="Z90" s="47" t="s">
        <v>152</v>
      </c>
      <c r="AA90" s="14" t="str">
        <f t="shared" ref="AA90" si="2465">IFERROR(Z90*$D90,"")</f>
        <v/>
      </c>
      <c r="AB90" s="47" t="s">
        <v>152</v>
      </c>
      <c r="AC90" s="14" t="str">
        <f t="shared" ref="AC90" si="2466">IFERROR(AB90*$D90,"")</f>
        <v/>
      </c>
      <c r="AD90" s="47" t="s">
        <v>152</v>
      </c>
      <c r="AE90" s="14" t="str">
        <f t="shared" ref="AE90" si="2467">IFERROR(AD90*$D90,"")</f>
        <v/>
      </c>
      <c r="AF90" s="47" t="s">
        <v>152</v>
      </c>
      <c r="AG90" s="14" t="str">
        <f t="shared" ref="AG90" si="2468">IFERROR(AF90*$D90,"")</f>
        <v/>
      </c>
      <c r="AH90" s="47" t="s">
        <v>152</v>
      </c>
      <c r="AI90" s="14" t="str">
        <f t="shared" ref="AI90" si="2469">IFERROR(AH90*$D90,"")</f>
        <v/>
      </c>
      <c r="AJ90" s="47" t="s">
        <v>152</v>
      </c>
      <c r="AK90" s="14" t="str">
        <f t="shared" ref="AK90" si="2470">IFERROR(AJ90*$D90,"")</f>
        <v/>
      </c>
      <c r="AL90" s="47" t="s">
        <v>152</v>
      </c>
      <c r="AM90" s="14" t="str">
        <f t="shared" ref="AM90" si="2471">IFERROR(AL90*$D90,"")</f>
        <v/>
      </c>
      <c r="AN90" s="47" t="s">
        <v>152</v>
      </c>
      <c r="AO90" s="14" t="str">
        <f t="shared" ref="AO90" si="2472">IFERROR(AN90*$D90,"")</f>
        <v/>
      </c>
      <c r="AP90" s="47" t="s">
        <v>152</v>
      </c>
      <c r="AQ90" s="14" t="str">
        <f t="shared" ref="AQ90" si="2473">IFERROR(AP90*$D90,"")</f>
        <v/>
      </c>
      <c r="AR90" s="47" t="s">
        <v>152</v>
      </c>
      <c r="AS90" s="14" t="str">
        <f t="shared" ref="AS90" si="2474">IFERROR(AR90*$D90,"")</f>
        <v/>
      </c>
      <c r="AT90" s="47">
        <v>5</v>
      </c>
      <c r="AU90" s="14">
        <f t="shared" ref="AU90" si="2475">IFERROR(AT90*$D90,"")</f>
        <v>2.3076923076923075</v>
      </c>
      <c r="AV90" s="47" t="s">
        <v>152</v>
      </c>
      <c r="AW90" s="14" t="str">
        <f t="shared" ref="AW90" si="2476">IFERROR(AV90*$D90,"")</f>
        <v/>
      </c>
      <c r="AX90" s="47" t="s">
        <v>152</v>
      </c>
      <c r="AY90" s="14" t="str">
        <f t="shared" ref="AY90" si="2477">IFERROR(AX90*$D90,"")</f>
        <v/>
      </c>
      <c r="AZ90" s="47" t="s">
        <v>152</v>
      </c>
      <c r="BA90" s="14" t="str">
        <f t="shared" ref="BA90" si="2478">IFERROR(AZ90*$D90,"")</f>
        <v/>
      </c>
      <c r="BB90" s="47" t="s">
        <v>96</v>
      </c>
      <c r="BC90" s="14" t="str">
        <f t="shared" ref="BC90" si="2479">IFERROR(BB90*$D90,"")</f>
        <v/>
      </c>
      <c r="BD90" s="47" t="s">
        <v>96</v>
      </c>
      <c r="BE90" s="14" t="str">
        <f t="shared" ref="BE90" si="2480">IFERROR(BD90*$D90,"")</f>
        <v/>
      </c>
      <c r="BF90" s="47" t="s">
        <v>96</v>
      </c>
      <c r="BG90" s="14" t="str">
        <f t="shared" ref="BG90" si="2481">IFERROR(BF90*$D90,"")</f>
        <v/>
      </c>
      <c r="BH90" s="47" t="s">
        <v>96</v>
      </c>
      <c r="BI90" s="14" t="str">
        <f t="shared" ref="BI90" si="2482">IFERROR(BH90*$D90,"")</f>
        <v/>
      </c>
      <c r="BJ90" s="47" t="s">
        <v>96</v>
      </c>
      <c r="BK90" s="14" t="str">
        <f t="shared" ref="BK90" si="2483">IFERROR(BJ90*$D90,"")</f>
        <v/>
      </c>
      <c r="BL90" s="47" t="s">
        <v>96</v>
      </c>
      <c r="BM90" s="14" t="str">
        <f t="shared" ref="BM90" si="2484">IFERROR(BL90*$D90,"")</f>
        <v/>
      </c>
      <c r="BN90" s="47" t="s">
        <v>96</v>
      </c>
      <c r="BO90" s="14" t="str">
        <f t="shared" ref="BO90" si="2485">IFERROR(BN90*$D90,"")</f>
        <v/>
      </c>
      <c r="BP90" s="47" t="s">
        <v>96</v>
      </c>
      <c r="BQ90" s="14" t="str">
        <f t="shared" ref="BQ90" si="2486">IFERROR(BP90*$D90,"")</f>
        <v/>
      </c>
      <c r="BR90" s="47" t="s">
        <v>96</v>
      </c>
      <c r="BS90" s="14" t="str">
        <f t="shared" ref="BS90" si="2487">IFERROR(BR90*$D90,"")</f>
        <v/>
      </c>
      <c r="BT90" s="47" t="s">
        <v>96</v>
      </c>
      <c r="BU90" s="14" t="str">
        <f t="shared" ref="BU90" si="2488">IFERROR(BT90*$D90,"")</f>
        <v/>
      </c>
      <c r="BV90" s="47" t="s">
        <v>96</v>
      </c>
      <c r="BW90" s="14" t="str">
        <f t="shared" ref="BW90" si="2489">IFERROR(BV90*$D90,"")</f>
        <v/>
      </c>
      <c r="BX90" s="47" t="s">
        <v>96</v>
      </c>
      <c r="BY90" s="14" t="str">
        <f t="shared" ref="BY90" si="2490">IFERROR(BX90*$D90,"")</f>
        <v/>
      </c>
      <c r="BZ90" s="47" t="s">
        <v>96</v>
      </c>
      <c r="CA90" s="14" t="str">
        <f t="shared" ref="CA90" si="2491">IFERROR(BZ90*$D90,"")</f>
        <v/>
      </c>
      <c r="CB90" s="47" t="s">
        <v>96</v>
      </c>
      <c r="CC90" s="14" t="str">
        <f t="shared" ref="CC90:CE90" si="2492">IFERROR(CB90*$D90,"")</f>
        <v/>
      </c>
      <c r="CD90" s="47" t="s">
        <v>96</v>
      </c>
      <c r="CE90" s="14" t="str">
        <f t="shared" si="2492"/>
        <v/>
      </c>
      <c r="CF90" s="12" t="str">
        <f t="shared" si="1817"/>
        <v/>
      </c>
      <c r="CG90" s="75" t="str">
        <f t="shared" si="1818"/>
        <v/>
      </c>
      <c r="CH90" s="3"/>
      <c r="CI90" s="47" t="s">
        <v>96</v>
      </c>
      <c r="CJ90" s="47" t="s">
        <v>96</v>
      </c>
      <c r="CK90" s="47" t="s">
        <v>96</v>
      </c>
      <c r="CL90" s="47" t="s">
        <v>96</v>
      </c>
      <c r="CM90" s="47" t="s">
        <v>96</v>
      </c>
      <c r="CN90" s="47"/>
      <c r="CO90" s="2">
        <v>41452.419071071439</v>
      </c>
      <c r="CQ90" s="2">
        <v>41452.420696154179</v>
      </c>
    </row>
    <row r="91" spans="1:95" x14ac:dyDescent="0.25">
      <c r="A91" s="1">
        <v>6.3508368971497843E+17</v>
      </c>
      <c r="B91" s="47" t="s">
        <v>44</v>
      </c>
      <c r="C91" s="47" t="s">
        <v>362</v>
      </c>
      <c r="D91" s="47">
        <f t="shared" si="2324"/>
        <v>0.46153846153846151</v>
      </c>
      <c r="E91" s="3" t="s">
        <v>91</v>
      </c>
      <c r="F91" s="47">
        <v>1</v>
      </c>
      <c r="G91" s="65">
        <v>0</v>
      </c>
      <c r="H91" s="3">
        <v>4</v>
      </c>
      <c r="I91" s="27">
        <f t="shared" si="1780"/>
        <v>1.846153846153846</v>
      </c>
      <c r="J91" s="47">
        <v>3</v>
      </c>
      <c r="K91" s="27">
        <f t="shared" si="1781"/>
        <v>1.3846153846153846</v>
      </c>
      <c r="L91" s="47">
        <v>1</v>
      </c>
      <c r="M91" s="27">
        <f t="shared" si="1782"/>
        <v>0.46153846153846151</v>
      </c>
      <c r="N91" s="47">
        <v>1</v>
      </c>
      <c r="O91" s="27">
        <f t="shared" si="1783"/>
        <v>0.46153846153846151</v>
      </c>
      <c r="P91" s="47">
        <v>1</v>
      </c>
      <c r="Q91" s="27">
        <f t="shared" si="1784"/>
        <v>0.46153846153846151</v>
      </c>
      <c r="R91" s="47">
        <v>1</v>
      </c>
      <c r="S91" s="27">
        <f t="shared" si="1785"/>
        <v>0.46153846153846151</v>
      </c>
      <c r="T91" s="47">
        <v>1</v>
      </c>
      <c r="U91" s="27">
        <f t="shared" si="1786"/>
        <v>0.46153846153846151</v>
      </c>
      <c r="V91" s="4">
        <f t="shared" si="1787"/>
        <v>12</v>
      </c>
      <c r="W91" s="4">
        <f t="shared" si="1788"/>
        <v>5.5384615384615383</v>
      </c>
      <c r="X91" s="47" t="s">
        <v>152</v>
      </c>
      <c r="Y91" s="14" t="str">
        <f t="shared" si="1819"/>
        <v/>
      </c>
      <c r="Z91" s="47" t="s">
        <v>152</v>
      </c>
      <c r="AA91" s="14" t="str">
        <f t="shared" ref="AA91" si="2493">IFERROR(Z91*$D91,"")</f>
        <v/>
      </c>
      <c r="AB91" s="47" t="s">
        <v>152</v>
      </c>
      <c r="AC91" s="14" t="str">
        <f t="shared" ref="AC91" si="2494">IFERROR(AB91*$D91,"")</f>
        <v/>
      </c>
      <c r="AD91" s="47" t="s">
        <v>152</v>
      </c>
      <c r="AE91" s="14" t="str">
        <f t="shared" ref="AE91" si="2495">IFERROR(AD91*$D91,"")</f>
        <v/>
      </c>
      <c r="AF91" s="47" t="s">
        <v>152</v>
      </c>
      <c r="AG91" s="14" t="str">
        <f t="shared" ref="AG91" si="2496">IFERROR(AF91*$D91,"")</f>
        <v/>
      </c>
      <c r="AH91" s="47" t="s">
        <v>152</v>
      </c>
      <c r="AI91" s="14" t="str">
        <f t="shared" ref="AI91" si="2497">IFERROR(AH91*$D91,"")</f>
        <v/>
      </c>
      <c r="AJ91" s="47" t="s">
        <v>152</v>
      </c>
      <c r="AK91" s="14" t="str">
        <f t="shared" ref="AK91" si="2498">IFERROR(AJ91*$D91,"")</f>
        <v/>
      </c>
      <c r="AL91" s="47" t="s">
        <v>152</v>
      </c>
      <c r="AM91" s="14" t="str">
        <f t="shared" ref="AM91" si="2499">IFERROR(AL91*$D91,"")</f>
        <v/>
      </c>
      <c r="AN91" s="47" t="s">
        <v>152</v>
      </c>
      <c r="AO91" s="14" t="str">
        <f t="shared" ref="AO91" si="2500">IFERROR(AN91*$D91,"")</f>
        <v/>
      </c>
      <c r="AP91" s="47" t="s">
        <v>152</v>
      </c>
      <c r="AQ91" s="14" t="str">
        <f t="shared" ref="AQ91" si="2501">IFERROR(AP91*$D91,"")</f>
        <v/>
      </c>
      <c r="AR91" s="47" t="s">
        <v>152</v>
      </c>
      <c r="AS91" s="14" t="str">
        <f t="shared" ref="AS91" si="2502">IFERROR(AR91*$D91,"")</f>
        <v/>
      </c>
      <c r="AT91" s="47" t="s">
        <v>152</v>
      </c>
      <c r="AU91" s="14" t="str">
        <f t="shared" ref="AU91" si="2503">IFERROR(AT91*$D91,"")</f>
        <v/>
      </c>
      <c r="AV91" s="47" t="s">
        <v>152</v>
      </c>
      <c r="AW91" s="14" t="str">
        <f t="shared" ref="AW91" si="2504">IFERROR(AV91*$D91,"")</f>
        <v/>
      </c>
      <c r="AX91" s="47" t="s">
        <v>152</v>
      </c>
      <c r="AY91" s="14" t="str">
        <f t="shared" ref="AY91" si="2505">IFERROR(AX91*$D91,"")</f>
        <v/>
      </c>
      <c r="AZ91" s="47" t="s">
        <v>152</v>
      </c>
      <c r="BA91" s="14" t="str">
        <f t="shared" ref="BA91" si="2506">IFERROR(AZ91*$D91,"")</f>
        <v/>
      </c>
      <c r="BB91" s="47" t="s">
        <v>152</v>
      </c>
      <c r="BC91" s="14" t="str">
        <f t="shared" ref="BC91" si="2507">IFERROR(BB91*$D91,"")</f>
        <v/>
      </c>
      <c r="BD91" s="47" t="s">
        <v>152</v>
      </c>
      <c r="BE91" s="14" t="str">
        <f t="shared" ref="BE91" si="2508">IFERROR(BD91*$D91,"")</f>
        <v/>
      </c>
      <c r="BF91" s="47" t="s">
        <v>152</v>
      </c>
      <c r="BG91" s="14" t="str">
        <f t="shared" ref="BG91" si="2509">IFERROR(BF91*$D91,"")</f>
        <v/>
      </c>
      <c r="BH91" s="47" t="s">
        <v>152</v>
      </c>
      <c r="BI91" s="14" t="str">
        <f t="shared" ref="BI91" si="2510">IFERROR(BH91*$D91,"")</f>
        <v/>
      </c>
      <c r="BJ91" s="47" t="s">
        <v>152</v>
      </c>
      <c r="BK91" s="14" t="str">
        <f t="shared" ref="BK91" si="2511">IFERROR(BJ91*$D91,"")</f>
        <v/>
      </c>
      <c r="BL91" s="47" t="s">
        <v>152</v>
      </c>
      <c r="BM91" s="14" t="str">
        <f t="shared" ref="BM91" si="2512">IFERROR(BL91*$D91,"")</f>
        <v/>
      </c>
      <c r="BN91" s="47" t="s">
        <v>152</v>
      </c>
      <c r="BO91" s="14" t="str">
        <f t="shared" ref="BO91" si="2513">IFERROR(BN91*$D91,"")</f>
        <v/>
      </c>
      <c r="BP91" s="47" t="s">
        <v>152</v>
      </c>
      <c r="BQ91" s="14" t="str">
        <f t="shared" ref="BQ91" si="2514">IFERROR(BP91*$D91,"")</f>
        <v/>
      </c>
      <c r="BR91" s="47" t="s">
        <v>152</v>
      </c>
      <c r="BS91" s="14" t="str">
        <f t="shared" ref="BS91" si="2515">IFERROR(BR91*$D91,"")</f>
        <v/>
      </c>
      <c r="BT91" s="47" t="s">
        <v>152</v>
      </c>
      <c r="BU91" s="14" t="str">
        <f t="shared" ref="BU91" si="2516">IFERROR(BT91*$D91,"")</f>
        <v/>
      </c>
      <c r="BV91" s="47" t="s">
        <v>152</v>
      </c>
      <c r="BW91" s="14" t="str">
        <f t="shared" ref="BW91" si="2517">IFERROR(BV91*$D91,"")</f>
        <v/>
      </c>
      <c r="BX91" s="47" t="s">
        <v>152</v>
      </c>
      <c r="BY91" s="14" t="str">
        <f t="shared" ref="BY91" si="2518">IFERROR(BX91*$D91,"")</f>
        <v/>
      </c>
      <c r="BZ91" s="47" t="s">
        <v>152</v>
      </c>
      <c r="CA91" s="14" t="str">
        <f t="shared" ref="CA91" si="2519">IFERROR(BZ91*$D91,"")</f>
        <v/>
      </c>
      <c r="CB91" s="47" t="s">
        <v>152</v>
      </c>
      <c r="CC91" s="14" t="str">
        <f t="shared" ref="CC91:CE91" si="2520">IFERROR(CB91*$D91,"")</f>
        <v/>
      </c>
      <c r="CD91" s="47" t="s">
        <v>152</v>
      </c>
      <c r="CE91" s="14" t="str">
        <f t="shared" si="2520"/>
        <v/>
      </c>
      <c r="CF91" s="12" t="str">
        <f t="shared" si="1817"/>
        <v/>
      </c>
      <c r="CG91" s="75" t="str">
        <f t="shared" si="1818"/>
        <v/>
      </c>
      <c r="CH91" s="3"/>
      <c r="CI91" s="47" t="s">
        <v>96</v>
      </c>
      <c r="CJ91" s="47" t="s">
        <v>96</v>
      </c>
      <c r="CK91" s="47" t="s">
        <v>96</v>
      </c>
      <c r="CL91" s="47" t="s">
        <v>96</v>
      </c>
      <c r="CM91" s="47" t="s">
        <v>96</v>
      </c>
      <c r="CN91" s="47"/>
      <c r="CO91" s="2">
        <v>41457.400133076866</v>
      </c>
      <c r="CQ91" s="2">
        <v>41457.40225422036</v>
      </c>
    </row>
    <row r="92" spans="1:95" x14ac:dyDescent="0.25">
      <c r="A92" s="1">
        <v>6.3508969041832525E+17</v>
      </c>
      <c r="B92" s="47" t="s">
        <v>143</v>
      </c>
      <c r="C92" s="47" t="s">
        <v>362</v>
      </c>
      <c r="D92" s="47">
        <f t="shared" si="2324"/>
        <v>0.46153846153846151</v>
      </c>
      <c r="E92" s="3" t="s">
        <v>91</v>
      </c>
      <c r="F92" s="47">
        <v>1</v>
      </c>
      <c r="G92" s="65">
        <v>0</v>
      </c>
      <c r="H92" s="3">
        <v>7</v>
      </c>
      <c r="I92" s="27">
        <f t="shared" si="1780"/>
        <v>3.2307692307692304</v>
      </c>
      <c r="J92" s="47">
        <v>10</v>
      </c>
      <c r="K92" s="27">
        <f t="shared" si="1781"/>
        <v>4.615384615384615</v>
      </c>
      <c r="L92" s="47">
        <v>8</v>
      </c>
      <c r="M92" s="27">
        <f t="shared" si="1782"/>
        <v>3.6923076923076921</v>
      </c>
      <c r="N92" s="47">
        <v>5</v>
      </c>
      <c r="O92" s="27">
        <f t="shared" si="1783"/>
        <v>2.3076923076923075</v>
      </c>
      <c r="P92" s="47">
        <v>4</v>
      </c>
      <c r="Q92" s="27">
        <f t="shared" si="1784"/>
        <v>1.846153846153846</v>
      </c>
      <c r="R92" s="47">
        <v>7</v>
      </c>
      <c r="S92" s="27">
        <f t="shared" si="1785"/>
        <v>3.2307692307692304</v>
      </c>
      <c r="T92" s="47">
        <v>9</v>
      </c>
      <c r="U92" s="27">
        <f t="shared" si="1786"/>
        <v>4.1538461538461533</v>
      </c>
      <c r="V92" s="4">
        <f t="shared" si="1787"/>
        <v>50</v>
      </c>
      <c r="W92" s="4">
        <f t="shared" si="1788"/>
        <v>23.076923076923077</v>
      </c>
      <c r="X92" s="47" t="s">
        <v>152</v>
      </c>
      <c r="Y92" s="14" t="str">
        <f t="shared" si="1819"/>
        <v/>
      </c>
      <c r="Z92" s="47">
        <v>8</v>
      </c>
      <c r="AA92" s="14">
        <f t="shared" ref="AA92" si="2521">IFERROR(Z92*$D92,"")</f>
        <v>3.6923076923076921</v>
      </c>
      <c r="AB92" s="47" t="s">
        <v>152</v>
      </c>
      <c r="AC92" s="14" t="str">
        <f t="shared" ref="AC92" si="2522">IFERROR(AB92*$D92,"")</f>
        <v/>
      </c>
      <c r="AD92" s="47" t="s">
        <v>152</v>
      </c>
      <c r="AE92" s="14" t="str">
        <f t="shared" ref="AE92" si="2523">IFERROR(AD92*$D92,"")</f>
        <v/>
      </c>
      <c r="AF92" s="47" t="s">
        <v>152</v>
      </c>
      <c r="AG92" s="14" t="str">
        <f t="shared" ref="AG92" si="2524">IFERROR(AF92*$D92,"")</f>
        <v/>
      </c>
      <c r="AH92" s="47" t="s">
        <v>152</v>
      </c>
      <c r="AI92" s="14" t="str">
        <f t="shared" ref="AI92" si="2525">IFERROR(AH92*$D92,"")</f>
        <v/>
      </c>
      <c r="AJ92" s="47" t="s">
        <v>152</v>
      </c>
      <c r="AK92" s="14" t="str">
        <f t="shared" ref="AK92" si="2526">IFERROR(AJ92*$D92,"")</f>
        <v/>
      </c>
      <c r="AL92" s="47">
        <v>6</v>
      </c>
      <c r="AM92" s="14">
        <f t="shared" ref="AM92" si="2527">IFERROR(AL92*$D92,"")</f>
        <v>2.7692307692307692</v>
      </c>
      <c r="AN92" s="47" t="s">
        <v>152</v>
      </c>
      <c r="AO92" s="14" t="str">
        <f t="shared" ref="AO92" si="2528">IFERROR(AN92*$D92,"")</f>
        <v/>
      </c>
      <c r="AP92" s="47" t="s">
        <v>152</v>
      </c>
      <c r="AQ92" s="14" t="str">
        <f t="shared" ref="AQ92" si="2529">IFERROR(AP92*$D92,"")</f>
        <v/>
      </c>
      <c r="AR92" s="47" t="s">
        <v>96</v>
      </c>
      <c r="AS92" s="14" t="str">
        <f t="shared" ref="AS92" si="2530">IFERROR(AR92*$D92,"")</f>
        <v/>
      </c>
      <c r="AT92" s="47" t="s">
        <v>96</v>
      </c>
      <c r="AU92" s="14" t="str">
        <f t="shared" ref="AU92" si="2531">IFERROR(AT92*$D92,"")</f>
        <v/>
      </c>
      <c r="AV92" s="47" t="s">
        <v>96</v>
      </c>
      <c r="AW92" s="14" t="str">
        <f t="shared" ref="AW92" si="2532">IFERROR(AV92*$D92,"")</f>
        <v/>
      </c>
      <c r="AX92" s="47" t="s">
        <v>96</v>
      </c>
      <c r="AY92" s="14" t="str">
        <f t="shared" ref="AY92" si="2533">IFERROR(AX92*$D92,"")</f>
        <v/>
      </c>
      <c r="AZ92" s="47" t="s">
        <v>96</v>
      </c>
      <c r="BA92" s="14" t="str">
        <f t="shared" ref="BA92" si="2534">IFERROR(AZ92*$D92,"")</f>
        <v/>
      </c>
      <c r="BB92" s="47" t="s">
        <v>96</v>
      </c>
      <c r="BC92" s="14" t="str">
        <f t="shared" ref="BC92" si="2535">IFERROR(BB92*$D92,"")</f>
        <v/>
      </c>
      <c r="BD92" s="47" t="s">
        <v>96</v>
      </c>
      <c r="BE92" s="14" t="str">
        <f t="shared" ref="BE92" si="2536">IFERROR(BD92*$D92,"")</f>
        <v/>
      </c>
      <c r="BF92" s="47" t="s">
        <v>96</v>
      </c>
      <c r="BG92" s="14" t="str">
        <f t="shared" ref="BG92" si="2537">IFERROR(BF92*$D92,"")</f>
        <v/>
      </c>
      <c r="BH92" s="47" t="s">
        <v>96</v>
      </c>
      <c r="BI92" s="14" t="str">
        <f t="shared" ref="BI92" si="2538">IFERROR(BH92*$D92,"")</f>
        <v/>
      </c>
      <c r="BJ92" s="47" t="s">
        <v>96</v>
      </c>
      <c r="BK92" s="14" t="str">
        <f t="shared" ref="BK92" si="2539">IFERROR(BJ92*$D92,"")</f>
        <v/>
      </c>
      <c r="BL92" s="47" t="s">
        <v>96</v>
      </c>
      <c r="BM92" s="14" t="str">
        <f t="shared" ref="BM92" si="2540">IFERROR(BL92*$D92,"")</f>
        <v/>
      </c>
      <c r="BN92" s="47" t="s">
        <v>96</v>
      </c>
      <c r="BO92" s="14" t="str">
        <f t="shared" ref="BO92" si="2541">IFERROR(BN92*$D92,"")</f>
        <v/>
      </c>
      <c r="BP92" s="47" t="s">
        <v>96</v>
      </c>
      <c r="BQ92" s="14" t="str">
        <f t="shared" ref="BQ92" si="2542">IFERROR(BP92*$D92,"")</f>
        <v/>
      </c>
      <c r="BR92" s="47" t="s">
        <v>96</v>
      </c>
      <c r="BS92" s="14" t="str">
        <f t="shared" ref="BS92" si="2543">IFERROR(BR92*$D92,"")</f>
        <v/>
      </c>
      <c r="BT92" s="47" t="s">
        <v>96</v>
      </c>
      <c r="BU92" s="14" t="str">
        <f t="shared" ref="BU92" si="2544">IFERROR(BT92*$D92,"")</f>
        <v/>
      </c>
      <c r="BV92" s="47" t="s">
        <v>96</v>
      </c>
      <c r="BW92" s="14" t="str">
        <f t="shared" ref="BW92" si="2545">IFERROR(BV92*$D92,"")</f>
        <v/>
      </c>
      <c r="BX92" s="47" t="s">
        <v>96</v>
      </c>
      <c r="BY92" s="14" t="str">
        <f t="shared" ref="BY92" si="2546">IFERROR(BX92*$D92,"")</f>
        <v/>
      </c>
      <c r="BZ92" s="47" t="s">
        <v>96</v>
      </c>
      <c r="CA92" s="14" t="str">
        <f t="shared" ref="CA92" si="2547">IFERROR(BZ92*$D92,"")</f>
        <v/>
      </c>
      <c r="CB92" s="47" t="s">
        <v>96</v>
      </c>
      <c r="CC92" s="14" t="str">
        <f t="shared" ref="CC92:CE92" si="2548">IFERROR(CB92*$D92,"")</f>
        <v/>
      </c>
      <c r="CD92" s="47" t="s">
        <v>96</v>
      </c>
      <c r="CE92" s="14" t="str">
        <f t="shared" si="2548"/>
        <v/>
      </c>
      <c r="CF92" s="12" t="str">
        <f t="shared" si="1817"/>
        <v/>
      </c>
      <c r="CG92" s="75" t="str">
        <f t="shared" si="1818"/>
        <v/>
      </c>
      <c r="CH92" s="3"/>
      <c r="CI92" s="47" t="s">
        <v>96</v>
      </c>
      <c r="CJ92" s="47" t="s">
        <v>96</v>
      </c>
      <c r="CK92" s="47" t="s">
        <v>96</v>
      </c>
      <c r="CL92" s="47" t="s">
        <v>96</v>
      </c>
      <c r="CM92" s="47" t="s">
        <v>96</v>
      </c>
      <c r="CN92" s="47"/>
      <c r="CO92" s="2">
        <v>41464.345391580107</v>
      </c>
      <c r="CQ92" s="2">
        <v>41464.353066539734</v>
      </c>
    </row>
    <row r="93" spans="1:95" x14ac:dyDescent="0.25">
      <c r="A93" s="1">
        <v>6.3508990686931238E+17</v>
      </c>
      <c r="B93" s="47" t="s">
        <v>74</v>
      </c>
      <c r="C93" s="47" t="s">
        <v>362</v>
      </c>
      <c r="D93" s="47">
        <f t="shared" si="2324"/>
        <v>0.46153846153846151</v>
      </c>
      <c r="E93" s="3" t="s">
        <v>91</v>
      </c>
      <c r="F93" s="47">
        <v>1</v>
      </c>
      <c r="G93" s="65">
        <v>0</v>
      </c>
      <c r="H93" s="3">
        <v>4</v>
      </c>
      <c r="I93" s="27">
        <f t="shared" si="1780"/>
        <v>1.846153846153846</v>
      </c>
      <c r="J93" s="47">
        <v>6</v>
      </c>
      <c r="K93" s="27">
        <f t="shared" si="1781"/>
        <v>2.7692307692307692</v>
      </c>
      <c r="L93" s="47">
        <v>8</v>
      </c>
      <c r="M93" s="27">
        <f t="shared" si="1782"/>
        <v>3.6923076923076921</v>
      </c>
      <c r="N93" s="47">
        <v>3</v>
      </c>
      <c r="O93" s="27">
        <f t="shared" si="1783"/>
        <v>1.3846153846153846</v>
      </c>
      <c r="P93" s="47">
        <v>3</v>
      </c>
      <c r="Q93" s="27">
        <f t="shared" si="1784"/>
        <v>1.3846153846153846</v>
      </c>
      <c r="R93" s="47">
        <v>5</v>
      </c>
      <c r="S93" s="27">
        <f t="shared" si="1785"/>
        <v>2.3076923076923075</v>
      </c>
      <c r="T93" s="47">
        <v>8</v>
      </c>
      <c r="U93" s="27">
        <f t="shared" si="1786"/>
        <v>3.6923076923076921</v>
      </c>
      <c r="V93" s="4">
        <f t="shared" si="1787"/>
        <v>37</v>
      </c>
      <c r="W93" s="4">
        <f t="shared" si="1788"/>
        <v>17.076923076923077</v>
      </c>
      <c r="X93" s="47">
        <v>2</v>
      </c>
      <c r="Y93" s="14">
        <f t="shared" si="1819"/>
        <v>0.92307692307692302</v>
      </c>
      <c r="Z93" s="47">
        <v>4</v>
      </c>
      <c r="AA93" s="14">
        <f t="shared" ref="AA93" si="2549">IFERROR(Z93*$D93,"")</f>
        <v>1.846153846153846</v>
      </c>
      <c r="AB93" s="47">
        <v>5</v>
      </c>
      <c r="AC93" s="14">
        <f t="shared" ref="AC93" si="2550">IFERROR(AB93*$D93,"")</f>
        <v>2.3076923076923075</v>
      </c>
      <c r="AD93" s="47">
        <v>3</v>
      </c>
      <c r="AE93" s="14">
        <f t="shared" ref="AE93" si="2551">IFERROR(AD93*$D93,"")</f>
        <v>1.3846153846153846</v>
      </c>
      <c r="AF93" s="47">
        <v>2</v>
      </c>
      <c r="AG93" s="14">
        <f t="shared" ref="AG93" si="2552">IFERROR(AF93*$D93,"")</f>
        <v>0.92307692307692302</v>
      </c>
      <c r="AH93" s="47">
        <v>3</v>
      </c>
      <c r="AI93" s="14">
        <f t="shared" ref="AI93" si="2553">IFERROR(AH93*$D93,"")</f>
        <v>1.3846153846153846</v>
      </c>
      <c r="AJ93" s="47">
        <v>4</v>
      </c>
      <c r="AK93" s="14">
        <f t="shared" ref="AK93" si="2554">IFERROR(AJ93*$D93,"")</f>
        <v>1.846153846153846</v>
      </c>
      <c r="AL93" s="47">
        <v>3</v>
      </c>
      <c r="AM93" s="14">
        <f t="shared" ref="AM93" si="2555">IFERROR(AL93*$D93,"")</f>
        <v>1.3846153846153846</v>
      </c>
      <c r="AN93" s="47">
        <v>2</v>
      </c>
      <c r="AO93" s="14">
        <f t="shared" ref="AO93" si="2556">IFERROR(AN93*$D93,"")</f>
        <v>0.92307692307692302</v>
      </c>
      <c r="AP93" s="47">
        <v>1</v>
      </c>
      <c r="AQ93" s="14">
        <f t="shared" ref="AQ93" si="2557">IFERROR(AP93*$D93,"")</f>
        <v>0.46153846153846151</v>
      </c>
      <c r="AR93" s="47">
        <v>2</v>
      </c>
      <c r="AS93" s="14">
        <f t="shared" ref="AS93" si="2558">IFERROR(AR93*$D93,"")</f>
        <v>0.92307692307692302</v>
      </c>
      <c r="AT93" s="47">
        <v>1</v>
      </c>
      <c r="AU93" s="14">
        <f t="shared" ref="AU93" si="2559">IFERROR(AT93*$D93,"")</f>
        <v>0.46153846153846151</v>
      </c>
      <c r="AV93" s="47">
        <v>5</v>
      </c>
      <c r="AW93" s="14">
        <f t="shared" ref="AW93" si="2560">IFERROR(AV93*$D93,"")</f>
        <v>2.3076923076923075</v>
      </c>
      <c r="AX93" s="47">
        <v>2</v>
      </c>
      <c r="AY93" s="14">
        <f t="shared" ref="AY93" si="2561">IFERROR(AX93*$D93,"")</f>
        <v>0.92307692307692302</v>
      </c>
      <c r="AZ93" s="47">
        <v>5</v>
      </c>
      <c r="BA93" s="14">
        <f t="shared" ref="BA93" si="2562">IFERROR(AZ93*$D93,"")</f>
        <v>2.3076923076923075</v>
      </c>
      <c r="BB93" s="47">
        <v>4</v>
      </c>
      <c r="BC93" s="14">
        <f t="shared" ref="BC93" si="2563">IFERROR(BB93*$D93,"")</f>
        <v>1.846153846153846</v>
      </c>
      <c r="BD93" s="47">
        <v>5</v>
      </c>
      <c r="BE93" s="14">
        <f t="shared" ref="BE93" si="2564">IFERROR(BD93*$D93,"")</f>
        <v>2.3076923076923075</v>
      </c>
      <c r="BF93" s="47">
        <v>2</v>
      </c>
      <c r="BG93" s="14">
        <f t="shared" ref="BG93" si="2565">IFERROR(BF93*$D93,"")</f>
        <v>0.92307692307692302</v>
      </c>
      <c r="BH93" s="47">
        <v>6</v>
      </c>
      <c r="BI93" s="14">
        <f t="shared" ref="BI93" si="2566">IFERROR(BH93*$D93,"")</f>
        <v>2.7692307692307692</v>
      </c>
      <c r="BJ93" s="47">
        <v>1</v>
      </c>
      <c r="BK93" s="14">
        <f t="shared" ref="BK93" si="2567">IFERROR(BJ93*$D93,"")</f>
        <v>0.46153846153846151</v>
      </c>
      <c r="BL93" s="47">
        <v>1</v>
      </c>
      <c r="BM93" s="14">
        <f t="shared" ref="BM93" si="2568">IFERROR(BL93*$D93,"")</f>
        <v>0.46153846153846151</v>
      </c>
      <c r="BN93" s="47">
        <v>2</v>
      </c>
      <c r="BO93" s="14">
        <f t="shared" ref="BO93" si="2569">IFERROR(BN93*$D93,"")</f>
        <v>0.92307692307692302</v>
      </c>
      <c r="BP93" s="47">
        <v>2</v>
      </c>
      <c r="BQ93" s="14">
        <f t="shared" ref="BQ93" si="2570">IFERROR(BP93*$D93,"")</f>
        <v>0.92307692307692302</v>
      </c>
      <c r="BR93" s="47">
        <v>4</v>
      </c>
      <c r="BS93" s="14">
        <f t="shared" ref="BS93" si="2571">IFERROR(BR93*$D93,"")</f>
        <v>1.846153846153846</v>
      </c>
      <c r="BT93" s="47">
        <v>6</v>
      </c>
      <c r="BU93" s="14">
        <f t="shared" ref="BU93" si="2572">IFERROR(BT93*$D93,"")</f>
        <v>2.7692307692307692</v>
      </c>
      <c r="BV93" s="47">
        <v>6</v>
      </c>
      <c r="BW93" s="14">
        <f t="shared" ref="BW93" si="2573">IFERROR(BV93*$D93,"")</f>
        <v>2.7692307692307692</v>
      </c>
      <c r="BX93" s="47">
        <v>5</v>
      </c>
      <c r="BY93" s="14">
        <f t="shared" ref="BY93" si="2574">IFERROR(BX93*$D93,"")</f>
        <v>2.3076923076923075</v>
      </c>
      <c r="BZ93" s="47">
        <v>2</v>
      </c>
      <c r="CA93" s="14">
        <f t="shared" ref="CA93" si="2575">IFERROR(BZ93*$D93,"")</f>
        <v>0.92307692307692302</v>
      </c>
      <c r="CB93" s="47">
        <v>5</v>
      </c>
      <c r="CC93" s="14">
        <f t="shared" ref="CC93:CE93" si="2576">IFERROR(CB93*$D93,"")</f>
        <v>2.3076923076923075</v>
      </c>
      <c r="CD93" s="47">
        <v>5</v>
      </c>
      <c r="CE93" s="14">
        <f t="shared" si="2576"/>
        <v>2.3076923076923075</v>
      </c>
      <c r="CF93" s="12" t="str">
        <f t="shared" si="1817"/>
        <v/>
      </c>
      <c r="CG93" s="75" t="str">
        <f t="shared" si="1818"/>
        <v/>
      </c>
      <c r="CH93" s="3"/>
      <c r="CI93" s="47" t="s">
        <v>96</v>
      </c>
      <c r="CJ93" s="47" t="s">
        <v>96</v>
      </c>
      <c r="CK93" s="47" t="s">
        <v>96</v>
      </c>
      <c r="CL93" s="47" t="s">
        <v>96</v>
      </c>
      <c r="CM93" s="47" t="s">
        <v>96</v>
      </c>
      <c r="CN93" s="47"/>
      <c r="CO93" s="2">
        <v>41464.595913556062</v>
      </c>
      <c r="CQ93" s="2">
        <v>41464.605687743329</v>
      </c>
    </row>
    <row r="94" spans="1:95" x14ac:dyDescent="0.25">
      <c r="A94" s="1">
        <v>6.3509008191833178E+17</v>
      </c>
      <c r="B94" s="47" t="s">
        <v>143</v>
      </c>
      <c r="C94" s="47" t="s">
        <v>362</v>
      </c>
      <c r="D94" s="47">
        <f t="shared" si="2324"/>
        <v>0.46153846153846151</v>
      </c>
      <c r="E94" s="3" t="s">
        <v>91</v>
      </c>
      <c r="F94" s="47">
        <v>1</v>
      </c>
      <c r="G94" s="65">
        <v>0</v>
      </c>
      <c r="H94" s="3">
        <v>4</v>
      </c>
      <c r="I94" s="27">
        <f t="shared" si="1780"/>
        <v>1.846153846153846</v>
      </c>
      <c r="J94" s="47">
        <v>8</v>
      </c>
      <c r="K94" s="27">
        <f t="shared" si="1781"/>
        <v>3.6923076923076921</v>
      </c>
      <c r="L94" s="47">
        <v>5</v>
      </c>
      <c r="M94" s="27">
        <f t="shared" si="1782"/>
        <v>2.3076923076923075</v>
      </c>
      <c r="N94" s="47">
        <v>6</v>
      </c>
      <c r="O94" s="27">
        <f t="shared" si="1783"/>
        <v>2.7692307692307692</v>
      </c>
      <c r="P94" s="47">
        <v>3</v>
      </c>
      <c r="Q94" s="27">
        <f t="shared" si="1784"/>
        <v>1.3846153846153846</v>
      </c>
      <c r="R94" s="47">
        <v>6</v>
      </c>
      <c r="S94" s="27">
        <f t="shared" si="1785"/>
        <v>2.7692307692307692</v>
      </c>
      <c r="T94" s="47">
        <v>6</v>
      </c>
      <c r="U94" s="27">
        <f t="shared" si="1786"/>
        <v>2.7692307692307692</v>
      </c>
      <c r="V94" s="4">
        <f t="shared" si="1787"/>
        <v>38</v>
      </c>
      <c r="W94" s="4">
        <f t="shared" si="1788"/>
        <v>17.538461538461537</v>
      </c>
      <c r="X94" s="47" t="s">
        <v>152</v>
      </c>
      <c r="Y94" s="14" t="str">
        <f t="shared" si="1819"/>
        <v/>
      </c>
      <c r="Z94" s="47">
        <v>5</v>
      </c>
      <c r="AA94" s="14">
        <f t="shared" ref="AA94" si="2577">IFERROR(Z94*$D94,"")</f>
        <v>2.3076923076923075</v>
      </c>
      <c r="AB94" s="47" t="s">
        <v>152</v>
      </c>
      <c r="AC94" s="14" t="str">
        <f t="shared" ref="AC94" si="2578">IFERROR(AB94*$D94,"")</f>
        <v/>
      </c>
      <c r="AD94" s="47" t="s">
        <v>152</v>
      </c>
      <c r="AE94" s="14" t="str">
        <f t="shared" ref="AE94" si="2579">IFERROR(AD94*$D94,"")</f>
        <v/>
      </c>
      <c r="AF94" s="47" t="s">
        <v>152</v>
      </c>
      <c r="AG94" s="14" t="str">
        <f t="shared" ref="AG94" si="2580">IFERROR(AF94*$D94,"")</f>
        <v/>
      </c>
      <c r="AH94" s="47" t="s">
        <v>152</v>
      </c>
      <c r="AI94" s="14" t="str">
        <f t="shared" ref="AI94" si="2581">IFERROR(AH94*$D94,"")</f>
        <v/>
      </c>
      <c r="AJ94" s="47" t="s">
        <v>152</v>
      </c>
      <c r="AK94" s="14" t="str">
        <f t="shared" ref="AK94" si="2582">IFERROR(AJ94*$D94,"")</f>
        <v/>
      </c>
      <c r="AL94" s="47" t="s">
        <v>152</v>
      </c>
      <c r="AM94" s="14" t="str">
        <f t="shared" ref="AM94" si="2583">IFERROR(AL94*$D94,"")</f>
        <v/>
      </c>
      <c r="AN94" s="47" t="s">
        <v>152</v>
      </c>
      <c r="AO94" s="14" t="str">
        <f t="shared" ref="AO94" si="2584">IFERROR(AN94*$D94,"")</f>
        <v/>
      </c>
      <c r="AP94" s="47" t="s">
        <v>152</v>
      </c>
      <c r="AQ94" s="14" t="str">
        <f t="shared" ref="AQ94" si="2585">IFERROR(AP94*$D94,"")</f>
        <v/>
      </c>
      <c r="AR94" s="47" t="s">
        <v>152</v>
      </c>
      <c r="AS94" s="14" t="str">
        <f t="shared" ref="AS94" si="2586">IFERROR(AR94*$D94,"")</f>
        <v/>
      </c>
      <c r="AT94" s="47">
        <v>6</v>
      </c>
      <c r="AU94" s="14">
        <f t="shared" ref="AU94" si="2587">IFERROR(AT94*$D94,"")</f>
        <v>2.7692307692307692</v>
      </c>
      <c r="AV94" s="47">
        <v>7</v>
      </c>
      <c r="AW94" s="14">
        <f t="shared" ref="AW94" si="2588">IFERROR(AV94*$D94,"")</f>
        <v>3.2307692307692304</v>
      </c>
      <c r="AX94" s="47" t="s">
        <v>152</v>
      </c>
      <c r="AY94" s="14" t="str">
        <f t="shared" ref="AY94" si="2589">IFERROR(AX94*$D94,"")</f>
        <v/>
      </c>
      <c r="AZ94" s="47" t="s">
        <v>152</v>
      </c>
      <c r="BA94" s="14" t="str">
        <f t="shared" ref="BA94" si="2590">IFERROR(AZ94*$D94,"")</f>
        <v/>
      </c>
      <c r="BB94" s="47" t="s">
        <v>152</v>
      </c>
      <c r="BC94" s="14" t="str">
        <f t="shared" ref="BC94" si="2591">IFERROR(BB94*$D94,"")</f>
        <v/>
      </c>
      <c r="BD94" s="47" t="s">
        <v>152</v>
      </c>
      <c r="BE94" s="14" t="str">
        <f t="shared" ref="BE94" si="2592">IFERROR(BD94*$D94,"")</f>
        <v/>
      </c>
      <c r="BF94" s="47" t="s">
        <v>152</v>
      </c>
      <c r="BG94" s="14" t="str">
        <f t="shared" ref="BG94" si="2593">IFERROR(BF94*$D94,"")</f>
        <v/>
      </c>
      <c r="BH94" s="47" t="s">
        <v>152</v>
      </c>
      <c r="BI94" s="14" t="str">
        <f t="shared" ref="BI94" si="2594">IFERROR(BH94*$D94,"")</f>
        <v/>
      </c>
      <c r="BJ94" s="47" t="s">
        <v>152</v>
      </c>
      <c r="BK94" s="14" t="str">
        <f t="shared" ref="BK94" si="2595">IFERROR(BJ94*$D94,"")</f>
        <v/>
      </c>
      <c r="BL94" s="47" t="s">
        <v>152</v>
      </c>
      <c r="BM94" s="14" t="str">
        <f t="shared" ref="BM94" si="2596">IFERROR(BL94*$D94,"")</f>
        <v/>
      </c>
      <c r="BN94" s="47" t="s">
        <v>152</v>
      </c>
      <c r="BO94" s="14" t="str">
        <f t="shared" ref="BO94" si="2597">IFERROR(BN94*$D94,"")</f>
        <v/>
      </c>
      <c r="BP94" s="47" t="s">
        <v>152</v>
      </c>
      <c r="BQ94" s="14" t="str">
        <f t="shared" ref="BQ94" si="2598">IFERROR(BP94*$D94,"")</f>
        <v/>
      </c>
      <c r="BR94" s="47" t="s">
        <v>152</v>
      </c>
      <c r="BS94" s="14" t="str">
        <f t="shared" ref="BS94" si="2599">IFERROR(BR94*$D94,"")</f>
        <v/>
      </c>
      <c r="BT94" s="47" t="s">
        <v>152</v>
      </c>
      <c r="BU94" s="14" t="str">
        <f t="shared" ref="BU94" si="2600">IFERROR(BT94*$D94,"")</f>
        <v/>
      </c>
      <c r="BV94" s="47">
        <v>7</v>
      </c>
      <c r="BW94" s="14">
        <f t="shared" ref="BW94" si="2601">IFERROR(BV94*$D94,"")</f>
        <v>3.2307692307692304</v>
      </c>
      <c r="BX94" s="47" t="s">
        <v>152</v>
      </c>
      <c r="BY94" s="14" t="str">
        <f t="shared" ref="BY94" si="2602">IFERROR(BX94*$D94,"")</f>
        <v/>
      </c>
      <c r="BZ94" s="47" t="s">
        <v>152</v>
      </c>
      <c r="CA94" s="14" t="str">
        <f t="shared" ref="CA94" si="2603">IFERROR(BZ94*$D94,"")</f>
        <v/>
      </c>
      <c r="CB94" s="47" t="s">
        <v>152</v>
      </c>
      <c r="CC94" s="14" t="str">
        <f t="shared" ref="CC94:CE94" si="2604">IFERROR(CB94*$D94,"")</f>
        <v/>
      </c>
      <c r="CD94" s="47" t="s">
        <v>152</v>
      </c>
      <c r="CE94" s="14" t="str">
        <f t="shared" si="2604"/>
        <v/>
      </c>
      <c r="CF94" s="12">
        <f t="shared" si="1817"/>
        <v>0.45673076923076927</v>
      </c>
      <c r="CG94" s="75">
        <f t="shared" si="1818"/>
        <v>0.21079881656804733</v>
      </c>
      <c r="CH94" s="3" t="s">
        <v>109</v>
      </c>
      <c r="CI94" s="47" t="s">
        <v>41</v>
      </c>
      <c r="CJ94" s="47" t="s">
        <v>12</v>
      </c>
      <c r="CK94" s="47" t="s">
        <v>40</v>
      </c>
      <c r="CL94" s="47" t="s">
        <v>62</v>
      </c>
      <c r="CM94" s="47" t="s">
        <v>119</v>
      </c>
      <c r="CN94" s="47" t="s">
        <v>130</v>
      </c>
      <c r="CO94" s="2">
        <v>41464.798516587762</v>
      </c>
      <c r="CP94" s="2">
        <v>41464.80720372338</v>
      </c>
      <c r="CQ94" s="2">
        <v>41464.807203361699</v>
      </c>
    </row>
    <row r="95" spans="1:95" x14ac:dyDescent="0.25">
      <c r="A95" s="1">
        <v>6.3509066643221248E+17</v>
      </c>
      <c r="B95" s="47" t="s">
        <v>131</v>
      </c>
      <c r="C95" s="47" t="s">
        <v>362</v>
      </c>
      <c r="D95" s="47">
        <f t="shared" si="2324"/>
        <v>0.46153846153846151</v>
      </c>
      <c r="E95" s="3" t="s">
        <v>91</v>
      </c>
      <c r="F95" s="47">
        <v>1</v>
      </c>
      <c r="G95" s="65">
        <v>0</v>
      </c>
      <c r="H95" s="3">
        <v>6</v>
      </c>
      <c r="I95" s="27">
        <f t="shared" si="1780"/>
        <v>2.7692307692307692</v>
      </c>
      <c r="J95" s="47">
        <v>9</v>
      </c>
      <c r="K95" s="27">
        <f t="shared" si="1781"/>
        <v>4.1538461538461533</v>
      </c>
      <c r="L95" s="47">
        <v>4</v>
      </c>
      <c r="M95" s="27">
        <f t="shared" si="1782"/>
        <v>1.846153846153846</v>
      </c>
      <c r="N95" s="47">
        <v>5</v>
      </c>
      <c r="O95" s="27">
        <f t="shared" si="1783"/>
        <v>2.3076923076923075</v>
      </c>
      <c r="P95" s="47">
        <v>7</v>
      </c>
      <c r="Q95" s="27">
        <f t="shared" si="1784"/>
        <v>3.2307692307692304</v>
      </c>
      <c r="R95" s="47">
        <v>7</v>
      </c>
      <c r="S95" s="27">
        <f t="shared" si="1785"/>
        <v>3.2307692307692304</v>
      </c>
      <c r="T95" s="47">
        <v>6</v>
      </c>
      <c r="U95" s="27">
        <f t="shared" si="1786"/>
        <v>2.7692307692307692</v>
      </c>
      <c r="V95" s="4">
        <f t="shared" si="1787"/>
        <v>44</v>
      </c>
      <c r="W95" s="4">
        <f t="shared" si="1788"/>
        <v>20.307692307692307</v>
      </c>
      <c r="X95" s="47" t="s">
        <v>152</v>
      </c>
      <c r="Y95" s="14" t="str">
        <f t="shared" si="1819"/>
        <v/>
      </c>
      <c r="Z95" s="47" t="s">
        <v>152</v>
      </c>
      <c r="AA95" s="14" t="str">
        <f t="shared" ref="AA95" si="2605">IFERROR(Z95*$D95,"")</f>
        <v/>
      </c>
      <c r="AB95" s="47" t="s">
        <v>152</v>
      </c>
      <c r="AC95" s="14" t="str">
        <f t="shared" ref="AC95" si="2606">IFERROR(AB95*$D95,"")</f>
        <v/>
      </c>
      <c r="AD95" s="47" t="s">
        <v>152</v>
      </c>
      <c r="AE95" s="14" t="str">
        <f t="shared" ref="AE95" si="2607">IFERROR(AD95*$D95,"")</f>
        <v/>
      </c>
      <c r="AF95" s="47" t="s">
        <v>152</v>
      </c>
      <c r="AG95" s="14" t="str">
        <f t="shared" ref="AG95" si="2608">IFERROR(AF95*$D95,"")</f>
        <v/>
      </c>
      <c r="AH95" s="47" t="s">
        <v>152</v>
      </c>
      <c r="AI95" s="14" t="str">
        <f t="shared" ref="AI95" si="2609">IFERROR(AH95*$D95,"")</f>
        <v/>
      </c>
      <c r="AJ95" s="47" t="s">
        <v>152</v>
      </c>
      <c r="AK95" s="14" t="str">
        <f t="shared" ref="AK95" si="2610">IFERROR(AJ95*$D95,"")</f>
        <v/>
      </c>
      <c r="AL95" s="47" t="s">
        <v>152</v>
      </c>
      <c r="AM95" s="14" t="str">
        <f t="shared" ref="AM95" si="2611">IFERROR(AL95*$D95,"")</f>
        <v/>
      </c>
      <c r="AN95" s="47" t="s">
        <v>152</v>
      </c>
      <c r="AO95" s="14" t="str">
        <f t="shared" ref="AO95" si="2612">IFERROR(AN95*$D95,"")</f>
        <v/>
      </c>
      <c r="AP95" s="47" t="s">
        <v>152</v>
      </c>
      <c r="AQ95" s="14" t="str">
        <f t="shared" ref="AQ95" si="2613">IFERROR(AP95*$D95,"")</f>
        <v/>
      </c>
      <c r="AR95" s="47" t="s">
        <v>152</v>
      </c>
      <c r="AS95" s="14" t="str">
        <f t="shared" ref="AS95" si="2614">IFERROR(AR95*$D95,"")</f>
        <v/>
      </c>
      <c r="AT95" s="47">
        <v>8</v>
      </c>
      <c r="AU95" s="14">
        <f t="shared" ref="AU95" si="2615">IFERROR(AT95*$D95,"")</f>
        <v>3.6923076923076921</v>
      </c>
      <c r="AV95" s="47" t="s">
        <v>152</v>
      </c>
      <c r="AW95" s="14" t="str">
        <f t="shared" ref="AW95" si="2616">IFERROR(AV95*$D95,"")</f>
        <v/>
      </c>
      <c r="AX95" s="47" t="s">
        <v>152</v>
      </c>
      <c r="AY95" s="14" t="str">
        <f t="shared" ref="AY95" si="2617">IFERROR(AX95*$D95,"")</f>
        <v/>
      </c>
      <c r="AZ95" s="47" t="s">
        <v>152</v>
      </c>
      <c r="BA95" s="14" t="str">
        <f t="shared" ref="BA95" si="2618">IFERROR(AZ95*$D95,"")</f>
        <v/>
      </c>
      <c r="BB95" s="47" t="s">
        <v>152</v>
      </c>
      <c r="BC95" s="14" t="str">
        <f t="shared" ref="BC95" si="2619">IFERROR(BB95*$D95,"")</f>
        <v/>
      </c>
      <c r="BD95" s="47" t="s">
        <v>152</v>
      </c>
      <c r="BE95" s="14" t="str">
        <f t="shared" ref="BE95" si="2620">IFERROR(BD95*$D95,"")</f>
        <v/>
      </c>
      <c r="BF95" s="47" t="s">
        <v>152</v>
      </c>
      <c r="BG95" s="14" t="str">
        <f t="shared" ref="BG95" si="2621">IFERROR(BF95*$D95,"")</f>
        <v/>
      </c>
      <c r="BH95" s="47" t="s">
        <v>152</v>
      </c>
      <c r="BI95" s="14" t="str">
        <f t="shared" ref="BI95" si="2622">IFERROR(BH95*$D95,"")</f>
        <v/>
      </c>
      <c r="BJ95" s="47" t="s">
        <v>152</v>
      </c>
      <c r="BK95" s="14" t="str">
        <f t="shared" ref="BK95" si="2623">IFERROR(BJ95*$D95,"")</f>
        <v/>
      </c>
      <c r="BL95" s="47" t="s">
        <v>152</v>
      </c>
      <c r="BM95" s="14" t="str">
        <f t="shared" ref="BM95" si="2624">IFERROR(BL95*$D95,"")</f>
        <v/>
      </c>
      <c r="BN95" s="47" t="s">
        <v>152</v>
      </c>
      <c r="BO95" s="14" t="str">
        <f t="shared" ref="BO95" si="2625">IFERROR(BN95*$D95,"")</f>
        <v/>
      </c>
      <c r="BP95" s="47" t="s">
        <v>152</v>
      </c>
      <c r="BQ95" s="14" t="str">
        <f t="shared" ref="BQ95" si="2626">IFERROR(BP95*$D95,"")</f>
        <v/>
      </c>
      <c r="BR95" s="47" t="s">
        <v>152</v>
      </c>
      <c r="BS95" s="14" t="str">
        <f t="shared" ref="BS95" si="2627">IFERROR(BR95*$D95,"")</f>
        <v/>
      </c>
      <c r="BT95" s="47" t="s">
        <v>152</v>
      </c>
      <c r="BU95" s="14" t="str">
        <f t="shared" ref="BU95" si="2628">IFERROR(BT95*$D95,"")</f>
        <v/>
      </c>
      <c r="BV95" s="47" t="s">
        <v>96</v>
      </c>
      <c r="BW95" s="14" t="str">
        <f t="shared" ref="BW95" si="2629">IFERROR(BV95*$D95,"")</f>
        <v/>
      </c>
      <c r="BX95" s="47" t="s">
        <v>96</v>
      </c>
      <c r="BY95" s="14" t="str">
        <f t="shared" ref="BY95" si="2630">IFERROR(BX95*$D95,"")</f>
        <v/>
      </c>
      <c r="BZ95" s="47" t="s">
        <v>96</v>
      </c>
      <c r="CA95" s="14" t="str">
        <f t="shared" ref="CA95" si="2631">IFERROR(BZ95*$D95,"")</f>
        <v/>
      </c>
      <c r="CB95" s="47" t="s">
        <v>96</v>
      </c>
      <c r="CC95" s="14" t="str">
        <f t="shared" ref="CC95:CE95" si="2632">IFERROR(CB95*$D95,"")</f>
        <v/>
      </c>
      <c r="CD95" s="47" t="s">
        <v>96</v>
      </c>
      <c r="CE95" s="14" t="str">
        <f t="shared" si="2632"/>
        <v/>
      </c>
      <c r="CF95" s="12" t="str">
        <f t="shared" si="1817"/>
        <v/>
      </c>
      <c r="CG95" s="75" t="str">
        <f t="shared" si="1818"/>
        <v/>
      </c>
      <c r="CH95" s="3"/>
      <c r="CI95" s="47" t="s">
        <v>96</v>
      </c>
      <c r="CJ95" s="47" t="s">
        <v>96</v>
      </c>
      <c r="CK95" s="47" t="s">
        <v>96</v>
      </c>
      <c r="CL95" s="47" t="s">
        <v>96</v>
      </c>
      <c r="CM95" s="47" t="s">
        <v>96</v>
      </c>
      <c r="CN95" s="47"/>
      <c r="CO95" s="2">
        <v>41465.475037282995</v>
      </c>
      <c r="CQ95" s="2">
        <v>41465.488165912691</v>
      </c>
    </row>
    <row r="96" spans="1:95" x14ac:dyDescent="0.25">
      <c r="A96" s="1">
        <v>6.3507719476153626E+17</v>
      </c>
      <c r="B96" s="47" t="s">
        <v>73</v>
      </c>
      <c r="C96" s="47" t="s">
        <v>363</v>
      </c>
      <c r="D96" s="47">
        <f t="shared" ref="D96:D130" si="2633">0.69/0.47</f>
        <v>1.4680851063829787</v>
      </c>
      <c r="E96" s="3" t="s">
        <v>91</v>
      </c>
      <c r="F96" s="47">
        <v>1</v>
      </c>
      <c r="G96" s="65">
        <v>0</v>
      </c>
      <c r="H96" s="3">
        <v>2</v>
      </c>
      <c r="I96" s="27">
        <f t="shared" si="1780"/>
        <v>2.9361702127659575</v>
      </c>
      <c r="J96" s="47">
        <v>2</v>
      </c>
      <c r="K96" s="27">
        <f t="shared" si="1781"/>
        <v>2.9361702127659575</v>
      </c>
      <c r="L96" s="47">
        <v>2</v>
      </c>
      <c r="M96" s="27">
        <f t="shared" si="1782"/>
        <v>2.9361702127659575</v>
      </c>
      <c r="N96" s="47">
        <v>3</v>
      </c>
      <c r="O96" s="27">
        <f t="shared" si="1783"/>
        <v>4.4042553191489358</v>
      </c>
      <c r="P96" s="47">
        <v>2</v>
      </c>
      <c r="Q96" s="27">
        <f t="shared" si="1784"/>
        <v>2.9361702127659575</v>
      </c>
      <c r="R96" s="47">
        <v>2</v>
      </c>
      <c r="S96" s="27">
        <f t="shared" si="1785"/>
        <v>2.9361702127659575</v>
      </c>
      <c r="T96" s="47">
        <v>2</v>
      </c>
      <c r="U96" s="27">
        <f t="shared" si="1786"/>
        <v>2.9361702127659575</v>
      </c>
      <c r="V96" s="4">
        <f t="shared" si="1787"/>
        <v>15</v>
      </c>
      <c r="W96" s="4">
        <f t="shared" si="1788"/>
        <v>22.021276595744681</v>
      </c>
      <c r="X96" s="47" t="s">
        <v>152</v>
      </c>
      <c r="Y96" s="14" t="str">
        <f t="shared" si="1819"/>
        <v/>
      </c>
      <c r="Z96" s="47">
        <v>2</v>
      </c>
      <c r="AA96" s="14">
        <f t="shared" ref="AA96" si="2634">IFERROR(Z96*$D96,"")</f>
        <v>2.9361702127659575</v>
      </c>
      <c r="AB96" s="47" t="s">
        <v>152</v>
      </c>
      <c r="AC96" s="14" t="str">
        <f t="shared" ref="AC96" si="2635">IFERROR(AB96*$D96,"")</f>
        <v/>
      </c>
      <c r="AD96" s="47">
        <v>2</v>
      </c>
      <c r="AE96" s="14">
        <f t="shared" ref="AE96" si="2636">IFERROR(AD96*$D96,"")</f>
        <v>2.9361702127659575</v>
      </c>
      <c r="AF96" s="47" t="s">
        <v>152</v>
      </c>
      <c r="AG96" s="14" t="str">
        <f t="shared" ref="AG96" si="2637">IFERROR(AF96*$D96,"")</f>
        <v/>
      </c>
      <c r="AH96" s="47" t="s">
        <v>96</v>
      </c>
      <c r="AI96" s="14" t="str">
        <f t="shared" ref="AI96" si="2638">IFERROR(AH96*$D96,"")</f>
        <v/>
      </c>
      <c r="AJ96" s="47" t="s">
        <v>96</v>
      </c>
      <c r="AK96" s="14" t="str">
        <f t="shared" ref="AK96" si="2639">IFERROR(AJ96*$D96,"")</f>
        <v/>
      </c>
      <c r="AL96" s="47" t="s">
        <v>96</v>
      </c>
      <c r="AM96" s="14" t="str">
        <f t="shared" ref="AM96" si="2640">IFERROR(AL96*$D96,"")</f>
        <v/>
      </c>
      <c r="AN96" s="47" t="s">
        <v>96</v>
      </c>
      <c r="AO96" s="14" t="str">
        <f t="shared" ref="AO96" si="2641">IFERROR(AN96*$D96,"")</f>
        <v/>
      </c>
      <c r="AP96" s="47" t="s">
        <v>96</v>
      </c>
      <c r="AQ96" s="14" t="str">
        <f t="shared" ref="AQ96" si="2642">IFERROR(AP96*$D96,"")</f>
        <v/>
      </c>
      <c r="AR96" s="47" t="s">
        <v>96</v>
      </c>
      <c r="AS96" s="14" t="str">
        <f t="shared" ref="AS96" si="2643">IFERROR(AR96*$D96,"")</f>
        <v/>
      </c>
      <c r="AT96" s="47" t="s">
        <v>96</v>
      </c>
      <c r="AU96" s="14" t="str">
        <f t="shared" ref="AU96" si="2644">IFERROR(AT96*$D96,"")</f>
        <v/>
      </c>
      <c r="AV96" s="47" t="s">
        <v>96</v>
      </c>
      <c r="AW96" s="14" t="str">
        <f t="shared" ref="AW96" si="2645">IFERROR(AV96*$D96,"")</f>
        <v/>
      </c>
      <c r="AX96" s="47" t="s">
        <v>96</v>
      </c>
      <c r="AY96" s="14" t="str">
        <f t="shared" ref="AY96" si="2646">IFERROR(AX96*$D96,"")</f>
        <v/>
      </c>
      <c r="AZ96" s="47" t="s">
        <v>96</v>
      </c>
      <c r="BA96" s="14" t="str">
        <f t="shared" ref="BA96" si="2647">IFERROR(AZ96*$D96,"")</f>
        <v/>
      </c>
      <c r="BB96" s="47" t="s">
        <v>96</v>
      </c>
      <c r="BC96" s="14" t="str">
        <f t="shared" ref="BC96" si="2648">IFERROR(BB96*$D96,"")</f>
        <v/>
      </c>
      <c r="BD96" s="47" t="s">
        <v>96</v>
      </c>
      <c r="BE96" s="14" t="str">
        <f t="shared" ref="BE96" si="2649">IFERROR(BD96*$D96,"")</f>
        <v/>
      </c>
      <c r="BF96" s="47" t="s">
        <v>96</v>
      </c>
      <c r="BG96" s="14" t="str">
        <f t="shared" ref="BG96" si="2650">IFERROR(BF96*$D96,"")</f>
        <v/>
      </c>
      <c r="BH96" s="47" t="s">
        <v>96</v>
      </c>
      <c r="BI96" s="14" t="str">
        <f t="shared" ref="BI96" si="2651">IFERROR(BH96*$D96,"")</f>
        <v/>
      </c>
      <c r="BJ96" s="47" t="s">
        <v>96</v>
      </c>
      <c r="BK96" s="14" t="str">
        <f t="shared" ref="BK96" si="2652">IFERROR(BJ96*$D96,"")</f>
        <v/>
      </c>
      <c r="BL96" s="47" t="s">
        <v>96</v>
      </c>
      <c r="BM96" s="14" t="str">
        <f t="shared" ref="BM96" si="2653">IFERROR(BL96*$D96,"")</f>
        <v/>
      </c>
      <c r="BN96" s="47" t="s">
        <v>96</v>
      </c>
      <c r="BO96" s="14" t="str">
        <f t="shared" ref="BO96" si="2654">IFERROR(BN96*$D96,"")</f>
        <v/>
      </c>
      <c r="BP96" s="47" t="s">
        <v>96</v>
      </c>
      <c r="BQ96" s="14" t="str">
        <f t="shared" ref="BQ96" si="2655">IFERROR(BP96*$D96,"")</f>
        <v/>
      </c>
      <c r="BR96" s="47" t="s">
        <v>96</v>
      </c>
      <c r="BS96" s="14" t="str">
        <f t="shared" ref="BS96" si="2656">IFERROR(BR96*$D96,"")</f>
        <v/>
      </c>
      <c r="BT96" s="47" t="s">
        <v>96</v>
      </c>
      <c r="BU96" s="14" t="str">
        <f t="shared" ref="BU96" si="2657">IFERROR(BT96*$D96,"")</f>
        <v/>
      </c>
      <c r="BV96" s="47" t="s">
        <v>96</v>
      </c>
      <c r="BW96" s="14" t="str">
        <f t="shared" ref="BW96" si="2658">IFERROR(BV96*$D96,"")</f>
        <v/>
      </c>
      <c r="BX96" s="47" t="s">
        <v>96</v>
      </c>
      <c r="BY96" s="14" t="str">
        <f t="shared" ref="BY96" si="2659">IFERROR(BX96*$D96,"")</f>
        <v/>
      </c>
      <c r="BZ96" s="47" t="s">
        <v>96</v>
      </c>
      <c r="CA96" s="14" t="str">
        <f t="shared" ref="CA96" si="2660">IFERROR(BZ96*$D96,"")</f>
        <v/>
      </c>
      <c r="CB96" s="47" t="s">
        <v>96</v>
      </c>
      <c r="CC96" s="14" t="str">
        <f t="shared" ref="CC96:CE96" si="2661">IFERROR(CB96*$D96,"")</f>
        <v/>
      </c>
      <c r="CD96" s="47" t="s">
        <v>96</v>
      </c>
      <c r="CE96" s="14" t="str">
        <f t="shared" si="2661"/>
        <v/>
      </c>
      <c r="CF96" s="12" t="str">
        <f t="shared" si="1817"/>
        <v/>
      </c>
      <c r="CG96" s="75" t="str">
        <f t="shared" si="1818"/>
        <v/>
      </c>
      <c r="CH96" s="3"/>
      <c r="CI96" s="47" t="s">
        <v>96</v>
      </c>
      <c r="CJ96" s="47" t="s">
        <v>96</v>
      </c>
      <c r="CK96" s="47" t="s">
        <v>96</v>
      </c>
      <c r="CL96" s="47" t="s">
        <v>96</v>
      </c>
      <c r="CM96" s="47" t="s">
        <v>96</v>
      </c>
      <c r="CN96" s="47"/>
      <c r="CO96" s="2">
        <v>41449.88282585219</v>
      </c>
      <c r="CQ96" s="2">
        <v>41449.886410175321</v>
      </c>
    </row>
    <row r="97" spans="1:95" x14ac:dyDescent="0.25">
      <c r="A97" s="1">
        <v>6.3507761655426854E+17</v>
      </c>
      <c r="B97" s="47" t="s">
        <v>44</v>
      </c>
      <c r="C97" s="47" t="s">
        <v>363</v>
      </c>
      <c r="D97" s="47">
        <f t="shared" si="2633"/>
        <v>1.4680851063829787</v>
      </c>
      <c r="E97" s="3" t="s">
        <v>91</v>
      </c>
      <c r="F97" s="47">
        <v>1</v>
      </c>
      <c r="G97" s="65">
        <v>0</v>
      </c>
      <c r="H97" s="3">
        <v>8</v>
      </c>
      <c r="I97" s="27">
        <f t="shared" si="1780"/>
        <v>11.74468085106383</v>
      </c>
      <c r="J97" s="47">
        <v>8</v>
      </c>
      <c r="K97" s="27">
        <f t="shared" si="1781"/>
        <v>11.74468085106383</v>
      </c>
      <c r="L97" s="47">
        <v>1</v>
      </c>
      <c r="M97" s="27">
        <f t="shared" si="1782"/>
        <v>1.4680851063829787</v>
      </c>
      <c r="N97" s="47">
        <v>4</v>
      </c>
      <c r="O97" s="27">
        <f t="shared" si="1783"/>
        <v>5.8723404255319149</v>
      </c>
      <c r="P97" s="47">
        <v>6</v>
      </c>
      <c r="Q97" s="27">
        <f t="shared" si="1784"/>
        <v>8.8085106382978715</v>
      </c>
      <c r="R97" s="47">
        <v>7</v>
      </c>
      <c r="S97" s="27">
        <f t="shared" si="1785"/>
        <v>10.276595744680851</v>
      </c>
      <c r="T97" s="47">
        <v>7</v>
      </c>
      <c r="U97" s="27">
        <f t="shared" si="1786"/>
        <v>10.276595744680851</v>
      </c>
      <c r="V97" s="4">
        <f t="shared" si="1787"/>
        <v>41</v>
      </c>
      <c r="W97" s="4">
        <f t="shared" si="1788"/>
        <v>60.191489361702125</v>
      </c>
      <c r="X97" s="47">
        <v>6</v>
      </c>
      <c r="Y97" s="14">
        <f t="shared" si="1819"/>
        <v>8.8085106382978715</v>
      </c>
      <c r="Z97" s="47" t="s">
        <v>152</v>
      </c>
      <c r="AA97" s="14" t="str">
        <f t="shared" ref="AA97" si="2662">IFERROR(Z97*$D97,"")</f>
        <v/>
      </c>
      <c r="AB97" s="47">
        <v>6</v>
      </c>
      <c r="AC97" s="14">
        <f t="shared" ref="AC97" si="2663">IFERROR(AB97*$D97,"")</f>
        <v>8.8085106382978715</v>
      </c>
      <c r="AD97" s="47">
        <v>6</v>
      </c>
      <c r="AE97" s="14">
        <f t="shared" ref="AE97" si="2664">IFERROR(AD97*$D97,"")</f>
        <v>8.8085106382978715</v>
      </c>
      <c r="AF97" s="47" t="s">
        <v>152</v>
      </c>
      <c r="AG97" s="14" t="str">
        <f t="shared" ref="AG97" si="2665">IFERROR(AF97*$D97,"")</f>
        <v/>
      </c>
      <c r="AH97" s="47">
        <v>7</v>
      </c>
      <c r="AI97" s="14">
        <f t="shared" ref="AI97" si="2666">IFERROR(AH97*$D97,"")</f>
        <v>10.276595744680851</v>
      </c>
      <c r="AJ97" s="47">
        <v>7</v>
      </c>
      <c r="AK97" s="14">
        <f t="shared" ref="AK97" si="2667">IFERROR(AJ97*$D97,"")</f>
        <v>10.276595744680851</v>
      </c>
      <c r="AL97" s="47">
        <v>7</v>
      </c>
      <c r="AM97" s="14">
        <f t="shared" ref="AM97" si="2668">IFERROR(AL97*$D97,"")</f>
        <v>10.276595744680851</v>
      </c>
      <c r="AN97" s="47" t="s">
        <v>152</v>
      </c>
      <c r="AO97" s="14" t="str">
        <f t="shared" ref="AO97" si="2669">IFERROR(AN97*$D97,"")</f>
        <v/>
      </c>
      <c r="AP97" s="47" t="s">
        <v>152</v>
      </c>
      <c r="AQ97" s="14" t="str">
        <f t="shared" ref="AQ97" si="2670">IFERROR(AP97*$D97,"")</f>
        <v/>
      </c>
      <c r="AR97" s="47" t="s">
        <v>152</v>
      </c>
      <c r="AS97" s="14" t="str">
        <f t="shared" ref="AS97" si="2671">IFERROR(AR97*$D97,"")</f>
        <v/>
      </c>
      <c r="AT97" s="47">
        <v>7</v>
      </c>
      <c r="AU97" s="14">
        <f t="shared" ref="AU97" si="2672">IFERROR(AT97*$D97,"")</f>
        <v>10.276595744680851</v>
      </c>
      <c r="AV97" s="47" t="s">
        <v>152</v>
      </c>
      <c r="AW97" s="14" t="str">
        <f t="shared" ref="AW97" si="2673">IFERROR(AV97*$D97,"")</f>
        <v/>
      </c>
      <c r="AX97" s="47" t="s">
        <v>152</v>
      </c>
      <c r="AY97" s="14" t="str">
        <f t="shared" ref="AY97" si="2674">IFERROR(AX97*$D97,"")</f>
        <v/>
      </c>
      <c r="AZ97" s="47">
        <v>7</v>
      </c>
      <c r="BA97" s="14">
        <f t="shared" ref="BA97" si="2675">IFERROR(AZ97*$D97,"")</f>
        <v>10.276595744680851</v>
      </c>
      <c r="BB97" s="47" t="s">
        <v>152</v>
      </c>
      <c r="BC97" s="14" t="str">
        <f t="shared" ref="BC97" si="2676">IFERROR(BB97*$D97,"")</f>
        <v/>
      </c>
      <c r="BD97" s="47">
        <v>8</v>
      </c>
      <c r="BE97" s="14">
        <f t="shared" ref="BE97" si="2677">IFERROR(BD97*$D97,"")</f>
        <v>11.74468085106383</v>
      </c>
      <c r="BF97" s="47" t="s">
        <v>152</v>
      </c>
      <c r="BG97" s="14" t="str">
        <f t="shared" ref="BG97" si="2678">IFERROR(BF97*$D97,"")</f>
        <v/>
      </c>
      <c r="BH97" s="47" t="s">
        <v>152</v>
      </c>
      <c r="BI97" s="14" t="str">
        <f t="shared" ref="BI97" si="2679">IFERROR(BH97*$D97,"")</f>
        <v/>
      </c>
      <c r="BJ97" s="47" t="s">
        <v>152</v>
      </c>
      <c r="BK97" s="14" t="str">
        <f t="shared" ref="BK97" si="2680">IFERROR(BJ97*$D97,"")</f>
        <v/>
      </c>
      <c r="BL97" s="47" t="s">
        <v>152</v>
      </c>
      <c r="BM97" s="14" t="str">
        <f t="shared" ref="BM97" si="2681">IFERROR(BL97*$D97,"")</f>
        <v/>
      </c>
      <c r="BN97" s="47" t="s">
        <v>152</v>
      </c>
      <c r="BO97" s="14" t="str">
        <f t="shared" ref="BO97" si="2682">IFERROR(BN97*$D97,"")</f>
        <v/>
      </c>
      <c r="BP97" s="47" t="s">
        <v>152</v>
      </c>
      <c r="BQ97" s="14" t="str">
        <f t="shared" ref="BQ97" si="2683">IFERROR(BP97*$D97,"")</f>
        <v/>
      </c>
      <c r="BR97" s="47">
        <v>7</v>
      </c>
      <c r="BS97" s="14">
        <f t="shared" ref="BS97" si="2684">IFERROR(BR97*$D97,"")</f>
        <v>10.276595744680851</v>
      </c>
      <c r="BT97" s="47" t="s">
        <v>152</v>
      </c>
      <c r="BU97" s="14" t="str">
        <f t="shared" ref="BU97" si="2685">IFERROR(BT97*$D97,"")</f>
        <v/>
      </c>
      <c r="BV97" s="47">
        <v>6</v>
      </c>
      <c r="BW97" s="14">
        <f t="shared" ref="BW97" si="2686">IFERROR(BV97*$D97,"")</f>
        <v>8.8085106382978715</v>
      </c>
      <c r="BX97" s="47" t="s">
        <v>152</v>
      </c>
      <c r="BY97" s="14" t="str">
        <f t="shared" ref="BY97" si="2687">IFERROR(BX97*$D97,"")</f>
        <v/>
      </c>
      <c r="BZ97" s="47">
        <v>6</v>
      </c>
      <c r="CA97" s="14">
        <f t="shared" ref="CA97" si="2688">IFERROR(BZ97*$D97,"")</f>
        <v>8.8085106382978715</v>
      </c>
      <c r="CB97" s="47" t="s">
        <v>152</v>
      </c>
      <c r="CC97" s="14" t="str">
        <f t="shared" ref="CC97:CE97" si="2689">IFERROR(CB97*$D97,"")</f>
        <v/>
      </c>
      <c r="CD97" s="47" t="s">
        <v>152</v>
      </c>
      <c r="CE97" s="14" t="str">
        <f t="shared" si="2689"/>
        <v/>
      </c>
      <c r="CF97" s="12">
        <f t="shared" si="1817"/>
        <v>0.82269503546099287</v>
      </c>
      <c r="CG97" s="75">
        <f t="shared" si="1818"/>
        <v>1.2077863286555002</v>
      </c>
      <c r="CH97" s="3"/>
      <c r="CI97" s="47" t="s">
        <v>41</v>
      </c>
      <c r="CJ97" s="47" t="s">
        <v>12</v>
      </c>
      <c r="CK97" s="47" t="s">
        <v>40</v>
      </c>
      <c r="CL97" s="47" t="s">
        <v>62</v>
      </c>
      <c r="CM97" s="47" t="s">
        <v>119</v>
      </c>
      <c r="CN97" s="47" t="s">
        <v>19</v>
      </c>
      <c r="CO97" s="2">
        <v>41450.371011884825</v>
      </c>
      <c r="CP97" s="2">
        <v>41450.375604773544</v>
      </c>
      <c r="CQ97" s="2">
        <v>41450.375604411856</v>
      </c>
    </row>
    <row r="98" spans="1:95" x14ac:dyDescent="0.25">
      <c r="A98" s="1">
        <v>6.350776367385143E+17</v>
      </c>
      <c r="B98" s="47" t="s">
        <v>128</v>
      </c>
      <c r="C98" s="47" t="s">
        <v>363</v>
      </c>
      <c r="D98" s="47">
        <f t="shared" si="2633"/>
        <v>1.4680851063829787</v>
      </c>
      <c r="E98" s="3" t="s">
        <v>91</v>
      </c>
      <c r="F98" s="47">
        <v>1</v>
      </c>
      <c r="G98" s="65">
        <v>0</v>
      </c>
      <c r="H98" s="3">
        <v>10</v>
      </c>
      <c r="I98" s="27">
        <f t="shared" si="1780"/>
        <v>14.680851063829788</v>
      </c>
      <c r="J98" s="47">
        <v>10</v>
      </c>
      <c r="K98" s="27">
        <f t="shared" si="1781"/>
        <v>14.680851063829788</v>
      </c>
      <c r="L98" s="47">
        <v>1</v>
      </c>
      <c r="M98" s="27">
        <f t="shared" si="1782"/>
        <v>1.4680851063829787</v>
      </c>
      <c r="N98" s="47">
        <v>5</v>
      </c>
      <c r="O98" s="27">
        <f t="shared" si="1783"/>
        <v>7.3404255319148941</v>
      </c>
      <c r="P98" s="47">
        <v>1</v>
      </c>
      <c r="Q98" s="27">
        <f t="shared" si="1784"/>
        <v>1.4680851063829787</v>
      </c>
      <c r="R98" s="47">
        <v>7</v>
      </c>
      <c r="S98" s="27">
        <f t="shared" si="1785"/>
        <v>10.276595744680851</v>
      </c>
      <c r="T98" s="47">
        <v>5</v>
      </c>
      <c r="U98" s="27">
        <f t="shared" si="1786"/>
        <v>7.3404255319148941</v>
      </c>
      <c r="V98" s="4">
        <f t="shared" si="1787"/>
        <v>39</v>
      </c>
      <c r="W98" s="4">
        <f t="shared" si="1788"/>
        <v>57.255319148936174</v>
      </c>
      <c r="X98" s="47" t="s">
        <v>96</v>
      </c>
      <c r="Y98" s="14" t="str">
        <f t="shared" si="1819"/>
        <v/>
      </c>
      <c r="Z98" s="47" t="s">
        <v>96</v>
      </c>
      <c r="AA98" s="14" t="str">
        <f t="shared" ref="AA98" si="2690">IFERROR(Z98*$D98,"")</f>
        <v/>
      </c>
      <c r="AB98" s="47" t="s">
        <v>96</v>
      </c>
      <c r="AC98" s="14" t="str">
        <f t="shared" ref="AC98" si="2691">IFERROR(AB98*$D98,"")</f>
        <v/>
      </c>
      <c r="AD98" s="47" t="s">
        <v>96</v>
      </c>
      <c r="AE98" s="14" t="str">
        <f t="shared" ref="AE98" si="2692">IFERROR(AD98*$D98,"")</f>
        <v/>
      </c>
      <c r="AF98" s="47" t="s">
        <v>96</v>
      </c>
      <c r="AG98" s="14" t="str">
        <f t="shared" ref="AG98" si="2693">IFERROR(AF98*$D98,"")</f>
        <v/>
      </c>
      <c r="AH98" s="47" t="s">
        <v>96</v>
      </c>
      <c r="AI98" s="14" t="str">
        <f t="shared" ref="AI98" si="2694">IFERROR(AH98*$D98,"")</f>
        <v/>
      </c>
      <c r="AJ98" s="47" t="s">
        <v>96</v>
      </c>
      <c r="AK98" s="14" t="str">
        <f t="shared" ref="AK98" si="2695">IFERROR(AJ98*$D98,"")</f>
        <v/>
      </c>
      <c r="AL98" s="47" t="s">
        <v>96</v>
      </c>
      <c r="AM98" s="14" t="str">
        <f t="shared" ref="AM98" si="2696">IFERROR(AL98*$D98,"")</f>
        <v/>
      </c>
      <c r="AN98" s="47" t="s">
        <v>96</v>
      </c>
      <c r="AO98" s="14" t="str">
        <f t="shared" ref="AO98" si="2697">IFERROR(AN98*$D98,"")</f>
        <v/>
      </c>
      <c r="AP98" s="47" t="s">
        <v>96</v>
      </c>
      <c r="AQ98" s="14" t="str">
        <f t="shared" ref="AQ98" si="2698">IFERROR(AP98*$D98,"")</f>
        <v/>
      </c>
      <c r="AR98" s="47" t="s">
        <v>96</v>
      </c>
      <c r="AS98" s="14" t="str">
        <f t="shared" ref="AS98" si="2699">IFERROR(AR98*$D98,"")</f>
        <v/>
      </c>
      <c r="AT98" s="47" t="s">
        <v>96</v>
      </c>
      <c r="AU98" s="14" t="str">
        <f t="shared" ref="AU98" si="2700">IFERROR(AT98*$D98,"")</f>
        <v/>
      </c>
      <c r="AV98" s="47" t="s">
        <v>96</v>
      </c>
      <c r="AW98" s="14" t="str">
        <f t="shared" ref="AW98" si="2701">IFERROR(AV98*$D98,"")</f>
        <v/>
      </c>
      <c r="AX98" s="47" t="s">
        <v>96</v>
      </c>
      <c r="AY98" s="14" t="str">
        <f t="shared" ref="AY98" si="2702">IFERROR(AX98*$D98,"")</f>
        <v/>
      </c>
      <c r="AZ98" s="47" t="s">
        <v>96</v>
      </c>
      <c r="BA98" s="14" t="str">
        <f t="shared" ref="BA98" si="2703">IFERROR(AZ98*$D98,"")</f>
        <v/>
      </c>
      <c r="BB98" s="47" t="s">
        <v>96</v>
      </c>
      <c r="BC98" s="14" t="str">
        <f t="shared" ref="BC98" si="2704">IFERROR(BB98*$D98,"")</f>
        <v/>
      </c>
      <c r="BD98" s="47" t="s">
        <v>96</v>
      </c>
      <c r="BE98" s="14" t="str">
        <f t="shared" ref="BE98" si="2705">IFERROR(BD98*$D98,"")</f>
        <v/>
      </c>
      <c r="BF98" s="47" t="s">
        <v>96</v>
      </c>
      <c r="BG98" s="14" t="str">
        <f t="shared" ref="BG98" si="2706">IFERROR(BF98*$D98,"")</f>
        <v/>
      </c>
      <c r="BH98" s="47" t="s">
        <v>96</v>
      </c>
      <c r="BI98" s="14" t="str">
        <f t="shared" ref="BI98" si="2707">IFERROR(BH98*$D98,"")</f>
        <v/>
      </c>
      <c r="BJ98" s="47" t="s">
        <v>96</v>
      </c>
      <c r="BK98" s="14" t="str">
        <f t="shared" ref="BK98" si="2708">IFERROR(BJ98*$D98,"")</f>
        <v/>
      </c>
      <c r="BL98" s="47" t="s">
        <v>96</v>
      </c>
      <c r="BM98" s="14" t="str">
        <f t="shared" ref="BM98" si="2709">IFERROR(BL98*$D98,"")</f>
        <v/>
      </c>
      <c r="BN98" s="47" t="s">
        <v>96</v>
      </c>
      <c r="BO98" s="14" t="str">
        <f t="shared" ref="BO98" si="2710">IFERROR(BN98*$D98,"")</f>
        <v/>
      </c>
      <c r="BP98" s="47" t="s">
        <v>96</v>
      </c>
      <c r="BQ98" s="14" t="str">
        <f t="shared" ref="BQ98" si="2711">IFERROR(BP98*$D98,"")</f>
        <v/>
      </c>
      <c r="BR98" s="47" t="s">
        <v>96</v>
      </c>
      <c r="BS98" s="14" t="str">
        <f t="shared" ref="BS98" si="2712">IFERROR(BR98*$D98,"")</f>
        <v/>
      </c>
      <c r="BT98" s="47" t="s">
        <v>96</v>
      </c>
      <c r="BU98" s="14" t="str">
        <f t="shared" ref="BU98" si="2713">IFERROR(BT98*$D98,"")</f>
        <v/>
      </c>
      <c r="BV98" s="47" t="s">
        <v>96</v>
      </c>
      <c r="BW98" s="14" t="str">
        <f t="shared" ref="BW98" si="2714">IFERROR(BV98*$D98,"")</f>
        <v/>
      </c>
      <c r="BX98" s="47" t="s">
        <v>96</v>
      </c>
      <c r="BY98" s="14" t="str">
        <f t="shared" ref="BY98" si="2715">IFERROR(BX98*$D98,"")</f>
        <v/>
      </c>
      <c r="BZ98" s="47" t="s">
        <v>96</v>
      </c>
      <c r="CA98" s="14" t="str">
        <f t="shared" ref="CA98" si="2716">IFERROR(BZ98*$D98,"")</f>
        <v/>
      </c>
      <c r="CB98" s="47" t="s">
        <v>96</v>
      </c>
      <c r="CC98" s="14" t="str">
        <f t="shared" ref="CC98:CE98" si="2717">IFERROR(CB98*$D98,"")</f>
        <v/>
      </c>
      <c r="CD98" s="47" t="s">
        <v>96</v>
      </c>
      <c r="CE98" s="14" t="str">
        <f t="shared" si="2717"/>
        <v/>
      </c>
      <c r="CF98" s="12" t="str">
        <f t="shared" si="1817"/>
        <v/>
      </c>
      <c r="CG98" s="75" t="str">
        <f t="shared" si="1818"/>
        <v/>
      </c>
      <c r="CH98" s="3"/>
      <c r="CI98" s="47" t="s">
        <v>96</v>
      </c>
      <c r="CJ98" s="47" t="s">
        <v>96</v>
      </c>
      <c r="CK98" s="47" t="s">
        <v>96</v>
      </c>
      <c r="CL98" s="47" t="s">
        <v>96</v>
      </c>
      <c r="CM98" s="47" t="s">
        <v>96</v>
      </c>
      <c r="CN98" s="47"/>
      <c r="CO98" s="2">
        <v>41450.394373280455</v>
      </c>
      <c r="CQ98" s="2">
        <v>41450.396851924888</v>
      </c>
    </row>
    <row r="99" spans="1:95" x14ac:dyDescent="0.25">
      <c r="A99" s="1">
        <v>6.3507763732915584E+17</v>
      </c>
      <c r="B99" s="47" t="s">
        <v>73</v>
      </c>
      <c r="C99" s="47" t="s">
        <v>363</v>
      </c>
      <c r="D99" s="47">
        <f t="shared" si="2633"/>
        <v>1.4680851063829787</v>
      </c>
      <c r="E99" s="3" t="s">
        <v>91</v>
      </c>
      <c r="F99" s="47">
        <v>1</v>
      </c>
      <c r="G99" s="65">
        <v>0</v>
      </c>
      <c r="H99" s="3">
        <v>8</v>
      </c>
      <c r="I99" s="27">
        <f t="shared" si="1780"/>
        <v>11.74468085106383</v>
      </c>
      <c r="J99" s="47">
        <v>9</v>
      </c>
      <c r="K99" s="27">
        <f t="shared" si="1781"/>
        <v>13.212765957446809</v>
      </c>
      <c r="L99" s="47">
        <v>1</v>
      </c>
      <c r="M99" s="27">
        <f t="shared" si="1782"/>
        <v>1.4680851063829787</v>
      </c>
      <c r="N99" s="47">
        <v>5</v>
      </c>
      <c r="O99" s="27">
        <f t="shared" si="1783"/>
        <v>7.3404255319148941</v>
      </c>
      <c r="P99" s="47">
        <v>8</v>
      </c>
      <c r="Q99" s="27">
        <f t="shared" si="1784"/>
        <v>11.74468085106383</v>
      </c>
      <c r="R99" s="47">
        <v>5</v>
      </c>
      <c r="S99" s="27">
        <f t="shared" si="1785"/>
        <v>7.3404255319148941</v>
      </c>
      <c r="T99" s="47">
        <v>3</v>
      </c>
      <c r="U99" s="27">
        <f t="shared" si="1786"/>
        <v>4.4042553191489358</v>
      </c>
      <c r="V99" s="4">
        <f t="shared" si="1787"/>
        <v>39</v>
      </c>
      <c r="W99" s="4">
        <f t="shared" si="1788"/>
        <v>57.255319148936174</v>
      </c>
      <c r="X99" s="47" t="s">
        <v>152</v>
      </c>
      <c r="Y99" s="14" t="str">
        <f t="shared" si="1819"/>
        <v/>
      </c>
      <c r="Z99" s="47" t="s">
        <v>152</v>
      </c>
      <c r="AA99" s="14" t="str">
        <f t="shared" ref="AA99" si="2718">IFERROR(Z99*$D99,"")</f>
        <v/>
      </c>
      <c r="AB99" s="47" t="s">
        <v>152</v>
      </c>
      <c r="AC99" s="14" t="str">
        <f t="shared" ref="AC99" si="2719">IFERROR(AB99*$D99,"")</f>
        <v/>
      </c>
      <c r="AD99" s="47" t="s">
        <v>152</v>
      </c>
      <c r="AE99" s="14" t="str">
        <f t="shared" ref="AE99" si="2720">IFERROR(AD99*$D99,"")</f>
        <v/>
      </c>
      <c r="AF99" s="47" t="s">
        <v>152</v>
      </c>
      <c r="AG99" s="14" t="str">
        <f t="shared" ref="AG99" si="2721">IFERROR(AF99*$D99,"")</f>
        <v/>
      </c>
      <c r="AH99" s="47">
        <v>5</v>
      </c>
      <c r="AI99" s="14">
        <f t="shared" ref="AI99" si="2722">IFERROR(AH99*$D99,"")</f>
        <v>7.3404255319148941</v>
      </c>
      <c r="AJ99" s="47" t="s">
        <v>152</v>
      </c>
      <c r="AK99" s="14" t="str">
        <f t="shared" ref="AK99" si="2723">IFERROR(AJ99*$D99,"")</f>
        <v/>
      </c>
      <c r="AL99" s="47" t="s">
        <v>152</v>
      </c>
      <c r="AM99" s="14" t="str">
        <f t="shared" ref="AM99" si="2724">IFERROR(AL99*$D99,"")</f>
        <v/>
      </c>
      <c r="AN99" s="47" t="s">
        <v>152</v>
      </c>
      <c r="AO99" s="14" t="str">
        <f t="shared" ref="AO99" si="2725">IFERROR(AN99*$D99,"")</f>
        <v/>
      </c>
      <c r="AP99" s="47">
        <v>7</v>
      </c>
      <c r="AQ99" s="14">
        <f t="shared" ref="AQ99" si="2726">IFERROR(AP99*$D99,"")</f>
        <v>10.276595744680851</v>
      </c>
      <c r="AR99" s="47" t="s">
        <v>152</v>
      </c>
      <c r="AS99" s="14" t="str">
        <f t="shared" ref="AS99" si="2727">IFERROR(AR99*$D99,"")</f>
        <v/>
      </c>
      <c r="AT99" s="47">
        <v>8</v>
      </c>
      <c r="AU99" s="14">
        <f t="shared" ref="AU99" si="2728">IFERROR(AT99*$D99,"")</f>
        <v>11.74468085106383</v>
      </c>
      <c r="AV99" s="47" t="s">
        <v>152</v>
      </c>
      <c r="AW99" s="14" t="str">
        <f t="shared" ref="AW99" si="2729">IFERROR(AV99*$D99,"")</f>
        <v/>
      </c>
      <c r="AX99" s="47">
        <v>6</v>
      </c>
      <c r="AY99" s="14">
        <f t="shared" ref="AY99" si="2730">IFERROR(AX99*$D99,"")</f>
        <v>8.8085106382978715</v>
      </c>
      <c r="AZ99" s="47" t="s">
        <v>152</v>
      </c>
      <c r="BA99" s="14" t="str">
        <f t="shared" ref="BA99" si="2731">IFERROR(AZ99*$D99,"")</f>
        <v/>
      </c>
      <c r="BB99" s="47" t="s">
        <v>152</v>
      </c>
      <c r="BC99" s="14" t="str">
        <f t="shared" ref="BC99" si="2732">IFERROR(BB99*$D99,"")</f>
        <v/>
      </c>
      <c r="BD99" s="47" t="s">
        <v>152</v>
      </c>
      <c r="BE99" s="14" t="str">
        <f t="shared" ref="BE99" si="2733">IFERROR(BD99*$D99,"")</f>
        <v/>
      </c>
      <c r="BF99" s="47" t="s">
        <v>152</v>
      </c>
      <c r="BG99" s="14" t="str">
        <f t="shared" ref="BG99" si="2734">IFERROR(BF99*$D99,"")</f>
        <v/>
      </c>
      <c r="BH99" s="47" t="s">
        <v>152</v>
      </c>
      <c r="BI99" s="14" t="str">
        <f t="shared" ref="BI99" si="2735">IFERROR(BH99*$D99,"")</f>
        <v/>
      </c>
      <c r="BJ99" s="47" t="s">
        <v>152</v>
      </c>
      <c r="BK99" s="14" t="str">
        <f t="shared" ref="BK99" si="2736">IFERROR(BJ99*$D99,"")</f>
        <v/>
      </c>
      <c r="BL99" s="47" t="s">
        <v>152</v>
      </c>
      <c r="BM99" s="14" t="str">
        <f t="shared" ref="BM99" si="2737">IFERROR(BL99*$D99,"")</f>
        <v/>
      </c>
      <c r="BN99" s="47">
        <v>8</v>
      </c>
      <c r="BO99" s="14">
        <f t="shared" ref="BO99" si="2738">IFERROR(BN99*$D99,"")</f>
        <v>11.74468085106383</v>
      </c>
      <c r="BP99" s="47" t="s">
        <v>152</v>
      </c>
      <c r="BQ99" s="14" t="str">
        <f t="shared" ref="BQ99" si="2739">IFERROR(BP99*$D99,"")</f>
        <v/>
      </c>
      <c r="BR99" s="47" t="s">
        <v>152</v>
      </c>
      <c r="BS99" s="14" t="str">
        <f t="shared" ref="BS99" si="2740">IFERROR(BR99*$D99,"")</f>
        <v/>
      </c>
      <c r="BT99" s="47">
        <v>8</v>
      </c>
      <c r="BU99" s="14">
        <f t="shared" ref="BU99" si="2741">IFERROR(BT99*$D99,"")</f>
        <v>11.74468085106383</v>
      </c>
      <c r="BV99" s="47">
        <v>9</v>
      </c>
      <c r="BW99" s="14">
        <f t="shared" ref="BW99" si="2742">IFERROR(BV99*$D99,"")</f>
        <v>13.212765957446809</v>
      </c>
      <c r="BX99" s="47" t="s">
        <v>152</v>
      </c>
      <c r="BY99" s="14" t="str">
        <f t="shared" ref="BY99" si="2743">IFERROR(BX99*$D99,"")</f>
        <v/>
      </c>
      <c r="BZ99" s="47" t="s">
        <v>152</v>
      </c>
      <c r="CA99" s="14" t="str">
        <f t="shared" ref="CA99" si="2744">IFERROR(BZ99*$D99,"")</f>
        <v/>
      </c>
      <c r="CB99" s="47">
        <v>8</v>
      </c>
      <c r="CC99" s="14">
        <f t="shared" ref="CC99:CE99" si="2745">IFERROR(CB99*$D99,"")</f>
        <v>11.74468085106383</v>
      </c>
      <c r="CD99" s="47" t="s">
        <v>152</v>
      </c>
      <c r="CE99" s="14" t="str">
        <f t="shared" si="2745"/>
        <v/>
      </c>
      <c r="CF99" s="12">
        <f t="shared" si="1817"/>
        <v>0.91010638297872359</v>
      </c>
      <c r="CG99" s="75">
        <f t="shared" si="1818"/>
        <v>1.3361136260751474</v>
      </c>
      <c r="CH99" s="3"/>
      <c r="CI99" s="47" t="s">
        <v>41</v>
      </c>
      <c r="CJ99" s="47" t="s">
        <v>12</v>
      </c>
      <c r="CK99" s="47" t="s">
        <v>40</v>
      </c>
      <c r="CL99" s="47" t="s">
        <v>62</v>
      </c>
      <c r="CM99" s="47" t="s">
        <v>116</v>
      </c>
      <c r="CN99" s="47" t="s">
        <v>104</v>
      </c>
      <c r="CO99" s="2">
        <v>41450.395056893387</v>
      </c>
      <c r="CP99" s="2">
        <v>41450.42318894554</v>
      </c>
      <c r="CQ99" s="2">
        <v>41450.423188222157</v>
      </c>
    </row>
    <row r="100" spans="1:95" x14ac:dyDescent="0.25">
      <c r="A100" s="1">
        <v>6.3507932288338035E+17</v>
      </c>
      <c r="B100" s="47" t="s">
        <v>44</v>
      </c>
      <c r="C100" s="47" t="s">
        <v>363</v>
      </c>
      <c r="D100" s="47">
        <f t="shared" si="2633"/>
        <v>1.4680851063829787</v>
      </c>
      <c r="E100" s="3" t="s">
        <v>91</v>
      </c>
      <c r="F100" s="47">
        <v>1</v>
      </c>
      <c r="G100" s="65">
        <v>0</v>
      </c>
      <c r="H100" s="3">
        <v>7</v>
      </c>
      <c r="I100" s="27">
        <f t="shared" si="1780"/>
        <v>10.276595744680851</v>
      </c>
      <c r="J100" s="47">
        <v>10</v>
      </c>
      <c r="K100" s="27">
        <f t="shared" si="1781"/>
        <v>14.680851063829788</v>
      </c>
      <c r="L100" s="47">
        <v>8</v>
      </c>
      <c r="M100" s="27">
        <f t="shared" si="1782"/>
        <v>11.74468085106383</v>
      </c>
      <c r="N100" s="47">
        <v>7</v>
      </c>
      <c r="O100" s="27">
        <f t="shared" si="1783"/>
        <v>10.276595744680851</v>
      </c>
      <c r="P100" s="47">
        <v>8</v>
      </c>
      <c r="Q100" s="27">
        <f t="shared" si="1784"/>
        <v>11.74468085106383</v>
      </c>
      <c r="R100" s="47">
        <v>10</v>
      </c>
      <c r="S100" s="27">
        <f t="shared" si="1785"/>
        <v>14.680851063829788</v>
      </c>
      <c r="T100" s="47">
        <v>4</v>
      </c>
      <c r="U100" s="27">
        <f t="shared" si="1786"/>
        <v>5.8723404255319149</v>
      </c>
      <c r="V100" s="4">
        <f t="shared" si="1787"/>
        <v>54</v>
      </c>
      <c r="W100" s="4">
        <f t="shared" si="1788"/>
        <v>79.276595744680847</v>
      </c>
      <c r="X100" s="47" t="s">
        <v>96</v>
      </c>
      <c r="Y100" s="14" t="str">
        <f t="shared" si="1819"/>
        <v/>
      </c>
      <c r="Z100" s="47" t="s">
        <v>96</v>
      </c>
      <c r="AA100" s="14" t="str">
        <f t="shared" ref="AA100" si="2746">IFERROR(Z100*$D100,"")</f>
        <v/>
      </c>
      <c r="AB100" s="47" t="s">
        <v>96</v>
      </c>
      <c r="AC100" s="14" t="str">
        <f t="shared" ref="AC100" si="2747">IFERROR(AB100*$D100,"")</f>
        <v/>
      </c>
      <c r="AD100" s="47" t="s">
        <v>96</v>
      </c>
      <c r="AE100" s="14" t="str">
        <f t="shared" ref="AE100" si="2748">IFERROR(AD100*$D100,"")</f>
        <v/>
      </c>
      <c r="AF100" s="47" t="s">
        <v>96</v>
      </c>
      <c r="AG100" s="14" t="str">
        <f t="shared" ref="AG100" si="2749">IFERROR(AF100*$D100,"")</f>
        <v/>
      </c>
      <c r="AH100" s="47" t="s">
        <v>96</v>
      </c>
      <c r="AI100" s="14" t="str">
        <f t="shared" ref="AI100" si="2750">IFERROR(AH100*$D100,"")</f>
        <v/>
      </c>
      <c r="AJ100" s="47" t="s">
        <v>96</v>
      </c>
      <c r="AK100" s="14" t="str">
        <f t="shared" ref="AK100" si="2751">IFERROR(AJ100*$D100,"")</f>
        <v/>
      </c>
      <c r="AL100" s="47" t="s">
        <v>96</v>
      </c>
      <c r="AM100" s="14" t="str">
        <f t="shared" ref="AM100" si="2752">IFERROR(AL100*$D100,"")</f>
        <v/>
      </c>
      <c r="AN100" s="47" t="s">
        <v>96</v>
      </c>
      <c r="AO100" s="14" t="str">
        <f t="shared" ref="AO100" si="2753">IFERROR(AN100*$D100,"")</f>
        <v/>
      </c>
      <c r="AP100" s="47" t="s">
        <v>96</v>
      </c>
      <c r="AQ100" s="14" t="str">
        <f t="shared" ref="AQ100" si="2754">IFERROR(AP100*$D100,"")</f>
        <v/>
      </c>
      <c r="AR100" s="47" t="s">
        <v>96</v>
      </c>
      <c r="AS100" s="14" t="str">
        <f t="shared" ref="AS100" si="2755">IFERROR(AR100*$D100,"")</f>
        <v/>
      </c>
      <c r="AT100" s="47" t="s">
        <v>96</v>
      </c>
      <c r="AU100" s="14" t="str">
        <f t="shared" ref="AU100" si="2756">IFERROR(AT100*$D100,"")</f>
        <v/>
      </c>
      <c r="AV100" s="47" t="s">
        <v>96</v>
      </c>
      <c r="AW100" s="14" t="str">
        <f t="shared" ref="AW100" si="2757">IFERROR(AV100*$D100,"")</f>
        <v/>
      </c>
      <c r="AX100" s="47" t="s">
        <v>96</v>
      </c>
      <c r="AY100" s="14" t="str">
        <f t="shared" ref="AY100" si="2758">IFERROR(AX100*$D100,"")</f>
        <v/>
      </c>
      <c r="AZ100" s="47" t="s">
        <v>96</v>
      </c>
      <c r="BA100" s="14" t="str">
        <f t="shared" ref="BA100" si="2759">IFERROR(AZ100*$D100,"")</f>
        <v/>
      </c>
      <c r="BB100" s="47" t="s">
        <v>96</v>
      </c>
      <c r="BC100" s="14" t="str">
        <f t="shared" ref="BC100" si="2760">IFERROR(BB100*$D100,"")</f>
        <v/>
      </c>
      <c r="BD100" s="47" t="s">
        <v>96</v>
      </c>
      <c r="BE100" s="14" t="str">
        <f t="shared" ref="BE100" si="2761">IFERROR(BD100*$D100,"")</f>
        <v/>
      </c>
      <c r="BF100" s="47" t="s">
        <v>96</v>
      </c>
      <c r="BG100" s="14" t="str">
        <f t="shared" ref="BG100" si="2762">IFERROR(BF100*$D100,"")</f>
        <v/>
      </c>
      <c r="BH100" s="47" t="s">
        <v>96</v>
      </c>
      <c r="BI100" s="14" t="str">
        <f t="shared" ref="BI100" si="2763">IFERROR(BH100*$D100,"")</f>
        <v/>
      </c>
      <c r="BJ100" s="47" t="s">
        <v>96</v>
      </c>
      <c r="BK100" s="14" t="str">
        <f t="shared" ref="BK100" si="2764">IFERROR(BJ100*$D100,"")</f>
        <v/>
      </c>
      <c r="BL100" s="47" t="s">
        <v>96</v>
      </c>
      <c r="BM100" s="14" t="str">
        <f t="shared" ref="BM100" si="2765">IFERROR(BL100*$D100,"")</f>
        <v/>
      </c>
      <c r="BN100" s="47" t="s">
        <v>96</v>
      </c>
      <c r="BO100" s="14" t="str">
        <f t="shared" ref="BO100" si="2766">IFERROR(BN100*$D100,"")</f>
        <v/>
      </c>
      <c r="BP100" s="47" t="s">
        <v>96</v>
      </c>
      <c r="BQ100" s="14" t="str">
        <f t="shared" ref="BQ100" si="2767">IFERROR(BP100*$D100,"")</f>
        <v/>
      </c>
      <c r="BR100" s="47" t="s">
        <v>96</v>
      </c>
      <c r="BS100" s="14" t="str">
        <f t="shared" ref="BS100" si="2768">IFERROR(BR100*$D100,"")</f>
        <v/>
      </c>
      <c r="BT100" s="47" t="s">
        <v>96</v>
      </c>
      <c r="BU100" s="14" t="str">
        <f t="shared" ref="BU100" si="2769">IFERROR(BT100*$D100,"")</f>
        <v/>
      </c>
      <c r="BV100" s="47" t="s">
        <v>96</v>
      </c>
      <c r="BW100" s="14" t="str">
        <f t="shared" ref="BW100" si="2770">IFERROR(BV100*$D100,"")</f>
        <v/>
      </c>
      <c r="BX100" s="47" t="s">
        <v>96</v>
      </c>
      <c r="BY100" s="14" t="str">
        <f t="shared" ref="BY100" si="2771">IFERROR(BX100*$D100,"")</f>
        <v/>
      </c>
      <c r="BZ100" s="47" t="s">
        <v>96</v>
      </c>
      <c r="CA100" s="14" t="str">
        <f t="shared" ref="CA100" si="2772">IFERROR(BZ100*$D100,"")</f>
        <v/>
      </c>
      <c r="CB100" s="47" t="s">
        <v>96</v>
      </c>
      <c r="CC100" s="14" t="str">
        <f t="shared" ref="CC100:CE100" si="2773">IFERROR(CB100*$D100,"")</f>
        <v/>
      </c>
      <c r="CD100" s="47" t="s">
        <v>96</v>
      </c>
      <c r="CE100" s="14" t="str">
        <f t="shared" si="2773"/>
        <v/>
      </c>
      <c r="CF100" s="12" t="str">
        <f t="shared" si="1817"/>
        <v/>
      </c>
      <c r="CG100" s="75" t="str">
        <f t="shared" si="1818"/>
        <v/>
      </c>
      <c r="CH100" s="3"/>
      <c r="CI100" s="47" t="s">
        <v>96</v>
      </c>
      <c r="CJ100" s="47" t="s">
        <v>96</v>
      </c>
      <c r="CK100" s="47" t="s">
        <v>96</v>
      </c>
      <c r="CL100" s="47" t="s">
        <v>96</v>
      </c>
      <c r="CM100" s="47" t="s">
        <v>96</v>
      </c>
      <c r="CN100" s="47"/>
      <c r="CO100" s="2">
        <v>41452.34592983839</v>
      </c>
      <c r="CQ100" s="2">
        <v>41452.347891812242</v>
      </c>
    </row>
    <row r="101" spans="1:95" x14ac:dyDescent="0.25">
      <c r="A101" s="1">
        <v>6.3507932788350464E+17</v>
      </c>
      <c r="B101" s="47" t="s">
        <v>73</v>
      </c>
      <c r="C101" s="47" t="s">
        <v>363</v>
      </c>
      <c r="D101" s="47">
        <f t="shared" si="2633"/>
        <v>1.4680851063829787</v>
      </c>
      <c r="E101" s="3" t="s">
        <v>91</v>
      </c>
      <c r="F101" s="47">
        <v>1</v>
      </c>
      <c r="G101" s="65">
        <v>0</v>
      </c>
      <c r="H101" s="3">
        <v>5</v>
      </c>
      <c r="I101" s="27">
        <f t="shared" si="1780"/>
        <v>7.3404255319148941</v>
      </c>
      <c r="J101" s="47">
        <v>5</v>
      </c>
      <c r="K101" s="27">
        <f t="shared" si="1781"/>
        <v>7.3404255319148941</v>
      </c>
      <c r="L101" s="47">
        <v>5</v>
      </c>
      <c r="M101" s="27">
        <f t="shared" si="1782"/>
        <v>7.3404255319148941</v>
      </c>
      <c r="N101" s="47">
        <v>5</v>
      </c>
      <c r="O101" s="27">
        <f t="shared" si="1783"/>
        <v>7.3404255319148941</v>
      </c>
      <c r="P101" s="47">
        <v>5</v>
      </c>
      <c r="Q101" s="27">
        <f t="shared" si="1784"/>
        <v>7.3404255319148941</v>
      </c>
      <c r="R101" s="47">
        <v>8</v>
      </c>
      <c r="S101" s="27">
        <f t="shared" si="1785"/>
        <v>11.74468085106383</v>
      </c>
      <c r="T101" s="47">
        <v>5</v>
      </c>
      <c r="U101" s="27">
        <f t="shared" si="1786"/>
        <v>7.3404255319148941</v>
      </c>
      <c r="V101" s="4">
        <f t="shared" si="1787"/>
        <v>38</v>
      </c>
      <c r="W101" s="4">
        <f t="shared" si="1788"/>
        <v>55.787234042553195</v>
      </c>
      <c r="X101" s="47" t="s">
        <v>152</v>
      </c>
      <c r="Y101" s="14" t="str">
        <f t="shared" si="1819"/>
        <v/>
      </c>
      <c r="Z101" s="47" t="s">
        <v>152</v>
      </c>
      <c r="AA101" s="14" t="str">
        <f t="shared" ref="AA101" si="2774">IFERROR(Z101*$D101,"")</f>
        <v/>
      </c>
      <c r="AB101" s="47" t="s">
        <v>152</v>
      </c>
      <c r="AC101" s="14" t="str">
        <f t="shared" ref="AC101" si="2775">IFERROR(AB101*$D101,"")</f>
        <v/>
      </c>
      <c r="AD101" s="47" t="s">
        <v>152</v>
      </c>
      <c r="AE101" s="14" t="str">
        <f t="shared" ref="AE101" si="2776">IFERROR(AD101*$D101,"")</f>
        <v/>
      </c>
      <c r="AF101" s="47" t="s">
        <v>152</v>
      </c>
      <c r="AG101" s="14" t="str">
        <f t="shared" ref="AG101" si="2777">IFERROR(AF101*$D101,"")</f>
        <v/>
      </c>
      <c r="AH101" s="47" t="s">
        <v>152</v>
      </c>
      <c r="AI101" s="14" t="str">
        <f t="shared" ref="AI101" si="2778">IFERROR(AH101*$D101,"")</f>
        <v/>
      </c>
      <c r="AJ101" s="47" t="s">
        <v>152</v>
      </c>
      <c r="AK101" s="14" t="str">
        <f t="shared" ref="AK101" si="2779">IFERROR(AJ101*$D101,"")</f>
        <v/>
      </c>
      <c r="AL101" s="47" t="s">
        <v>152</v>
      </c>
      <c r="AM101" s="14" t="str">
        <f t="shared" ref="AM101" si="2780">IFERROR(AL101*$D101,"")</f>
        <v/>
      </c>
      <c r="AN101" s="47" t="s">
        <v>152</v>
      </c>
      <c r="AO101" s="14" t="str">
        <f t="shared" ref="AO101" si="2781">IFERROR(AN101*$D101,"")</f>
        <v/>
      </c>
      <c r="AP101" s="47" t="s">
        <v>152</v>
      </c>
      <c r="AQ101" s="14" t="str">
        <f t="shared" ref="AQ101" si="2782">IFERROR(AP101*$D101,"")</f>
        <v/>
      </c>
      <c r="AR101" s="47" t="s">
        <v>152</v>
      </c>
      <c r="AS101" s="14" t="str">
        <f t="shared" ref="AS101" si="2783">IFERROR(AR101*$D101,"")</f>
        <v/>
      </c>
      <c r="AT101" s="47" t="s">
        <v>152</v>
      </c>
      <c r="AU101" s="14" t="str">
        <f t="shared" ref="AU101" si="2784">IFERROR(AT101*$D101,"")</f>
        <v/>
      </c>
      <c r="AV101" s="47" t="s">
        <v>152</v>
      </c>
      <c r="AW101" s="14" t="str">
        <f t="shared" ref="AW101" si="2785">IFERROR(AV101*$D101,"")</f>
        <v/>
      </c>
      <c r="AX101" s="47" t="s">
        <v>152</v>
      </c>
      <c r="AY101" s="14" t="str">
        <f t="shared" ref="AY101" si="2786">IFERROR(AX101*$D101,"")</f>
        <v/>
      </c>
      <c r="AZ101" s="47" t="s">
        <v>152</v>
      </c>
      <c r="BA101" s="14" t="str">
        <f t="shared" ref="BA101" si="2787">IFERROR(AZ101*$D101,"")</f>
        <v/>
      </c>
      <c r="BB101" s="47" t="s">
        <v>152</v>
      </c>
      <c r="BC101" s="14" t="str">
        <f t="shared" ref="BC101" si="2788">IFERROR(BB101*$D101,"")</f>
        <v/>
      </c>
      <c r="BD101" s="47" t="s">
        <v>152</v>
      </c>
      <c r="BE101" s="14" t="str">
        <f t="shared" ref="BE101" si="2789">IFERROR(BD101*$D101,"")</f>
        <v/>
      </c>
      <c r="BF101" s="47" t="s">
        <v>152</v>
      </c>
      <c r="BG101" s="14" t="str">
        <f t="shared" ref="BG101" si="2790">IFERROR(BF101*$D101,"")</f>
        <v/>
      </c>
      <c r="BH101" s="47" t="s">
        <v>152</v>
      </c>
      <c r="BI101" s="14" t="str">
        <f t="shared" ref="BI101" si="2791">IFERROR(BH101*$D101,"")</f>
        <v/>
      </c>
      <c r="BJ101" s="47" t="s">
        <v>152</v>
      </c>
      <c r="BK101" s="14" t="str">
        <f t="shared" ref="BK101" si="2792">IFERROR(BJ101*$D101,"")</f>
        <v/>
      </c>
      <c r="BL101" s="47" t="s">
        <v>152</v>
      </c>
      <c r="BM101" s="14" t="str">
        <f t="shared" ref="BM101" si="2793">IFERROR(BL101*$D101,"")</f>
        <v/>
      </c>
      <c r="BN101" s="47" t="s">
        <v>152</v>
      </c>
      <c r="BO101" s="14" t="str">
        <f t="shared" ref="BO101" si="2794">IFERROR(BN101*$D101,"")</f>
        <v/>
      </c>
      <c r="BP101" s="47" t="s">
        <v>152</v>
      </c>
      <c r="BQ101" s="14" t="str">
        <f t="shared" ref="BQ101" si="2795">IFERROR(BP101*$D101,"")</f>
        <v/>
      </c>
      <c r="BR101" s="47" t="s">
        <v>152</v>
      </c>
      <c r="BS101" s="14" t="str">
        <f t="shared" ref="BS101" si="2796">IFERROR(BR101*$D101,"")</f>
        <v/>
      </c>
      <c r="BT101" s="47" t="s">
        <v>152</v>
      </c>
      <c r="BU101" s="14" t="str">
        <f t="shared" ref="BU101" si="2797">IFERROR(BT101*$D101,"")</f>
        <v/>
      </c>
      <c r="BV101" s="47" t="s">
        <v>152</v>
      </c>
      <c r="BW101" s="14" t="str">
        <f t="shared" ref="BW101" si="2798">IFERROR(BV101*$D101,"")</f>
        <v/>
      </c>
      <c r="BX101" s="47" t="s">
        <v>152</v>
      </c>
      <c r="BY101" s="14" t="str">
        <f t="shared" ref="BY101" si="2799">IFERROR(BX101*$D101,"")</f>
        <v/>
      </c>
      <c r="BZ101" s="47" t="s">
        <v>152</v>
      </c>
      <c r="CA101" s="14" t="str">
        <f t="shared" ref="CA101" si="2800">IFERROR(BZ101*$D101,"")</f>
        <v/>
      </c>
      <c r="CB101" s="47" t="s">
        <v>152</v>
      </c>
      <c r="CC101" s="14" t="str">
        <f t="shared" ref="CC101:CE101" si="2801">IFERROR(CB101*$D101,"")</f>
        <v/>
      </c>
      <c r="CD101" s="47" t="s">
        <v>152</v>
      </c>
      <c r="CE101" s="14" t="str">
        <f t="shared" si="2801"/>
        <v/>
      </c>
      <c r="CF101" s="12" t="str">
        <f t="shared" si="1817"/>
        <v/>
      </c>
      <c r="CG101" s="75" t="str">
        <f t="shared" si="1818"/>
        <v/>
      </c>
      <c r="CH101" s="3"/>
      <c r="CI101" s="47" t="s">
        <v>41</v>
      </c>
      <c r="CJ101" s="47" t="s">
        <v>9</v>
      </c>
      <c r="CK101" s="47" t="s">
        <v>8</v>
      </c>
      <c r="CL101" s="47" t="s">
        <v>62</v>
      </c>
      <c r="CM101" s="47" t="s">
        <v>119</v>
      </c>
      <c r="CN101" s="47" t="s">
        <v>132</v>
      </c>
      <c r="CO101" s="2">
        <v>41452.351717019243</v>
      </c>
      <c r="CP101" s="2">
        <v>41452.356275547645</v>
      </c>
      <c r="CQ101" s="2">
        <v>41452.356275547645</v>
      </c>
    </row>
    <row r="102" spans="1:95" x14ac:dyDescent="0.25">
      <c r="A102" s="1">
        <v>6.3507933968085875E+17</v>
      </c>
      <c r="B102" s="47" t="s">
        <v>44</v>
      </c>
      <c r="C102" s="47" t="s">
        <v>363</v>
      </c>
      <c r="D102" s="47">
        <f t="shared" si="2633"/>
        <v>1.4680851063829787</v>
      </c>
      <c r="E102" s="3" t="s">
        <v>91</v>
      </c>
      <c r="F102" s="47">
        <v>1</v>
      </c>
      <c r="G102" s="65">
        <v>0</v>
      </c>
      <c r="H102" s="3">
        <v>5</v>
      </c>
      <c r="I102" s="27">
        <f t="shared" si="1780"/>
        <v>7.3404255319148941</v>
      </c>
      <c r="J102" s="47">
        <v>6</v>
      </c>
      <c r="K102" s="27">
        <f t="shared" si="1781"/>
        <v>8.8085106382978715</v>
      </c>
      <c r="L102" s="47">
        <v>5</v>
      </c>
      <c r="M102" s="27">
        <f t="shared" si="1782"/>
        <v>7.3404255319148941</v>
      </c>
      <c r="N102" s="47">
        <v>4</v>
      </c>
      <c r="O102" s="27">
        <f t="shared" si="1783"/>
        <v>5.8723404255319149</v>
      </c>
      <c r="P102" s="47">
        <v>5</v>
      </c>
      <c r="Q102" s="27">
        <f t="shared" si="1784"/>
        <v>7.3404255319148941</v>
      </c>
      <c r="R102" s="47">
        <v>4</v>
      </c>
      <c r="S102" s="27">
        <f t="shared" si="1785"/>
        <v>5.8723404255319149</v>
      </c>
      <c r="T102" s="47">
        <v>5</v>
      </c>
      <c r="U102" s="27">
        <f t="shared" si="1786"/>
        <v>7.3404255319148941</v>
      </c>
      <c r="V102" s="4">
        <f t="shared" si="1787"/>
        <v>34</v>
      </c>
      <c r="W102" s="4">
        <f t="shared" si="1788"/>
        <v>49.914893617021278</v>
      </c>
      <c r="X102" s="47">
        <v>8</v>
      </c>
      <c r="Y102" s="14">
        <f t="shared" si="1819"/>
        <v>11.74468085106383</v>
      </c>
      <c r="Z102" s="47">
        <v>7</v>
      </c>
      <c r="AA102" s="14">
        <f t="shared" ref="AA102" si="2802">IFERROR(Z102*$D102,"")</f>
        <v>10.276595744680851</v>
      </c>
      <c r="AB102" s="47">
        <v>5</v>
      </c>
      <c r="AC102" s="14">
        <f t="shared" ref="AC102" si="2803">IFERROR(AB102*$D102,"")</f>
        <v>7.3404255319148941</v>
      </c>
      <c r="AD102" s="47">
        <v>6</v>
      </c>
      <c r="AE102" s="14">
        <f t="shared" ref="AE102" si="2804">IFERROR(AD102*$D102,"")</f>
        <v>8.8085106382978715</v>
      </c>
      <c r="AF102" s="47">
        <v>5</v>
      </c>
      <c r="AG102" s="14">
        <f t="shared" ref="AG102" si="2805">IFERROR(AF102*$D102,"")</f>
        <v>7.3404255319148941</v>
      </c>
      <c r="AH102" s="47">
        <v>5</v>
      </c>
      <c r="AI102" s="14">
        <f t="shared" ref="AI102" si="2806">IFERROR(AH102*$D102,"")</f>
        <v>7.3404255319148941</v>
      </c>
      <c r="AJ102" s="47">
        <v>7</v>
      </c>
      <c r="AK102" s="14">
        <f t="shared" ref="AK102" si="2807">IFERROR(AJ102*$D102,"")</f>
        <v>10.276595744680851</v>
      </c>
      <c r="AL102" s="47">
        <v>6</v>
      </c>
      <c r="AM102" s="14">
        <f t="shared" ref="AM102" si="2808">IFERROR(AL102*$D102,"")</f>
        <v>8.8085106382978715</v>
      </c>
      <c r="AN102" s="47">
        <v>4</v>
      </c>
      <c r="AO102" s="14">
        <f t="shared" ref="AO102" si="2809">IFERROR(AN102*$D102,"")</f>
        <v>5.8723404255319149</v>
      </c>
      <c r="AP102" s="47">
        <v>6</v>
      </c>
      <c r="AQ102" s="14">
        <f t="shared" ref="AQ102" si="2810">IFERROR(AP102*$D102,"")</f>
        <v>8.8085106382978715</v>
      </c>
      <c r="AR102" s="47">
        <v>6</v>
      </c>
      <c r="AS102" s="14">
        <f t="shared" ref="AS102" si="2811">IFERROR(AR102*$D102,"")</f>
        <v>8.8085106382978715</v>
      </c>
      <c r="AT102" s="47">
        <v>6</v>
      </c>
      <c r="AU102" s="14">
        <f t="shared" ref="AU102" si="2812">IFERROR(AT102*$D102,"")</f>
        <v>8.8085106382978715</v>
      </c>
      <c r="AV102" s="47">
        <v>6</v>
      </c>
      <c r="AW102" s="14">
        <f t="shared" ref="AW102" si="2813">IFERROR(AV102*$D102,"")</f>
        <v>8.8085106382978715</v>
      </c>
      <c r="AX102" s="47">
        <v>5</v>
      </c>
      <c r="AY102" s="14">
        <f t="shared" ref="AY102" si="2814">IFERROR(AX102*$D102,"")</f>
        <v>7.3404255319148941</v>
      </c>
      <c r="AZ102" s="47">
        <v>5</v>
      </c>
      <c r="BA102" s="14">
        <f t="shared" ref="BA102" si="2815">IFERROR(AZ102*$D102,"")</f>
        <v>7.3404255319148941</v>
      </c>
      <c r="BB102" s="47" t="s">
        <v>96</v>
      </c>
      <c r="BC102" s="14" t="str">
        <f t="shared" ref="BC102" si="2816">IFERROR(BB102*$D102,"")</f>
        <v/>
      </c>
      <c r="BD102" s="47" t="s">
        <v>96</v>
      </c>
      <c r="BE102" s="14" t="str">
        <f t="shared" ref="BE102" si="2817">IFERROR(BD102*$D102,"")</f>
        <v/>
      </c>
      <c r="BF102" s="47" t="s">
        <v>96</v>
      </c>
      <c r="BG102" s="14" t="str">
        <f t="shared" ref="BG102" si="2818">IFERROR(BF102*$D102,"")</f>
        <v/>
      </c>
      <c r="BH102" s="47" t="s">
        <v>96</v>
      </c>
      <c r="BI102" s="14" t="str">
        <f t="shared" ref="BI102" si="2819">IFERROR(BH102*$D102,"")</f>
        <v/>
      </c>
      <c r="BJ102" s="47" t="s">
        <v>96</v>
      </c>
      <c r="BK102" s="14" t="str">
        <f t="shared" ref="BK102" si="2820">IFERROR(BJ102*$D102,"")</f>
        <v/>
      </c>
      <c r="BL102" s="47" t="s">
        <v>96</v>
      </c>
      <c r="BM102" s="14" t="str">
        <f t="shared" ref="BM102" si="2821">IFERROR(BL102*$D102,"")</f>
        <v/>
      </c>
      <c r="BN102" s="47" t="s">
        <v>96</v>
      </c>
      <c r="BO102" s="14" t="str">
        <f t="shared" ref="BO102" si="2822">IFERROR(BN102*$D102,"")</f>
        <v/>
      </c>
      <c r="BP102" s="47" t="s">
        <v>96</v>
      </c>
      <c r="BQ102" s="14" t="str">
        <f t="shared" ref="BQ102" si="2823">IFERROR(BP102*$D102,"")</f>
        <v/>
      </c>
      <c r="BR102" s="47" t="s">
        <v>96</v>
      </c>
      <c r="BS102" s="14" t="str">
        <f t="shared" ref="BS102" si="2824">IFERROR(BR102*$D102,"")</f>
        <v/>
      </c>
      <c r="BT102" s="47" t="s">
        <v>96</v>
      </c>
      <c r="BU102" s="14" t="str">
        <f t="shared" ref="BU102" si="2825">IFERROR(BT102*$D102,"")</f>
        <v/>
      </c>
      <c r="BV102" s="47" t="s">
        <v>96</v>
      </c>
      <c r="BW102" s="14" t="str">
        <f t="shared" ref="BW102" si="2826">IFERROR(BV102*$D102,"")</f>
        <v/>
      </c>
      <c r="BX102" s="47" t="s">
        <v>96</v>
      </c>
      <c r="BY102" s="14" t="str">
        <f t="shared" ref="BY102" si="2827">IFERROR(BX102*$D102,"")</f>
        <v/>
      </c>
      <c r="BZ102" s="47" t="s">
        <v>96</v>
      </c>
      <c r="CA102" s="14" t="str">
        <f t="shared" ref="CA102" si="2828">IFERROR(BZ102*$D102,"")</f>
        <v/>
      </c>
      <c r="CB102" s="47" t="s">
        <v>96</v>
      </c>
      <c r="CC102" s="14" t="str">
        <f t="shared" ref="CC102:CE102" si="2829">IFERROR(CB102*$D102,"")</f>
        <v/>
      </c>
      <c r="CD102" s="47" t="s">
        <v>96</v>
      </c>
      <c r="CE102" s="14" t="str">
        <f t="shared" si="2829"/>
        <v/>
      </c>
      <c r="CF102" s="12" t="str">
        <f t="shared" si="1817"/>
        <v/>
      </c>
      <c r="CG102" s="75" t="str">
        <f t="shared" si="1818"/>
        <v/>
      </c>
      <c r="CH102" s="3"/>
      <c r="CI102" s="47" t="s">
        <v>96</v>
      </c>
      <c r="CJ102" s="47" t="s">
        <v>96</v>
      </c>
      <c r="CK102" s="47" t="s">
        <v>96</v>
      </c>
      <c r="CL102" s="47" t="s">
        <v>96</v>
      </c>
      <c r="CM102" s="47" t="s">
        <v>96</v>
      </c>
      <c r="CN102" s="47"/>
      <c r="CO102" s="2">
        <v>41452.365371364336</v>
      </c>
      <c r="CQ102" s="2">
        <v>41452.37206990258</v>
      </c>
    </row>
    <row r="103" spans="1:95" x14ac:dyDescent="0.25">
      <c r="A103" s="1">
        <v>6.3507940258552653E+17</v>
      </c>
      <c r="B103" s="47" t="s">
        <v>73</v>
      </c>
      <c r="C103" s="47" t="s">
        <v>363</v>
      </c>
      <c r="D103" s="47">
        <f t="shared" si="2633"/>
        <v>1.4680851063829787</v>
      </c>
      <c r="E103" s="3" t="s">
        <v>91</v>
      </c>
      <c r="F103" s="47">
        <v>1</v>
      </c>
      <c r="G103" s="65">
        <v>0</v>
      </c>
      <c r="H103" s="3">
        <v>5</v>
      </c>
      <c r="I103" s="27">
        <f t="shared" si="1780"/>
        <v>7.3404255319148941</v>
      </c>
      <c r="J103" s="47">
        <v>5</v>
      </c>
      <c r="K103" s="27">
        <f t="shared" si="1781"/>
        <v>7.3404255319148941</v>
      </c>
      <c r="L103" s="47">
        <v>5</v>
      </c>
      <c r="M103" s="27">
        <f t="shared" si="1782"/>
        <v>7.3404255319148941</v>
      </c>
      <c r="N103" s="47">
        <v>5</v>
      </c>
      <c r="O103" s="27">
        <f t="shared" si="1783"/>
        <v>7.3404255319148941</v>
      </c>
      <c r="P103" s="47">
        <v>5</v>
      </c>
      <c r="Q103" s="27">
        <f t="shared" si="1784"/>
        <v>7.3404255319148941</v>
      </c>
      <c r="R103" s="47">
        <v>5</v>
      </c>
      <c r="S103" s="27">
        <f t="shared" si="1785"/>
        <v>7.3404255319148941</v>
      </c>
      <c r="T103" s="47">
        <v>1</v>
      </c>
      <c r="U103" s="27">
        <f t="shared" si="1786"/>
        <v>1.4680851063829787</v>
      </c>
      <c r="V103" s="4">
        <f t="shared" si="1787"/>
        <v>31</v>
      </c>
      <c r="W103" s="4">
        <f t="shared" si="1788"/>
        <v>45.51063829787234</v>
      </c>
      <c r="X103" s="47" t="s">
        <v>152</v>
      </c>
      <c r="Y103" s="14" t="str">
        <f t="shared" si="1819"/>
        <v/>
      </c>
      <c r="Z103" s="47" t="s">
        <v>152</v>
      </c>
      <c r="AA103" s="14" t="str">
        <f t="shared" ref="AA103" si="2830">IFERROR(Z103*$D103,"")</f>
        <v/>
      </c>
      <c r="AB103" s="47" t="s">
        <v>152</v>
      </c>
      <c r="AC103" s="14" t="str">
        <f t="shared" ref="AC103" si="2831">IFERROR(AB103*$D103,"")</f>
        <v/>
      </c>
      <c r="AD103" s="47" t="s">
        <v>152</v>
      </c>
      <c r="AE103" s="14" t="str">
        <f t="shared" ref="AE103" si="2832">IFERROR(AD103*$D103,"")</f>
        <v/>
      </c>
      <c r="AF103" s="47" t="s">
        <v>152</v>
      </c>
      <c r="AG103" s="14" t="str">
        <f t="shared" ref="AG103" si="2833">IFERROR(AF103*$D103,"")</f>
        <v/>
      </c>
      <c r="AH103" s="47" t="s">
        <v>152</v>
      </c>
      <c r="AI103" s="14" t="str">
        <f t="shared" ref="AI103" si="2834">IFERROR(AH103*$D103,"")</f>
        <v/>
      </c>
      <c r="AJ103" s="47" t="s">
        <v>152</v>
      </c>
      <c r="AK103" s="14" t="str">
        <f t="shared" ref="AK103" si="2835">IFERROR(AJ103*$D103,"")</f>
        <v/>
      </c>
      <c r="AL103" s="47" t="s">
        <v>152</v>
      </c>
      <c r="AM103" s="14" t="str">
        <f t="shared" ref="AM103" si="2836">IFERROR(AL103*$D103,"")</f>
        <v/>
      </c>
      <c r="AN103" s="47" t="s">
        <v>152</v>
      </c>
      <c r="AO103" s="14" t="str">
        <f t="shared" ref="AO103" si="2837">IFERROR(AN103*$D103,"")</f>
        <v/>
      </c>
      <c r="AP103" s="47" t="s">
        <v>152</v>
      </c>
      <c r="AQ103" s="14" t="str">
        <f t="shared" ref="AQ103" si="2838">IFERROR(AP103*$D103,"")</f>
        <v/>
      </c>
      <c r="AR103" s="47" t="s">
        <v>152</v>
      </c>
      <c r="AS103" s="14" t="str">
        <f t="shared" ref="AS103" si="2839">IFERROR(AR103*$D103,"")</f>
        <v/>
      </c>
      <c r="AT103" s="47" t="s">
        <v>152</v>
      </c>
      <c r="AU103" s="14" t="str">
        <f t="shared" ref="AU103" si="2840">IFERROR(AT103*$D103,"")</f>
        <v/>
      </c>
      <c r="AV103" s="47" t="s">
        <v>152</v>
      </c>
      <c r="AW103" s="14" t="str">
        <f t="shared" ref="AW103" si="2841">IFERROR(AV103*$D103,"")</f>
        <v/>
      </c>
      <c r="AX103" s="47" t="s">
        <v>152</v>
      </c>
      <c r="AY103" s="14" t="str">
        <f t="shared" ref="AY103" si="2842">IFERROR(AX103*$D103,"")</f>
        <v/>
      </c>
      <c r="AZ103" s="47" t="s">
        <v>152</v>
      </c>
      <c r="BA103" s="14" t="str">
        <f t="shared" ref="BA103" si="2843">IFERROR(AZ103*$D103,"")</f>
        <v/>
      </c>
      <c r="BB103" s="47" t="s">
        <v>96</v>
      </c>
      <c r="BC103" s="14" t="str">
        <f t="shared" ref="BC103" si="2844">IFERROR(BB103*$D103,"")</f>
        <v/>
      </c>
      <c r="BD103" s="47" t="s">
        <v>96</v>
      </c>
      <c r="BE103" s="14" t="str">
        <f t="shared" ref="BE103" si="2845">IFERROR(BD103*$D103,"")</f>
        <v/>
      </c>
      <c r="BF103" s="47" t="s">
        <v>96</v>
      </c>
      <c r="BG103" s="14" t="str">
        <f t="shared" ref="BG103" si="2846">IFERROR(BF103*$D103,"")</f>
        <v/>
      </c>
      <c r="BH103" s="47" t="s">
        <v>96</v>
      </c>
      <c r="BI103" s="14" t="str">
        <f t="shared" ref="BI103" si="2847">IFERROR(BH103*$D103,"")</f>
        <v/>
      </c>
      <c r="BJ103" s="47" t="s">
        <v>96</v>
      </c>
      <c r="BK103" s="14" t="str">
        <f t="shared" ref="BK103" si="2848">IFERROR(BJ103*$D103,"")</f>
        <v/>
      </c>
      <c r="BL103" s="47" t="s">
        <v>96</v>
      </c>
      <c r="BM103" s="14" t="str">
        <f t="shared" ref="BM103" si="2849">IFERROR(BL103*$D103,"")</f>
        <v/>
      </c>
      <c r="BN103" s="47" t="s">
        <v>96</v>
      </c>
      <c r="BO103" s="14" t="str">
        <f t="shared" ref="BO103" si="2850">IFERROR(BN103*$D103,"")</f>
        <v/>
      </c>
      <c r="BP103" s="47" t="s">
        <v>96</v>
      </c>
      <c r="BQ103" s="14" t="str">
        <f t="shared" ref="BQ103" si="2851">IFERROR(BP103*$D103,"")</f>
        <v/>
      </c>
      <c r="BR103" s="47" t="s">
        <v>96</v>
      </c>
      <c r="BS103" s="14" t="str">
        <f t="shared" ref="BS103" si="2852">IFERROR(BR103*$D103,"")</f>
        <v/>
      </c>
      <c r="BT103" s="47" t="s">
        <v>96</v>
      </c>
      <c r="BU103" s="14" t="str">
        <f t="shared" ref="BU103" si="2853">IFERROR(BT103*$D103,"")</f>
        <v/>
      </c>
      <c r="BV103" s="47" t="s">
        <v>96</v>
      </c>
      <c r="BW103" s="14" t="str">
        <f t="shared" ref="BW103" si="2854">IFERROR(BV103*$D103,"")</f>
        <v/>
      </c>
      <c r="BX103" s="47" t="s">
        <v>96</v>
      </c>
      <c r="BY103" s="14" t="str">
        <f t="shared" ref="BY103" si="2855">IFERROR(BX103*$D103,"")</f>
        <v/>
      </c>
      <c r="BZ103" s="47" t="s">
        <v>96</v>
      </c>
      <c r="CA103" s="14" t="str">
        <f t="shared" ref="CA103" si="2856">IFERROR(BZ103*$D103,"")</f>
        <v/>
      </c>
      <c r="CB103" s="47" t="s">
        <v>96</v>
      </c>
      <c r="CC103" s="14" t="str">
        <f t="shared" ref="CC103:CE103" si="2857">IFERROR(CB103*$D103,"")</f>
        <v/>
      </c>
      <c r="CD103" s="47" t="s">
        <v>96</v>
      </c>
      <c r="CE103" s="14" t="str">
        <f t="shared" si="2857"/>
        <v/>
      </c>
      <c r="CF103" s="12" t="str">
        <f t="shared" si="1817"/>
        <v/>
      </c>
      <c r="CG103" s="75" t="str">
        <f t="shared" si="1818"/>
        <v/>
      </c>
      <c r="CH103" s="3"/>
      <c r="CI103" s="47" t="s">
        <v>96</v>
      </c>
      <c r="CJ103" s="47" t="s">
        <v>96</v>
      </c>
      <c r="CK103" s="47" t="s">
        <v>96</v>
      </c>
      <c r="CL103" s="47" t="s">
        <v>96</v>
      </c>
      <c r="CM103" s="47" t="s">
        <v>96</v>
      </c>
      <c r="CN103" s="47"/>
      <c r="CO103" s="2">
        <v>41452.43817769274</v>
      </c>
      <c r="CQ103" s="2">
        <v>41452.439963886456</v>
      </c>
    </row>
    <row r="104" spans="1:95" x14ac:dyDescent="0.25">
      <c r="A104" s="1">
        <v>6.3507943105550054E+17</v>
      </c>
      <c r="B104" s="47" t="s">
        <v>44</v>
      </c>
      <c r="C104" s="47" t="s">
        <v>363</v>
      </c>
      <c r="D104" s="47">
        <f t="shared" si="2633"/>
        <v>1.4680851063829787</v>
      </c>
      <c r="E104" s="3" t="s">
        <v>91</v>
      </c>
      <c r="F104" s="47">
        <v>1</v>
      </c>
      <c r="G104" s="65">
        <v>0</v>
      </c>
      <c r="H104" s="3">
        <v>9</v>
      </c>
      <c r="I104" s="27">
        <f t="shared" si="1780"/>
        <v>13.212765957446809</v>
      </c>
      <c r="J104" s="47">
        <v>9</v>
      </c>
      <c r="K104" s="27">
        <f t="shared" si="1781"/>
        <v>13.212765957446809</v>
      </c>
      <c r="L104" s="47">
        <v>8</v>
      </c>
      <c r="M104" s="27">
        <f t="shared" si="1782"/>
        <v>11.74468085106383</v>
      </c>
      <c r="N104" s="47">
        <v>9</v>
      </c>
      <c r="O104" s="27">
        <f t="shared" si="1783"/>
        <v>13.212765957446809</v>
      </c>
      <c r="P104" s="47">
        <v>7</v>
      </c>
      <c r="Q104" s="27">
        <f t="shared" si="1784"/>
        <v>10.276595744680851</v>
      </c>
      <c r="R104" s="47">
        <v>5</v>
      </c>
      <c r="S104" s="27">
        <f t="shared" si="1785"/>
        <v>7.3404255319148941</v>
      </c>
      <c r="T104" s="47">
        <v>5</v>
      </c>
      <c r="U104" s="27">
        <f t="shared" si="1786"/>
        <v>7.3404255319148941</v>
      </c>
      <c r="V104" s="4">
        <f t="shared" si="1787"/>
        <v>52</v>
      </c>
      <c r="W104" s="4">
        <f t="shared" si="1788"/>
        <v>76.340425531914889</v>
      </c>
      <c r="X104" s="47" t="s">
        <v>152</v>
      </c>
      <c r="Y104" s="14" t="str">
        <f t="shared" si="1819"/>
        <v/>
      </c>
      <c r="Z104" s="47" t="s">
        <v>152</v>
      </c>
      <c r="AA104" s="14" t="str">
        <f t="shared" ref="AA104" si="2858">IFERROR(Z104*$D104,"")</f>
        <v/>
      </c>
      <c r="AB104" s="47" t="s">
        <v>152</v>
      </c>
      <c r="AC104" s="14" t="str">
        <f t="shared" ref="AC104" si="2859">IFERROR(AB104*$D104,"")</f>
        <v/>
      </c>
      <c r="AD104" s="47" t="s">
        <v>152</v>
      </c>
      <c r="AE104" s="14" t="str">
        <f t="shared" ref="AE104" si="2860">IFERROR(AD104*$D104,"")</f>
        <v/>
      </c>
      <c r="AF104" s="47" t="s">
        <v>152</v>
      </c>
      <c r="AG104" s="14" t="str">
        <f t="shared" ref="AG104" si="2861">IFERROR(AF104*$D104,"")</f>
        <v/>
      </c>
      <c r="AH104" s="47" t="s">
        <v>152</v>
      </c>
      <c r="AI104" s="14" t="str">
        <f t="shared" ref="AI104" si="2862">IFERROR(AH104*$D104,"")</f>
        <v/>
      </c>
      <c r="AJ104" s="47" t="s">
        <v>152</v>
      </c>
      <c r="AK104" s="14" t="str">
        <f t="shared" ref="AK104" si="2863">IFERROR(AJ104*$D104,"")</f>
        <v/>
      </c>
      <c r="AL104" s="47" t="s">
        <v>152</v>
      </c>
      <c r="AM104" s="14" t="str">
        <f t="shared" ref="AM104" si="2864">IFERROR(AL104*$D104,"")</f>
        <v/>
      </c>
      <c r="AN104" s="47" t="s">
        <v>152</v>
      </c>
      <c r="AO104" s="14" t="str">
        <f t="shared" ref="AO104" si="2865">IFERROR(AN104*$D104,"")</f>
        <v/>
      </c>
      <c r="AP104" s="47" t="s">
        <v>152</v>
      </c>
      <c r="AQ104" s="14" t="str">
        <f t="shared" ref="AQ104" si="2866">IFERROR(AP104*$D104,"")</f>
        <v/>
      </c>
      <c r="AR104" s="47" t="s">
        <v>152</v>
      </c>
      <c r="AS104" s="14" t="str">
        <f t="shared" ref="AS104" si="2867">IFERROR(AR104*$D104,"")</f>
        <v/>
      </c>
      <c r="AT104" s="47" t="s">
        <v>152</v>
      </c>
      <c r="AU104" s="14" t="str">
        <f t="shared" ref="AU104" si="2868">IFERROR(AT104*$D104,"")</f>
        <v/>
      </c>
      <c r="AV104" s="47" t="s">
        <v>152</v>
      </c>
      <c r="AW104" s="14" t="str">
        <f t="shared" ref="AW104" si="2869">IFERROR(AV104*$D104,"")</f>
        <v/>
      </c>
      <c r="AX104" s="47" t="s">
        <v>152</v>
      </c>
      <c r="AY104" s="14" t="str">
        <f t="shared" ref="AY104" si="2870">IFERROR(AX104*$D104,"")</f>
        <v/>
      </c>
      <c r="AZ104" s="47" t="s">
        <v>152</v>
      </c>
      <c r="BA104" s="14" t="str">
        <f t="shared" ref="BA104" si="2871">IFERROR(AZ104*$D104,"")</f>
        <v/>
      </c>
      <c r="BB104" s="47" t="s">
        <v>152</v>
      </c>
      <c r="BC104" s="14" t="str">
        <f t="shared" ref="BC104" si="2872">IFERROR(BB104*$D104,"")</f>
        <v/>
      </c>
      <c r="BD104" s="47" t="s">
        <v>152</v>
      </c>
      <c r="BE104" s="14" t="str">
        <f t="shared" ref="BE104" si="2873">IFERROR(BD104*$D104,"")</f>
        <v/>
      </c>
      <c r="BF104" s="47" t="s">
        <v>152</v>
      </c>
      <c r="BG104" s="14" t="str">
        <f t="shared" ref="BG104" si="2874">IFERROR(BF104*$D104,"")</f>
        <v/>
      </c>
      <c r="BH104" s="47" t="s">
        <v>152</v>
      </c>
      <c r="BI104" s="14" t="str">
        <f t="shared" ref="BI104" si="2875">IFERROR(BH104*$D104,"")</f>
        <v/>
      </c>
      <c r="BJ104" s="47" t="s">
        <v>152</v>
      </c>
      <c r="BK104" s="14" t="str">
        <f t="shared" ref="BK104" si="2876">IFERROR(BJ104*$D104,"")</f>
        <v/>
      </c>
      <c r="BL104" s="47" t="s">
        <v>152</v>
      </c>
      <c r="BM104" s="14" t="str">
        <f t="shared" ref="BM104" si="2877">IFERROR(BL104*$D104,"")</f>
        <v/>
      </c>
      <c r="BN104" s="47" t="s">
        <v>152</v>
      </c>
      <c r="BO104" s="14" t="str">
        <f t="shared" ref="BO104" si="2878">IFERROR(BN104*$D104,"")</f>
        <v/>
      </c>
      <c r="BP104" s="47" t="s">
        <v>152</v>
      </c>
      <c r="BQ104" s="14" t="str">
        <f t="shared" ref="BQ104" si="2879">IFERROR(BP104*$D104,"")</f>
        <v/>
      </c>
      <c r="BR104" s="47" t="s">
        <v>152</v>
      </c>
      <c r="BS104" s="14" t="str">
        <f t="shared" ref="BS104" si="2880">IFERROR(BR104*$D104,"")</f>
        <v/>
      </c>
      <c r="BT104" s="47" t="s">
        <v>152</v>
      </c>
      <c r="BU104" s="14" t="str">
        <f t="shared" ref="BU104" si="2881">IFERROR(BT104*$D104,"")</f>
        <v/>
      </c>
      <c r="BV104" s="47" t="s">
        <v>96</v>
      </c>
      <c r="BW104" s="14" t="str">
        <f t="shared" ref="BW104" si="2882">IFERROR(BV104*$D104,"")</f>
        <v/>
      </c>
      <c r="BX104" s="47" t="s">
        <v>96</v>
      </c>
      <c r="BY104" s="14" t="str">
        <f t="shared" ref="BY104" si="2883">IFERROR(BX104*$D104,"")</f>
        <v/>
      </c>
      <c r="BZ104" s="47" t="s">
        <v>96</v>
      </c>
      <c r="CA104" s="14" t="str">
        <f t="shared" ref="CA104" si="2884">IFERROR(BZ104*$D104,"")</f>
        <v/>
      </c>
      <c r="CB104" s="47" t="s">
        <v>96</v>
      </c>
      <c r="CC104" s="14" t="str">
        <f t="shared" ref="CC104:CE104" si="2885">IFERROR(CB104*$D104,"")</f>
        <v/>
      </c>
      <c r="CD104" s="47" t="s">
        <v>96</v>
      </c>
      <c r="CE104" s="14" t="str">
        <f t="shared" si="2885"/>
        <v/>
      </c>
      <c r="CF104" s="12" t="str">
        <f t="shared" si="1817"/>
        <v/>
      </c>
      <c r="CG104" s="75" t="str">
        <f t="shared" si="1818"/>
        <v/>
      </c>
      <c r="CH104" s="3"/>
      <c r="CI104" s="47" t="s">
        <v>96</v>
      </c>
      <c r="CJ104" s="47" t="s">
        <v>96</v>
      </c>
      <c r="CK104" s="47" t="s">
        <v>96</v>
      </c>
      <c r="CL104" s="47" t="s">
        <v>96</v>
      </c>
      <c r="CM104" s="47" t="s">
        <v>96</v>
      </c>
      <c r="CN104" s="47"/>
      <c r="CO104" s="2">
        <v>41452.471129051584</v>
      </c>
      <c r="CQ104" s="2">
        <v>41452.473128640922</v>
      </c>
    </row>
    <row r="105" spans="1:95" x14ac:dyDescent="0.25">
      <c r="A105" s="1">
        <v>6.3507955865475494E+17</v>
      </c>
      <c r="B105" s="47" t="s">
        <v>44</v>
      </c>
      <c r="C105" s="47" t="s">
        <v>363</v>
      </c>
      <c r="D105" s="47">
        <f t="shared" si="2633"/>
        <v>1.4680851063829787</v>
      </c>
      <c r="E105" s="3" t="s">
        <v>91</v>
      </c>
      <c r="F105" s="47">
        <v>1</v>
      </c>
      <c r="G105" s="65">
        <v>0</v>
      </c>
      <c r="H105" s="3">
        <v>10</v>
      </c>
      <c r="I105" s="27">
        <f t="shared" si="1780"/>
        <v>14.680851063829788</v>
      </c>
      <c r="J105" s="47">
        <v>10</v>
      </c>
      <c r="K105" s="27">
        <f t="shared" si="1781"/>
        <v>14.680851063829788</v>
      </c>
      <c r="L105" s="47">
        <v>10</v>
      </c>
      <c r="M105" s="27">
        <f t="shared" si="1782"/>
        <v>14.680851063829788</v>
      </c>
      <c r="N105" s="47">
        <v>10</v>
      </c>
      <c r="O105" s="27">
        <f t="shared" si="1783"/>
        <v>14.680851063829788</v>
      </c>
      <c r="P105" s="47">
        <v>10</v>
      </c>
      <c r="Q105" s="27">
        <f t="shared" si="1784"/>
        <v>14.680851063829788</v>
      </c>
      <c r="R105" s="47">
        <v>10</v>
      </c>
      <c r="S105" s="27">
        <f t="shared" si="1785"/>
        <v>14.680851063829788</v>
      </c>
      <c r="T105" s="47">
        <v>10</v>
      </c>
      <c r="U105" s="27">
        <f t="shared" si="1786"/>
        <v>14.680851063829788</v>
      </c>
      <c r="V105" s="4">
        <f t="shared" si="1787"/>
        <v>70</v>
      </c>
      <c r="W105" s="4">
        <f t="shared" si="1788"/>
        <v>102.76595744680851</v>
      </c>
      <c r="X105" s="47">
        <v>1</v>
      </c>
      <c r="Y105" s="14">
        <f t="shared" si="1819"/>
        <v>1.4680851063829787</v>
      </c>
      <c r="Z105" s="47" t="s">
        <v>152</v>
      </c>
      <c r="AA105" s="14" t="str">
        <f t="shared" ref="AA105" si="2886">IFERROR(Z105*$D105,"")</f>
        <v/>
      </c>
      <c r="AB105" s="47">
        <v>10</v>
      </c>
      <c r="AC105" s="14">
        <f t="shared" ref="AC105" si="2887">IFERROR(AB105*$D105,"")</f>
        <v>14.680851063829788</v>
      </c>
      <c r="AD105" s="47">
        <v>10</v>
      </c>
      <c r="AE105" s="14">
        <f t="shared" ref="AE105" si="2888">IFERROR(AD105*$D105,"")</f>
        <v>14.680851063829788</v>
      </c>
      <c r="AF105" s="47">
        <v>10</v>
      </c>
      <c r="AG105" s="14">
        <f t="shared" ref="AG105" si="2889">IFERROR(AF105*$D105,"")</f>
        <v>14.680851063829788</v>
      </c>
      <c r="AH105" s="47">
        <v>10</v>
      </c>
      <c r="AI105" s="14">
        <f t="shared" ref="AI105" si="2890">IFERROR(AH105*$D105,"")</f>
        <v>14.680851063829788</v>
      </c>
      <c r="AJ105" s="47">
        <v>10</v>
      </c>
      <c r="AK105" s="14">
        <f t="shared" ref="AK105" si="2891">IFERROR(AJ105*$D105,"")</f>
        <v>14.680851063829788</v>
      </c>
      <c r="AL105" s="47">
        <v>10</v>
      </c>
      <c r="AM105" s="14">
        <f t="shared" ref="AM105" si="2892">IFERROR(AL105*$D105,"")</f>
        <v>14.680851063829788</v>
      </c>
      <c r="AN105" s="47">
        <v>10</v>
      </c>
      <c r="AO105" s="14">
        <f t="shared" ref="AO105" si="2893">IFERROR(AN105*$D105,"")</f>
        <v>14.680851063829788</v>
      </c>
      <c r="AP105" s="47">
        <v>10</v>
      </c>
      <c r="AQ105" s="14">
        <f t="shared" ref="AQ105" si="2894">IFERROR(AP105*$D105,"")</f>
        <v>14.680851063829788</v>
      </c>
      <c r="AR105" s="47">
        <v>10</v>
      </c>
      <c r="AS105" s="14">
        <f t="shared" ref="AS105" si="2895">IFERROR(AR105*$D105,"")</f>
        <v>14.680851063829788</v>
      </c>
      <c r="AT105" s="47">
        <v>10</v>
      </c>
      <c r="AU105" s="14">
        <f t="shared" ref="AU105" si="2896">IFERROR(AT105*$D105,"")</f>
        <v>14.680851063829788</v>
      </c>
      <c r="AV105" s="47">
        <v>10</v>
      </c>
      <c r="AW105" s="14">
        <f t="shared" ref="AW105" si="2897">IFERROR(AV105*$D105,"")</f>
        <v>14.680851063829788</v>
      </c>
      <c r="AX105" s="47">
        <v>10</v>
      </c>
      <c r="AY105" s="14">
        <f t="shared" ref="AY105" si="2898">IFERROR(AX105*$D105,"")</f>
        <v>14.680851063829788</v>
      </c>
      <c r="AZ105" s="47">
        <v>10</v>
      </c>
      <c r="BA105" s="14">
        <f t="shared" ref="BA105" si="2899">IFERROR(AZ105*$D105,"")</f>
        <v>14.680851063829788</v>
      </c>
      <c r="BB105" s="47">
        <v>10</v>
      </c>
      <c r="BC105" s="14">
        <f t="shared" ref="BC105" si="2900">IFERROR(BB105*$D105,"")</f>
        <v>14.680851063829788</v>
      </c>
      <c r="BD105" s="47">
        <v>10</v>
      </c>
      <c r="BE105" s="14">
        <f t="shared" ref="BE105" si="2901">IFERROR(BD105*$D105,"")</f>
        <v>14.680851063829788</v>
      </c>
      <c r="BF105" s="47">
        <v>10</v>
      </c>
      <c r="BG105" s="14">
        <f t="shared" ref="BG105" si="2902">IFERROR(BF105*$D105,"")</f>
        <v>14.680851063829788</v>
      </c>
      <c r="BH105" s="47">
        <v>10</v>
      </c>
      <c r="BI105" s="14">
        <f t="shared" ref="BI105" si="2903">IFERROR(BH105*$D105,"")</f>
        <v>14.680851063829788</v>
      </c>
      <c r="BJ105" s="47">
        <v>10</v>
      </c>
      <c r="BK105" s="14">
        <f t="shared" ref="BK105" si="2904">IFERROR(BJ105*$D105,"")</f>
        <v>14.680851063829788</v>
      </c>
      <c r="BL105" s="47">
        <v>10</v>
      </c>
      <c r="BM105" s="14">
        <f t="shared" ref="BM105" si="2905">IFERROR(BL105*$D105,"")</f>
        <v>14.680851063829788</v>
      </c>
      <c r="BN105" s="47">
        <v>10</v>
      </c>
      <c r="BO105" s="14">
        <f t="shared" ref="BO105" si="2906">IFERROR(BN105*$D105,"")</f>
        <v>14.680851063829788</v>
      </c>
      <c r="BP105" s="47">
        <v>10</v>
      </c>
      <c r="BQ105" s="14">
        <f t="shared" ref="BQ105" si="2907">IFERROR(BP105*$D105,"")</f>
        <v>14.680851063829788</v>
      </c>
      <c r="BR105" s="47">
        <v>10</v>
      </c>
      <c r="BS105" s="14">
        <f t="shared" ref="BS105" si="2908">IFERROR(BR105*$D105,"")</f>
        <v>14.680851063829788</v>
      </c>
      <c r="BT105" s="47" t="s">
        <v>152</v>
      </c>
      <c r="BU105" s="14" t="str">
        <f t="shared" ref="BU105" si="2909">IFERROR(BT105*$D105,"")</f>
        <v/>
      </c>
      <c r="BV105" s="47">
        <v>10</v>
      </c>
      <c r="BW105" s="14">
        <f t="shared" ref="BW105" si="2910">IFERROR(BV105*$D105,"")</f>
        <v>14.680851063829788</v>
      </c>
      <c r="BX105" s="47">
        <v>10</v>
      </c>
      <c r="BY105" s="14">
        <f t="shared" ref="BY105" si="2911">IFERROR(BX105*$D105,"")</f>
        <v>14.680851063829788</v>
      </c>
      <c r="BZ105" s="47">
        <v>10</v>
      </c>
      <c r="CA105" s="14">
        <f t="shared" ref="CA105" si="2912">IFERROR(BZ105*$D105,"")</f>
        <v>14.680851063829788</v>
      </c>
      <c r="CB105" s="47">
        <v>10</v>
      </c>
      <c r="CC105" s="14">
        <f t="shared" ref="CC105:CE105" si="2913">IFERROR(CB105*$D105,"")</f>
        <v>14.680851063829788</v>
      </c>
      <c r="CD105" s="47">
        <v>10</v>
      </c>
      <c r="CE105" s="14">
        <f t="shared" si="2913"/>
        <v>14.680851063829788</v>
      </c>
      <c r="CF105" s="12">
        <f t="shared" si="1817"/>
        <v>1.1894003868471952</v>
      </c>
      <c r="CG105" s="75">
        <f t="shared" si="1818"/>
        <v>1.7461409934565206</v>
      </c>
      <c r="CH105" s="3"/>
      <c r="CI105" s="47" t="s">
        <v>115</v>
      </c>
      <c r="CJ105" s="47" t="s">
        <v>9</v>
      </c>
      <c r="CK105" s="47" t="s">
        <v>40</v>
      </c>
      <c r="CL105" s="47" t="s">
        <v>43</v>
      </c>
      <c r="CM105" s="47" t="s">
        <v>119</v>
      </c>
      <c r="CN105" s="47" t="s">
        <v>114</v>
      </c>
      <c r="CO105" s="2">
        <v>41452.618813373811</v>
      </c>
      <c r="CP105" s="2">
        <v>41452.622572982655</v>
      </c>
      <c r="CQ105" s="2">
        <v>41452.622572801803</v>
      </c>
    </row>
    <row r="106" spans="1:95" x14ac:dyDescent="0.25">
      <c r="A106" s="1">
        <v>6.3507957554300211E+17</v>
      </c>
      <c r="B106" s="47" t="s">
        <v>73</v>
      </c>
      <c r="C106" s="47" t="s">
        <v>363</v>
      </c>
      <c r="D106" s="47">
        <f t="shared" si="2633"/>
        <v>1.4680851063829787</v>
      </c>
      <c r="E106" s="3" t="s">
        <v>91</v>
      </c>
      <c r="F106" s="47">
        <v>1</v>
      </c>
      <c r="G106" s="65">
        <v>0</v>
      </c>
      <c r="H106" s="3">
        <v>6</v>
      </c>
      <c r="I106" s="27">
        <f t="shared" si="1780"/>
        <v>8.8085106382978715</v>
      </c>
      <c r="J106" s="47">
        <v>8</v>
      </c>
      <c r="K106" s="27">
        <f t="shared" si="1781"/>
        <v>11.74468085106383</v>
      </c>
      <c r="L106" s="47">
        <v>8</v>
      </c>
      <c r="M106" s="27">
        <f t="shared" si="1782"/>
        <v>11.74468085106383</v>
      </c>
      <c r="N106" s="47">
        <v>6</v>
      </c>
      <c r="O106" s="27">
        <f t="shared" si="1783"/>
        <v>8.8085106382978715</v>
      </c>
      <c r="P106" s="47">
        <v>2</v>
      </c>
      <c r="Q106" s="27">
        <f t="shared" si="1784"/>
        <v>2.9361702127659575</v>
      </c>
      <c r="R106" s="47">
        <v>6</v>
      </c>
      <c r="S106" s="27">
        <f t="shared" si="1785"/>
        <v>8.8085106382978715</v>
      </c>
      <c r="T106" s="47">
        <v>1</v>
      </c>
      <c r="U106" s="27">
        <f t="shared" si="1786"/>
        <v>1.4680851063829787</v>
      </c>
      <c r="V106" s="4">
        <f t="shared" si="1787"/>
        <v>37</v>
      </c>
      <c r="W106" s="4">
        <f t="shared" si="1788"/>
        <v>54.319148936170215</v>
      </c>
      <c r="X106" s="47" t="s">
        <v>152</v>
      </c>
      <c r="Y106" s="14" t="str">
        <f t="shared" si="1819"/>
        <v/>
      </c>
      <c r="Z106" s="47" t="s">
        <v>152</v>
      </c>
      <c r="AA106" s="14" t="str">
        <f t="shared" ref="AA106" si="2914">IFERROR(Z106*$D106,"")</f>
        <v/>
      </c>
      <c r="AB106" s="47" t="s">
        <v>152</v>
      </c>
      <c r="AC106" s="14" t="str">
        <f t="shared" ref="AC106" si="2915">IFERROR(AB106*$D106,"")</f>
        <v/>
      </c>
      <c r="AD106" s="47" t="s">
        <v>152</v>
      </c>
      <c r="AE106" s="14" t="str">
        <f t="shared" ref="AE106" si="2916">IFERROR(AD106*$D106,"")</f>
        <v/>
      </c>
      <c r="AF106" s="47" t="s">
        <v>152</v>
      </c>
      <c r="AG106" s="14" t="str">
        <f t="shared" ref="AG106" si="2917">IFERROR(AF106*$D106,"")</f>
        <v/>
      </c>
      <c r="AH106" s="47" t="s">
        <v>152</v>
      </c>
      <c r="AI106" s="14" t="str">
        <f t="shared" ref="AI106" si="2918">IFERROR(AH106*$D106,"")</f>
        <v/>
      </c>
      <c r="AJ106" s="47" t="s">
        <v>152</v>
      </c>
      <c r="AK106" s="14" t="str">
        <f t="shared" ref="AK106" si="2919">IFERROR(AJ106*$D106,"")</f>
        <v/>
      </c>
      <c r="AL106" s="47" t="s">
        <v>152</v>
      </c>
      <c r="AM106" s="14" t="str">
        <f t="shared" ref="AM106" si="2920">IFERROR(AL106*$D106,"")</f>
        <v/>
      </c>
      <c r="AN106" s="47" t="s">
        <v>152</v>
      </c>
      <c r="AO106" s="14" t="str">
        <f t="shared" ref="AO106" si="2921">IFERROR(AN106*$D106,"")</f>
        <v/>
      </c>
      <c r="AP106" s="47" t="s">
        <v>152</v>
      </c>
      <c r="AQ106" s="14" t="str">
        <f t="shared" ref="AQ106" si="2922">IFERROR(AP106*$D106,"")</f>
        <v/>
      </c>
      <c r="AR106" s="47" t="s">
        <v>152</v>
      </c>
      <c r="AS106" s="14" t="str">
        <f t="shared" ref="AS106" si="2923">IFERROR(AR106*$D106,"")</f>
        <v/>
      </c>
      <c r="AT106" s="47" t="s">
        <v>152</v>
      </c>
      <c r="AU106" s="14" t="str">
        <f t="shared" ref="AU106" si="2924">IFERROR(AT106*$D106,"")</f>
        <v/>
      </c>
      <c r="AV106" s="47" t="s">
        <v>152</v>
      </c>
      <c r="AW106" s="14" t="str">
        <f t="shared" ref="AW106" si="2925">IFERROR(AV106*$D106,"")</f>
        <v/>
      </c>
      <c r="AX106" s="47" t="s">
        <v>152</v>
      </c>
      <c r="AY106" s="14" t="str">
        <f t="shared" ref="AY106" si="2926">IFERROR(AX106*$D106,"")</f>
        <v/>
      </c>
      <c r="AZ106" s="47" t="s">
        <v>152</v>
      </c>
      <c r="BA106" s="14" t="str">
        <f t="shared" ref="BA106" si="2927">IFERROR(AZ106*$D106,"")</f>
        <v/>
      </c>
      <c r="BB106" s="47" t="s">
        <v>152</v>
      </c>
      <c r="BC106" s="14" t="str">
        <f t="shared" ref="BC106" si="2928">IFERROR(BB106*$D106,"")</f>
        <v/>
      </c>
      <c r="BD106" s="47" t="s">
        <v>152</v>
      </c>
      <c r="BE106" s="14" t="str">
        <f t="shared" ref="BE106" si="2929">IFERROR(BD106*$D106,"")</f>
        <v/>
      </c>
      <c r="BF106" s="47" t="s">
        <v>152</v>
      </c>
      <c r="BG106" s="14" t="str">
        <f t="shared" ref="BG106" si="2930">IFERROR(BF106*$D106,"")</f>
        <v/>
      </c>
      <c r="BH106" s="47" t="s">
        <v>152</v>
      </c>
      <c r="BI106" s="14" t="str">
        <f t="shared" ref="BI106" si="2931">IFERROR(BH106*$D106,"")</f>
        <v/>
      </c>
      <c r="BJ106" s="47" t="s">
        <v>152</v>
      </c>
      <c r="BK106" s="14" t="str">
        <f t="shared" ref="BK106" si="2932">IFERROR(BJ106*$D106,"")</f>
        <v/>
      </c>
      <c r="BL106" s="47" t="s">
        <v>152</v>
      </c>
      <c r="BM106" s="14" t="str">
        <f t="shared" ref="BM106" si="2933">IFERROR(BL106*$D106,"")</f>
        <v/>
      </c>
      <c r="BN106" s="47" t="s">
        <v>152</v>
      </c>
      <c r="BO106" s="14" t="str">
        <f t="shared" ref="BO106" si="2934">IFERROR(BN106*$D106,"")</f>
        <v/>
      </c>
      <c r="BP106" s="47" t="s">
        <v>152</v>
      </c>
      <c r="BQ106" s="14" t="str">
        <f t="shared" ref="BQ106" si="2935">IFERROR(BP106*$D106,"")</f>
        <v/>
      </c>
      <c r="BR106" s="47" t="s">
        <v>152</v>
      </c>
      <c r="BS106" s="14" t="str">
        <f t="shared" ref="BS106" si="2936">IFERROR(BR106*$D106,"")</f>
        <v/>
      </c>
      <c r="BT106" s="47" t="s">
        <v>152</v>
      </c>
      <c r="BU106" s="14" t="str">
        <f t="shared" ref="BU106" si="2937">IFERROR(BT106*$D106,"")</f>
        <v/>
      </c>
      <c r="BV106" s="47" t="s">
        <v>152</v>
      </c>
      <c r="BW106" s="14" t="str">
        <f t="shared" ref="BW106" si="2938">IFERROR(BV106*$D106,"")</f>
        <v/>
      </c>
      <c r="BX106" s="47" t="s">
        <v>152</v>
      </c>
      <c r="BY106" s="14" t="str">
        <f t="shared" ref="BY106" si="2939">IFERROR(BX106*$D106,"")</f>
        <v/>
      </c>
      <c r="BZ106" s="47" t="s">
        <v>152</v>
      </c>
      <c r="CA106" s="14" t="str">
        <f t="shared" ref="CA106" si="2940">IFERROR(BZ106*$D106,"")</f>
        <v/>
      </c>
      <c r="CB106" s="47" t="s">
        <v>152</v>
      </c>
      <c r="CC106" s="14" t="str">
        <f t="shared" ref="CC106:CE106" si="2941">IFERROR(CB106*$D106,"")</f>
        <v/>
      </c>
      <c r="CD106" s="47" t="s">
        <v>152</v>
      </c>
      <c r="CE106" s="14" t="str">
        <f t="shared" si="2941"/>
        <v/>
      </c>
      <c r="CF106" s="12" t="str">
        <f t="shared" si="1817"/>
        <v/>
      </c>
      <c r="CG106" s="75" t="str">
        <f t="shared" si="1818"/>
        <v/>
      </c>
      <c r="CH106" s="3"/>
      <c r="CI106" s="47" t="s">
        <v>41</v>
      </c>
      <c r="CJ106" s="47" t="s">
        <v>37</v>
      </c>
      <c r="CK106" s="47" t="s">
        <v>80</v>
      </c>
      <c r="CL106" s="47" t="s">
        <v>26</v>
      </c>
      <c r="CM106" s="47" t="s">
        <v>119</v>
      </c>
      <c r="CN106" s="47" t="s">
        <v>57</v>
      </c>
      <c r="CO106" s="2">
        <v>41452.638359956116</v>
      </c>
      <c r="CQ106" s="2">
        <v>41452.643892508961</v>
      </c>
    </row>
    <row r="107" spans="1:95" x14ac:dyDescent="0.25">
      <c r="A107" s="1">
        <v>6.3508363919513037E+17</v>
      </c>
      <c r="B107" s="47" t="s">
        <v>44</v>
      </c>
      <c r="C107" s="47" t="s">
        <v>363</v>
      </c>
      <c r="D107" s="47">
        <f t="shared" si="2633"/>
        <v>1.4680851063829787</v>
      </c>
      <c r="E107" s="3" t="s">
        <v>91</v>
      </c>
      <c r="F107" s="47">
        <v>1</v>
      </c>
      <c r="G107" s="65">
        <v>0</v>
      </c>
      <c r="H107" s="3">
        <v>3</v>
      </c>
      <c r="I107" s="27">
        <f t="shared" si="1780"/>
        <v>4.4042553191489358</v>
      </c>
      <c r="J107" s="47">
        <v>4</v>
      </c>
      <c r="K107" s="27">
        <f t="shared" si="1781"/>
        <v>5.8723404255319149</v>
      </c>
      <c r="L107" s="47">
        <v>4</v>
      </c>
      <c r="M107" s="27">
        <f t="shared" si="1782"/>
        <v>5.8723404255319149</v>
      </c>
      <c r="N107" s="47">
        <v>3</v>
      </c>
      <c r="O107" s="27">
        <f t="shared" si="1783"/>
        <v>4.4042553191489358</v>
      </c>
      <c r="P107" s="47">
        <v>4</v>
      </c>
      <c r="Q107" s="27">
        <f t="shared" si="1784"/>
        <v>5.8723404255319149</v>
      </c>
      <c r="R107" s="47">
        <v>1</v>
      </c>
      <c r="S107" s="27">
        <f t="shared" si="1785"/>
        <v>1.4680851063829787</v>
      </c>
      <c r="T107" s="47">
        <v>1</v>
      </c>
      <c r="U107" s="27">
        <f t="shared" si="1786"/>
        <v>1.4680851063829787</v>
      </c>
      <c r="V107" s="4">
        <f t="shared" si="1787"/>
        <v>20</v>
      </c>
      <c r="W107" s="4">
        <f t="shared" si="1788"/>
        <v>29.361702127659576</v>
      </c>
      <c r="X107" s="47" t="s">
        <v>152</v>
      </c>
      <c r="Y107" s="14" t="str">
        <f t="shared" si="1819"/>
        <v/>
      </c>
      <c r="Z107" s="47" t="s">
        <v>152</v>
      </c>
      <c r="AA107" s="14" t="str">
        <f t="shared" ref="AA107" si="2942">IFERROR(Z107*$D107,"")</f>
        <v/>
      </c>
      <c r="AB107" s="47" t="s">
        <v>152</v>
      </c>
      <c r="AC107" s="14" t="str">
        <f t="shared" ref="AC107" si="2943">IFERROR(AB107*$D107,"")</f>
        <v/>
      </c>
      <c r="AD107" s="47" t="s">
        <v>152</v>
      </c>
      <c r="AE107" s="14" t="str">
        <f t="shared" ref="AE107" si="2944">IFERROR(AD107*$D107,"")</f>
        <v/>
      </c>
      <c r="AF107" s="47" t="s">
        <v>152</v>
      </c>
      <c r="AG107" s="14" t="str">
        <f t="shared" ref="AG107" si="2945">IFERROR(AF107*$D107,"")</f>
        <v/>
      </c>
      <c r="AH107" s="47" t="s">
        <v>152</v>
      </c>
      <c r="AI107" s="14" t="str">
        <f t="shared" ref="AI107" si="2946">IFERROR(AH107*$D107,"")</f>
        <v/>
      </c>
      <c r="AJ107" s="47" t="s">
        <v>152</v>
      </c>
      <c r="AK107" s="14" t="str">
        <f t="shared" ref="AK107" si="2947">IFERROR(AJ107*$D107,"")</f>
        <v/>
      </c>
      <c r="AL107" s="47" t="s">
        <v>152</v>
      </c>
      <c r="AM107" s="14" t="str">
        <f t="shared" ref="AM107" si="2948">IFERROR(AL107*$D107,"")</f>
        <v/>
      </c>
      <c r="AN107" s="47" t="s">
        <v>152</v>
      </c>
      <c r="AO107" s="14" t="str">
        <f t="shared" ref="AO107" si="2949">IFERROR(AN107*$D107,"")</f>
        <v/>
      </c>
      <c r="AP107" s="47" t="s">
        <v>152</v>
      </c>
      <c r="AQ107" s="14" t="str">
        <f t="shared" ref="AQ107" si="2950">IFERROR(AP107*$D107,"")</f>
        <v/>
      </c>
      <c r="AR107" s="47" t="s">
        <v>152</v>
      </c>
      <c r="AS107" s="14" t="str">
        <f t="shared" ref="AS107" si="2951">IFERROR(AR107*$D107,"")</f>
        <v/>
      </c>
      <c r="AT107" s="47" t="s">
        <v>152</v>
      </c>
      <c r="AU107" s="14" t="str">
        <f t="shared" ref="AU107" si="2952">IFERROR(AT107*$D107,"")</f>
        <v/>
      </c>
      <c r="AV107" s="47" t="s">
        <v>152</v>
      </c>
      <c r="AW107" s="14" t="str">
        <f t="shared" ref="AW107" si="2953">IFERROR(AV107*$D107,"")</f>
        <v/>
      </c>
      <c r="AX107" s="47" t="s">
        <v>152</v>
      </c>
      <c r="AY107" s="14" t="str">
        <f t="shared" ref="AY107" si="2954">IFERROR(AX107*$D107,"")</f>
        <v/>
      </c>
      <c r="AZ107" s="47" t="s">
        <v>152</v>
      </c>
      <c r="BA107" s="14" t="str">
        <f t="shared" ref="BA107" si="2955">IFERROR(AZ107*$D107,"")</f>
        <v/>
      </c>
      <c r="BB107" s="47">
        <v>3</v>
      </c>
      <c r="BC107" s="14">
        <f t="shared" ref="BC107" si="2956">IFERROR(BB107*$D107,"")</f>
        <v>4.4042553191489358</v>
      </c>
      <c r="BD107" s="47">
        <v>4</v>
      </c>
      <c r="BE107" s="14">
        <f t="shared" ref="BE107" si="2957">IFERROR(BD107*$D107,"")</f>
        <v>5.8723404255319149</v>
      </c>
      <c r="BF107" s="47">
        <v>3</v>
      </c>
      <c r="BG107" s="14">
        <f t="shared" ref="BG107" si="2958">IFERROR(BF107*$D107,"")</f>
        <v>4.4042553191489358</v>
      </c>
      <c r="BH107" s="47">
        <v>4</v>
      </c>
      <c r="BI107" s="14">
        <f t="shared" ref="BI107" si="2959">IFERROR(BH107*$D107,"")</f>
        <v>5.8723404255319149</v>
      </c>
      <c r="BJ107" s="47" t="s">
        <v>152</v>
      </c>
      <c r="BK107" s="14" t="str">
        <f t="shared" ref="BK107" si="2960">IFERROR(BJ107*$D107,"")</f>
        <v/>
      </c>
      <c r="BL107" s="47" t="s">
        <v>152</v>
      </c>
      <c r="BM107" s="14" t="str">
        <f t="shared" ref="BM107" si="2961">IFERROR(BL107*$D107,"")</f>
        <v/>
      </c>
      <c r="BN107" s="47" t="s">
        <v>152</v>
      </c>
      <c r="BO107" s="14" t="str">
        <f t="shared" ref="BO107" si="2962">IFERROR(BN107*$D107,"")</f>
        <v/>
      </c>
      <c r="BP107" s="47" t="s">
        <v>152</v>
      </c>
      <c r="BQ107" s="14" t="str">
        <f t="shared" ref="BQ107" si="2963">IFERROR(BP107*$D107,"")</f>
        <v/>
      </c>
      <c r="BR107" s="47" t="s">
        <v>152</v>
      </c>
      <c r="BS107" s="14" t="str">
        <f t="shared" ref="BS107" si="2964">IFERROR(BR107*$D107,"")</f>
        <v/>
      </c>
      <c r="BT107" s="47" t="s">
        <v>152</v>
      </c>
      <c r="BU107" s="14" t="str">
        <f t="shared" ref="BU107" si="2965">IFERROR(BT107*$D107,"")</f>
        <v/>
      </c>
      <c r="BV107" s="47" t="s">
        <v>152</v>
      </c>
      <c r="BW107" s="14" t="str">
        <f t="shared" ref="BW107" si="2966">IFERROR(BV107*$D107,"")</f>
        <v/>
      </c>
      <c r="BX107" s="47" t="s">
        <v>152</v>
      </c>
      <c r="BY107" s="14" t="str">
        <f t="shared" ref="BY107" si="2967">IFERROR(BX107*$D107,"")</f>
        <v/>
      </c>
      <c r="BZ107" s="47" t="s">
        <v>152</v>
      </c>
      <c r="CA107" s="14" t="str">
        <f t="shared" ref="CA107" si="2968">IFERROR(BZ107*$D107,"")</f>
        <v/>
      </c>
      <c r="CB107" s="47" t="s">
        <v>152</v>
      </c>
      <c r="CC107" s="14" t="str">
        <f t="shared" ref="CC107:CE107" si="2969">IFERROR(CB107*$D107,"")</f>
        <v/>
      </c>
      <c r="CD107" s="47" t="s">
        <v>152</v>
      </c>
      <c r="CE107" s="14" t="str">
        <f t="shared" si="2969"/>
        <v/>
      </c>
      <c r="CF107" s="12">
        <f t="shared" si="1817"/>
        <v>0.43191489361702129</v>
      </c>
      <c r="CG107" s="75">
        <f t="shared" si="1818"/>
        <v>0.63408782254413765</v>
      </c>
      <c r="CH107" s="3" t="s">
        <v>23</v>
      </c>
      <c r="CI107" s="47" t="s">
        <v>115</v>
      </c>
      <c r="CJ107" s="47" t="s">
        <v>25</v>
      </c>
      <c r="CK107" s="47" t="s">
        <v>40</v>
      </c>
      <c r="CL107" s="47" t="s">
        <v>62</v>
      </c>
      <c r="CM107" s="47" t="s">
        <v>116</v>
      </c>
      <c r="CN107" s="47" t="s">
        <v>103</v>
      </c>
      <c r="CO107" s="2">
        <v>41457.341661030587</v>
      </c>
      <c r="CP107" s="2">
        <v>41457.345997538374</v>
      </c>
      <c r="CQ107" s="2">
        <v>41457.345997357523</v>
      </c>
    </row>
    <row r="108" spans="1:95" x14ac:dyDescent="0.25">
      <c r="A108" s="1">
        <v>6.3508365003663194E+17</v>
      </c>
      <c r="B108" s="47" t="s">
        <v>44</v>
      </c>
      <c r="C108" s="47" t="s">
        <v>363</v>
      </c>
      <c r="D108" s="47">
        <f t="shared" si="2633"/>
        <v>1.4680851063829787</v>
      </c>
      <c r="E108" s="3" t="s">
        <v>91</v>
      </c>
      <c r="F108" s="47">
        <v>1</v>
      </c>
      <c r="G108" s="65">
        <v>0</v>
      </c>
      <c r="H108" s="3">
        <v>9</v>
      </c>
      <c r="I108" s="27">
        <f t="shared" si="1780"/>
        <v>13.212765957446809</v>
      </c>
      <c r="J108" s="47">
        <v>9</v>
      </c>
      <c r="K108" s="27">
        <f t="shared" si="1781"/>
        <v>13.212765957446809</v>
      </c>
      <c r="L108" s="47">
        <v>1</v>
      </c>
      <c r="M108" s="27">
        <f t="shared" si="1782"/>
        <v>1.4680851063829787</v>
      </c>
      <c r="N108" s="47">
        <v>2</v>
      </c>
      <c r="O108" s="27">
        <f t="shared" si="1783"/>
        <v>2.9361702127659575</v>
      </c>
      <c r="P108" s="47">
        <v>1</v>
      </c>
      <c r="Q108" s="27">
        <f t="shared" si="1784"/>
        <v>1.4680851063829787</v>
      </c>
      <c r="R108" s="47">
        <v>1</v>
      </c>
      <c r="S108" s="27">
        <f t="shared" si="1785"/>
        <v>1.4680851063829787</v>
      </c>
      <c r="T108" s="47">
        <v>1</v>
      </c>
      <c r="U108" s="27">
        <f t="shared" si="1786"/>
        <v>1.4680851063829787</v>
      </c>
      <c r="V108" s="4">
        <f t="shared" si="1787"/>
        <v>24</v>
      </c>
      <c r="W108" s="4">
        <f t="shared" si="1788"/>
        <v>35.234042553191486</v>
      </c>
      <c r="X108" s="47">
        <v>1</v>
      </c>
      <c r="Y108" s="14">
        <f t="shared" si="1819"/>
        <v>1.4680851063829787</v>
      </c>
      <c r="Z108" s="47" t="s">
        <v>152</v>
      </c>
      <c r="AA108" s="14" t="str">
        <f t="shared" ref="AA108" si="2970">IFERROR(Z108*$D108,"")</f>
        <v/>
      </c>
      <c r="AB108" s="47" t="s">
        <v>152</v>
      </c>
      <c r="AC108" s="14" t="str">
        <f t="shared" ref="AC108" si="2971">IFERROR(AB108*$D108,"")</f>
        <v/>
      </c>
      <c r="AD108" s="47" t="s">
        <v>152</v>
      </c>
      <c r="AE108" s="14" t="str">
        <f t="shared" ref="AE108" si="2972">IFERROR(AD108*$D108,"")</f>
        <v/>
      </c>
      <c r="AF108" s="47" t="s">
        <v>152</v>
      </c>
      <c r="AG108" s="14" t="str">
        <f t="shared" ref="AG108" si="2973">IFERROR(AF108*$D108,"")</f>
        <v/>
      </c>
      <c r="AH108" s="47" t="s">
        <v>96</v>
      </c>
      <c r="AI108" s="14" t="str">
        <f t="shared" ref="AI108" si="2974">IFERROR(AH108*$D108,"")</f>
        <v/>
      </c>
      <c r="AJ108" s="47" t="s">
        <v>96</v>
      </c>
      <c r="AK108" s="14" t="str">
        <f t="shared" ref="AK108" si="2975">IFERROR(AJ108*$D108,"")</f>
        <v/>
      </c>
      <c r="AL108" s="47" t="s">
        <v>96</v>
      </c>
      <c r="AM108" s="14" t="str">
        <f t="shared" ref="AM108" si="2976">IFERROR(AL108*$D108,"")</f>
        <v/>
      </c>
      <c r="AN108" s="47" t="s">
        <v>96</v>
      </c>
      <c r="AO108" s="14" t="str">
        <f t="shared" ref="AO108" si="2977">IFERROR(AN108*$D108,"")</f>
        <v/>
      </c>
      <c r="AP108" s="47" t="s">
        <v>96</v>
      </c>
      <c r="AQ108" s="14" t="str">
        <f t="shared" ref="AQ108" si="2978">IFERROR(AP108*$D108,"")</f>
        <v/>
      </c>
      <c r="AR108" s="47" t="s">
        <v>96</v>
      </c>
      <c r="AS108" s="14" t="str">
        <f t="shared" ref="AS108" si="2979">IFERROR(AR108*$D108,"")</f>
        <v/>
      </c>
      <c r="AT108" s="47" t="s">
        <v>96</v>
      </c>
      <c r="AU108" s="14" t="str">
        <f t="shared" ref="AU108" si="2980">IFERROR(AT108*$D108,"")</f>
        <v/>
      </c>
      <c r="AV108" s="47" t="s">
        <v>96</v>
      </c>
      <c r="AW108" s="14" t="str">
        <f t="shared" ref="AW108" si="2981">IFERROR(AV108*$D108,"")</f>
        <v/>
      </c>
      <c r="AX108" s="47" t="s">
        <v>96</v>
      </c>
      <c r="AY108" s="14" t="str">
        <f t="shared" ref="AY108" si="2982">IFERROR(AX108*$D108,"")</f>
        <v/>
      </c>
      <c r="AZ108" s="47" t="s">
        <v>96</v>
      </c>
      <c r="BA108" s="14" t="str">
        <f t="shared" ref="BA108" si="2983">IFERROR(AZ108*$D108,"")</f>
        <v/>
      </c>
      <c r="BB108" s="47" t="s">
        <v>96</v>
      </c>
      <c r="BC108" s="14" t="str">
        <f t="shared" ref="BC108" si="2984">IFERROR(BB108*$D108,"")</f>
        <v/>
      </c>
      <c r="BD108" s="47" t="s">
        <v>96</v>
      </c>
      <c r="BE108" s="14" t="str">
        <f t="shared" ref="BE108" si="2985">IFERROR(BD108*$D108,"")</f>
        <v/>
      </c>
      <c r="BF108" s="47" t="s">
        <v>96</v>
      </c>
      <c r="BG108" s="14" t="str">
        <f t="shared" ref="BG108" si="2986">IFERROR(BF108*$D108,"")</f>
        <v/>
      </c>
      <c r="BH108" s="47" t="s">
        <v>96</v>
      </c>
      <c r="BI108" s="14" t="str">
        <f t="shared" ref="BI108" si="2987">IFERROR(BH108*$D108,"")</f>
        <v/>
      </c>
      <c r="BJ108" s="47" t="s">
        <v>96</v>
      </c>
      <c r="BK108" s="14" t="str">
        <f t="shared" ref="BK108" si="2988">IFERROR(BJ108*$D108,"")</f>
        <v/>
      </c>
      <c r="BL108" s="47" t="s">
        <v>96</v>
      </c>
      <c r="BM108" s="14" t="str">
        <f t="shared" ref="BM108" si="2989">IFERROR(BL108*$D108,"")</f>
        <v/>
      </c>
      <c r="BN108" s="47" t="s">
        <v>96</v>
      </c>
      <c r="BO108" s="14" t="str">
        <f t="shared" ref="BO108" si="2990">IFERROR(BN108*$D108,"")</f>
        <v/>
      </c>
      <c r="BP108" s="47" t="s">
        <v>96</v>
      </c>
      <c r="BQ108" s="14" t="str">
        <f t="shared" ref="BQ108" si="2991">IFERROR(BP108*$D108,"")</f>
        <v/>
      </c>
      <c r="BR108" s="47" t="s">
        <v>96</v>
      </c>
      <c r="BS108" s="14" t="str">
        <f t="shared" ref="BS108" si="2992">IFERROR(BR108*$D108,"")</f>
        <v/>
      </c>
      <c r="BT108" s="47" t="s">
        <v>96</v>
      </c>
      <c r="BU108" s="14" t="str">
        <f t="shared" ref="BU108" si="2993">IFERROR(BT108*$D108,"")</f>
        <v/>
      </c>
      <c r="BV108" s="47" t="s">
        <v>96</v>
      </c>
      <c r="BW108" s="14" t="str">
        <f t="shared" ref="BW108" si="2994">IFERROR(BV108*$D108,"")</f>
        <v/>
      </c>
      <c r="BX108" s="47" t="s">
        <v>96</v>
      </c>
      <c r="BY108" s="14" t="str">
        <f t="shared" ref="BY108" si="2995">IFERROR(BX108*$D108,"")</f>
        <v/>
      </c>
      <c r="BZ108" s="47" t="s">
        <v>96</v>
      </c>
      <c r="CA108" s="14" t="str">
        <f t="shared" ref="CA108" si="2996">IFERROR(BZ108*$D108,"")</f>
        <v/>
      </c>
      <c r="CB108" s="47" t="s">
        <v>96</v>
      </c>
      <c r="CC108" s="14" t="str">
        <f t="shared" ref="CC108:CE108" si="2997">IFERROR(CB108*$D108,"")</f>
        <v/>
      </c>
      <c r="CD108" s="47" t="s">
        <v>96</v>
      </c>
      <c r="CE108" s="14" t="str">
        <f t="shared" si="2997"/>
        <v/>
      </c>
      <c r="CF108" s="12" t="str">
        <f t="shared" si="1817"/>
        <v/>
      </c>
      <c r="CG108" s="75" t="str">
        <f t="shared" si="1818"/>
        <v/>
      </c>
      <c r="CH108" s="3"/>
      <c r="CI108" s="47" t="s">
        <v>96</v>
      </c>
      <c r="CJ108" s="47" t="s">
        <v>96</v>
      </c>
      <c r="CK108" s="47" t="s">
        <v>96</v>
      </c>
      <c r="CL108" s="47" t="s">
        <v>96</v>
      </c>
      <c r="CM108" s="47" t="s">
        <v>96</v>
      </c>
      <c r="CN108" s="47"/>
      <c r="CO108" s="2">
        <v>41457.354209064666</v>
      </c>
      <c r="CQ108" s="2">
        <v>41457.355125399947</v>
      </c>
    </row>
    <row r="109" spans="1:95" x14ac:dyDescent="0.25">
      <c r="A109" s="1">
        <v>6.3508365402066893E+17</v>
      </c>
      <c r="B109" s="47" t="s">
        <v>44</v>
      </c>
      <c r="C109" s="47" t="s">
        <v>363</v>
      </c>
      <c r="D109" s="47">
        <f t="shared" si="2633"/>
        <v>1.4680851063829787</v>
      </c>
      <c r="E109" s="3" t="s">
        <v>91</v>
      </c>
      <c r="F109" s="47">
        <v>1</v>
      </c>
      <c r="G109" s="65">
        <v>0</v>
      </c>
      <c r="H109" s="3">
        <v>5</v>
      </c>
      <c r="I109" s="27">
        <f t="shared" si="1780"/>
        <v>7.3404255319148941</v>
      </c>
      <c r="J109" s="47">
        <v>8</v>
      </c>
      <c r="K109" s="27">
        <f t="shared" si="1781"/>
        <v>11.74468085106383</v>
      </c>
      <c r="L109" s="47">
        <v>6</v>
      </c>
      <c r="M109" s="27">
        <f t="shared" si="1782"/>
        <v>8.8085106382978715</v>
      </c>
      <c r="N109" s="47">
        <v>6</v>
      </c>
      <c r="O109" s="27">
        <f t="shared" si="1783"/>
        <v>8.8085106382978715</v>
      </c>
      <c r="P109" s="47">
        <v>6</v>
      </c>
      <c r="Q109" s="27">
        <f t="shared" si="1784"/>
        <v>8.8085106382978715</v>
      </c>
      <c r="R109" s="47">
        <v>6</v>
      </c>
      <c r="S109" s="27">
        <f t="shared" si="1785"/>
        <v>8.8085106382978715</v>
      </c>
      <c r="T109" s="47">
        <v>6</v>
      </c>
      <c r="U109" s="27">
        <f t="shared" si="1786"/>
        <v>8.8085106382978715</v>
      </c>
      <c r="V109" s="4">
        <f t="shared" si="1787"/>
        <v>43</v>
      </c>
      <c r="W109" s="4">
        <f t="shared" si="1788"/>
        <v>63.127659574468083</v>
      </c>
      <c r="X109" s="47" t="s">
        <v>152</v>
      </c>
      <c r="Y109" s="14" t="str">
        <f t="shared" si="1819"/>
        <v/>
      </c>
      <c r="Z109" s="47" t="s">
        <v>152</v>
      </c>
      <c r="AA109" s="14" t="str">
        <f t="shared" ref="AA109" si="2998">IFERROR(Z109*$D109,"")</f>
        <v/>
      </c>
      <c r="AB109" s="47">
        <v>6</v>
      </c>
      <c r="AC109" s="14">
        <f t="shared" ref="AC109" si="2999">IFERROR(AB109*$D109,"")</f>
        <v>8.8085106382978715</v>
      </c>
      <c r="AD109" s="47" t="s">
        <v>152</v>
      </c>
      <c r="AE109" s="14" t="str">
        <f t="shared" ref="AE109" si="3000">IFERROR(AD109*$D109,"")</f>
        <v/>
      </c>
      <c r="AF109" s="47" t="s">
        <v>152</v>
      </c>
      <c r="AG109" s="14" t="str">
        <f t="shared" ref="AG109" si="3001">IFERROR(AF109*$D109,"")</f>
        <v/>
      </c>
      <c r="AH109" s="47" t="s">
        <v>152</v>
      </c>
      <c r="AI109" s="14" t="str">
        <f t="shared" ref="AI109" si="3002">IFERROR(AH109*$D109,"")</f>
        <v/>
      </c>
      <c r="AJ109" s="47" t="s">
        <v>152</v>
      </c>
      <c r="AK109" s="14" t="str">
        <f t="shared" ref="AK109" si="3003">IFERROR(AJ109*$D109,"")</f>
        <v/>
      </c>
      <c r="AL109" s="47" t="s">
        <v>152</v>
      </c>
      <c r="AM109" s="14" t="str">
        <f t="shared" ref="AM109" si="3004">IFERROR(AL109*$D109,"")</f>
        <v/>
      </c>
      <c r="AN109" s="47" t="s">
        <v>152</v>
      </c>
      <c r="AO109" s="14" t="str">
        <f t="shared" ref="AO109" si="3005">IFERROR(AN109*$D109,"")</f>
        <v/>
      </c>
      <c r="AP109" s="47">
        <v>6</v>
      </c>
      <c r="AQ109" s="14">
        <f t="shared" ref="AQ109" si="3006">IFERROR(AP109*$D109,"")</f>
        <v>8.8085106382978715</v>
      </c>
      <c r="AR109" s="47">
        <v>6</v>
      </c>
      <c r="AS109" s="14">
        <f t="shared" ref="AS109" si="3007">IFERROR(AR109*$D109,"")</f>
        <v>8.8085106382978715</v>
      </c>
      <c r="AT109" s="47" t="s">
        <v>152</v>
      </c>
      <c r="AU109" s="14" t="str">
        <f t="shared" ref="AU109" si="3008">IFERROR(AT109*$D109,"")</f>
        <v/>
      </c>
      <c r="AV109" s="47" t="s">
        <v>152</v>
      </c>
      <c r="AW109" s="14" t="str">
        <f t="shared" ref="AW109" si="3009">IFERROR(AV109*$D109,"")</f>
        <v/>
      </c>
      <c r="AX109" s="47" t="s">
        <v>152</v>
      </c>
      <c r="AY109" s="14" t="str">
        <f t="shared" ref="AY109" si="3010">IFERROR(AX109*$D109,"")</f>
        <v/>
      </c>
      <c r="AZ109" s="47" t="s">
        <v>152</v>
      </c>
      <c r="BA109" s="14" t="str">
        <f t="shared" ref="BA109" si="3011">IFERROR(AZ109*$D109,"")</f>
        <v/>
      </c>
      <c r="BB109" s="47" t="s">
        <v>152</v>
      </c>
      <c r="BC109" s="14" t="str">
        <f t="shared" ref="BC109" si="3012">IFERROR(BB109*$D109,"")</f>
        <v/>
      </c>
      <c r="BD109" s="47" t="s">
        <v>152</v>
      </c>
      <c r="BE109" s="14" t="str">
        <f t="shared" ref="BE109" si="3013">IFERROR(BD109*$D109,"")</f>
        <v/>
      </c>
      <c r="BF109" s="47" t="s">
        <v>152</v>
      </c>
      <c r="BG109" s="14" t="str">
        <f t="shared" ref="BG109" si="3014">IFERROR(BF109*$D109,"")</f>
        <v/>
      </c>
      <c r="BH109" s="47" t="s">
        <v>152</v>
      </c>
      <c r="BI109" s="14" t="str">
        <f t="shared" ref="BI109" si="3015">IFERROR(BH109*$D109,"")</f>
        <v/>
      </c>
      <c r="BJ109" s="47" t="s">
        <v>152</v>
      </c>
      <c r="BK109" s="14" t="str">
        <f t="shared" ref="BK109" si="3016">IFERROR(BJ109*$D109,"")</f>
        <v/>
      </c>
      <c r="BL109" s="47" t="s">
        <v>152</v>
      </c>
      <c r="BM109" s="14" t="str">
        <f t="shared" ref="BM109" si="3017">IFERROR(BL109*$D109,"")</f>
        <v/>
      </c>
      <c r="BN109" s="47" t="s">
        <v>152</v>
      </c>
      <c r="BO109" s="14" t="str">
        <f t="shared" ref="BO109" si="3018">IFERROR(BN109*$D109,"")</f>
        <v/>
      </c>
      <c r="BP109" s="47" t="s">
        <v>152</v>
      </c>
      <c r="BQ109" s="14" t="str">
        <f t="shared" ref="BQ109" si="3019">IFERROR(BP109*$D109,"")</f>
        <v/>
      </c>
      <c r="BR109" s="47" t="s">
        <v>152</v>
      </c>
      <c r="BS109" s="14" t="str">
        <f t="shared" ref="BS109" si="3020">IFERROR(BR109*$D109,"")</f>
        <v/>
      </c>
      <c r="BT109" s="47" t="s">
        <v>152</v>
      </c>
      <c r="BU109" s="14" t="str">
        <f t="shared" ref="BU109" si="3021">IFERROR(BT109*$D109,"")</f>
        <v/>
      </c>
      <c r="BV109" s="47">
        <v>6</v>
      </c>
      <c r="BW109" s="14">
        <f t="shared" ref="BW109" si="3022">IFERROR(BV109*$D109,"")</f>
        <v>8.8085106382978715</v>
      </c>
      <c r="BX109" s="47" t="s">
        <v>152</v>
      </c>
      <c r="BY109" s="14" t="str">
        <f t="shared" ref="BY109" si="3023">IFERROR(BX109*$D109,"")</f>
        <v/>
      </c>
      <c r="BZ109" s="47" t="s">
        <v>152</v>
      </c>
      <c r="CA109" s="14" t="str">
        <f t="shared" ref="CA109" si="3024">IFERROR(BZ109*$D109,"")</f>
        <v/>
      </c>
      <c r="CB109" s="47" t="s">
        <v>152</v>
      </c>
      <c r="CC109" s="14" t="str">
        <f t="shared" ref="CC109:CE109" si="3025">IFERROR(CB109*$D109,"")</f>
        <v/>
      </c>
      <c r="CD109" s="47" t="s">
        <v>152</v>
      </c>
      <c r="CE109" s="14" t="str">
        <f t="shared" si="3025"/>
        <v/>
      </c>
      <c r="CF109" s="12">
        <f t="shared" si="1817"/>
        <v>0.74042553191489358</v>
      </c>
      <c r="CG109" s="75">
        <f t="shared" si="1818"/>
        <v>1.0870076957899502</v>
      </c>
      <c r="CH109" s="3" t="s">
        <v>141</v>
      </c>
      <c r="CI109" s="47" t="s">
        <v>41</v>
      </c>
      <c r="CJ109" s="47" t="s">
        <v>9</v>
      </c>
      <c r="CK109" s="47" t="s">
        <v>56</v>
      </c>
      <c r="CL109" s="47" t="s">
        <v>62</v>
      </c>
      <c r="CM109" s="47" t="s">
        <v>119</v>
      </c>
      <c r="CN109" s="47" t="s">
        <v>16</v>
      </c>
      <c r="CO109" s="2">
        <v>41457.358820218607</v>
      </c>
      <c r="CP109" s="2">
        <v>41457.363149437137</v>
      </c>
      <c r="CQ109" s="2">
        <v>41457.363149075449</v>
      </c>
    </row>
    <row r="110" spans="1:95" x14ac:dyDescent="0.25">
      <c r="A110" s="1">
        <v>6.3508366128322803E+17</v>
      </c>
      <c r="B110" s="47" t="s">
        <v>44</v>
      </c>
      <c r="C110" s="47" t="s">
        <v>363</v>
      </c>
      <c r="D110" s="47">
        <f t="shared" si="2633"/>
        <v>1.4680851063829787</v>
      </c>
      <c r="E110" s="3" t="s">
        <v>91</v>
      </c>
      <c r="F110" s="47">
        <v>1</v>
      </c>
      <c r="G110" s="65">
        <v>0</v>
      </c>
      <c r="H110" s="3">
        <v>10</v>
      </c>
      <c r="I110" s="27">
        <f t="shared" si="1780"/>
        <v>14.680851063829788</v>
      </c>
      <c r="J110" s="47">
        <v>10</v>
      </c>
      <c r="K110" s="27">
        <f t="shared" si="1781"/>
        <v>14.680851063829788</v>
      </c>
      <c r="L110" s="47">
        <v>8</v>
      </c>
      <c r="M110" s="27">
        <f t="shared" si="1782"/>
        <v>11.74468085106383</v>
      </c>
      <c r="N110" s="47">
        <v>8</v>
      </c>
      <c r="O110" s="27">
        <f t="shared" si="1783"/>
        <v>11.74468085106383</v>
      </c>
      <c r="P110" s="47">
        <v>8</v>
      </c>
      <c r="Q110" s="27">
        <f t="shared" si="1784"/>
        <v>11.74468085106383</v>
      </c>
      <c r="R110" s="47">
        <v>8</v>
      </c>
      <c r="S110" s="27">
        <f t="shared" si="1785"/>
        <v>11.74468085106383</v>
      </c>
      <c r="T110" s="47">
        <v>7</v>
      </c>
      <c r="U110" s="27">
        <f t="shared" si="1786"/>
        <v>10.276595744680851</v>
      </c>
      <c r="V110" s="4">
        <f t="shared" si="1787"/>
        <v>59</v>
      </c>
      <c r="W110" s="4">
        <f t="shared" si="1788"/>
        <v>86.61702127659575</v>
      </c>
      <c r="X110" s="47">
        <v>6</v>
      </c>
      <c r="Y110" s="14">
        <f t="shared" si="1819"/>
        <v>8.8085106382978715</v>
      </c>
      <c r="Z110" s="47" t="s">
        <v>152</v>
      </c>
      <c r="AA110" s="14" t="str">
        <f t="shared" ref="AA110" si="3026">IFERROR(Z110*$D110,"")</f>
        <v/>
      </c>
      <c r="AB110" s="47">
        <v>9</v>
      </c>
      <c r="AC110" s="14">
        <f t="shared" ref="AC110" si="3027">IFERROR(AB110*$D110,"")</f>
        <v>13.212765957446809</v>
      </c>
      <c r="AD110" s="47">
        <v>10</v>
      </c>
      <c r="AE110" s="14">
        <f t="shared" ref="AE110" si="3028">IFERROR(AD110*$D110,"")</f>
        <v>14.680851063829788</v>
      </c>
      <c r="AF110" s="47" t="s">
        <v>152</v>
      </c>
      <c r="AG110" s="14" t="str">
        <f t="shared" ref="AG110" si="3029">IFERROR(AF110*$D110,"")</f>
        <v/>
      </c>
      <c r="AH110" s="47">
        <v>9</v>
      </c>
      <c r="AI110" s="14">
        <f t="shared" ref="AI110" si="3030">IFERROR(AH110*$D110,"")</f>
        <v>13.212765957446809</v>
      </c>
      <c r="AJ110" s="47" t="s">
        <v>152</v>
      </c>
      <c r="AK110" s="14" t="str">
        <f t="shared" ref="AK110" si="3031">IFERROR(AJ110*$D110,"")</f>
        <v/>
      </c>
      <c r="AL110" s="47" t="s">
        <v>152</v>
      </c>
      <c r="AM110" s="14" t="str">
        <f t="shared" ref="AM110" si="3032">IFERROR(AL110*$D110,"")</f>
        <v/>
      </c>
      <c r="AN110" s="47">
        <v>8</v>
      </c>
      <c r="AO110" s="14">
        <f t="shared" ref="AO110" si="3033">IFERROR(AN110*$D110,"")</f>
        <v>11.74468085106383</v>
      </c>
      <c r="AP110" s="47">
        <v>8</v>
      </c>
      <c r="AQ110" s="14">
        <f t="shared" ref="AQ110" si="3034">IFERROR(AP110*$D110,"")</f>
        <v>11.74468085106383</v>
      </c>
      <c r="AR110" s="47" t="s">
        <v>152</v>
      </c>
      <c r="AS110" s="14" t="str">
        <f t="shared" ref="AS110" si="3035">IFERROR(AR110*$D110,"")</f>
        <v/>
      </c>
      <c r="AT110" s="47">
        <v>9</v>
      </c>
      <c r="AU110" s="14">
        <f t="shared" ref="AU110" si="3036">IFERROR(AT110*$D110,"")</f>
        <v>13.212765957446809</v>
      </c>
      <c r="AV110" s="47">
        <v>9</v>
      </c>
      <c r="AW110" s="14">
        <f t="shared" ref="AW110" si="3037">IFERROR(AV110*$D110,"")</f>
        <v>13.212765957446809</v>
      </c>
      <c r="AX110" s="47" t="s">
        <v>152</v>
      </c>
      <c r="AY110" s="14" t="str">
        <f t="shared" ref="AY110" si="3038">IFERROR(AX110*$D110,"")</f>
        <v/>
      </c>
      <c r="AZ110" s="47" t="s">
        <v>152</v>
      </c>
      <c r="BA110" s="14" t="str">
        <f t="shared" ref="BA110" si="3039">IFERROR(AZ110*$D110,"")</f>
        <v/>
      </c>
      <c r="BB110" s="47" t="s">
        <v>96</v>
      </c>
      <c r="BC110" s="14" t="str">
        <f t="shared" ref="BC110" si="3040">IFERROR(BB110*$D110,"")</f>
        <v/>
      </c>
      <c r="BD110" s="47" t="s">
        <v>96</v>
      </c>
      <c r="BE110" s="14" t="str">
        <f t="shared" ref="BE110" si="3041">IFERROR(BD110*$D110,"")</f>
        <v/>
      </c>
      <c r="BF110" s="47" t="s">
        <v>96</v>
      </c>
      <c r="BG110" s="14" t="str">
        <f t="shared" ref="BG110" si="3042">IFERROR(BF110*$D110,"")</f>
        <v/>
      </c>
      <c r="BH110" s="47" t="s">
        <v>96</v>
      </c>
      <c r="BI110" s="14" t="str">
        <f t="shared" ref="BI110" si="3043">IFERROR(BH110*$D110,"")</f>
        <v/>
      </c>
      <c r="BJ110" s="47" t="s">
        <v>96</v>
      </c>
      <c r="BK110" s="14" t="str">
        <f t="shared" ref="BK110" si="3044">IFERROR(BJ110*$D110,"")</f>
        <v/>
      </c>
      <c r="BL110" s="47" t="s">
        <v>96</v>
      </c>
      <c r="BM110" s="14" t="str">
        <f t="shared" ref="BM110" si="3045">IFERROR(BL110*$D110,"")</f>
        <v/>
      </c>
      <c r="BN110" s="47" t="s">
        <v>96</v>
      </c>
      <c r="BO110" s="14" t="str">
        <f t="shared" ref="BO110" si="3046">IFERROR(BN110*$D110,"")</f>
        <v/>
      </c>
      <c r="BP110" s="47" t="s">
        <v>96</v>
      </c>
      <c r="BQ110" s="14" t="str">
        <f t="shared" ref="BQ110" si="3047">IFERROR(BP110*$D110,"")</f>
        <v/>
      </c>
      <c r="BR110" s="47" t="s">
        <v>96</v>
      </c>
      <c r="BS110" s="14" t="str">
        <f t="shared" ref="BS110" si="3048">IFERROR(BR110*$D110,"")</f>
        <v/>
      </c>
      <c r="BT110" s="47" t="s">
        <v>96</v>
      </c>
      <c r="BU110" s="14" t="str">
        <f t="shared" ref="BU110" si="3049">IFERROR(BT110*$D110,"")</f>
        <v/>
      </c>
      <c r="BV110" s="47" t="s">
        <v>96</v>
      </c>
      <c r="BW110" s="14" t="str">
        <f t="shared" ref="BW110" si="3050">IFERROR(BV110*$D110,"")</f>
        <v/>
      </c>
      <c r="BX110" s="47" t="s">
        <v>96</v>
      </c>
      <c r="BY110" s="14" t="str">
        <f t="shared" ref="BY110" si="3051">IFERROR(BX110*$D110,"")</f>
        <v/>
      </c>
      <c r="BZ110" s="47" t="s">
        <v>96</v>
      </c>
      <c r="CA110" s="14" t="str">
        <f t="shared" ref="CA110" si="3052">IFERROR(BZ110*$D110,"")</f>
        <v/>
      </c>
      <c r="CB110" s="47" t="s">
        <v>96</v>
      </c>
      <c r="CC110" s="14" t="str">
        <f t="shared" ref="CC110:CE110" si="3053">IFERROR(CB110*$D110,"")</f>
        <v/>
      </c>
      <c r="CD110" s="47" t="s">
        <v>96</v>
      </c>
      <c r="CE110" s="14" t="str">
        <f t="shared" si="3053"/>
        <v/>
      </c>
      <c r="CF110" s="12" t="str">
        <f t="shared" si="1817"/>
        <v/>
      </c>
      <c r="CG110" s="75" t="str">
        <f t="shared" si="1818"/>
        <v/>
      </c>
      <c r="CH110" s="3"/>
      <c r="CI110" s="47" t="s">
        <v>96</v>
      </c>
      <c r="CJ110" s="47" t="s">
        <v>96</v>
      </c>
      <c r="CK110" s="47" t="s">
        <v>96</v>
      </c>
      <c r="CL110" s="47" t="s">
        <v>96</v>
      </c>
      <c r="CM110" s="47" t="s">
        <v>96</v>
      </c>
      <c r="CN110" s="47"/>
      <c r="CO110" s="2">
        <v>41457.367225958325</v>
      </c>
      <c r="CQ110" s="2">
        <v>41457.370744414045</v>
      </c>
    </row>
    <row r="111" spans="1:95" x14ac:dyDescent="0.25">
      <c r="A111" s="1">
        <v>6.350836862891753E+17</v>
      </c>
      <c r="B111" s="47" t="s">
        <v>44</v>
      </c>
      <c r="C111" s="47" t="s">
        <v>363</v>
      </c>
      <c r="D111" s="47">
        <f t="shared" si="2633"/>
        <v>1.4680851063829787</v>
      </c>
      <c r="E111" s="3" t="s">
        <v>91</v>
      </c>
      <c r="F111" s="47">
        <v>1</v>
      </c>
      <c r="G111" s="65">
        <v>0</v>
      </c>
      <c r="H111" s="3">
        <v>5</v>
      </c>
      <c r="I111" s="27">
        <f t="shared" si="1780"/>
        <v>7.3404255319148941</v>
      </c>
      <c r="J111" s="47">
        <v>8</v>
      </c>
      <c r="K111" s="27">
        <f t="shared" si="1781"/>
        <v>11.74468085106383</v>
      </c>
      <c r="L111" s="47">
        <v>3</v>
      </c>
      <c r="M111" s="27">
        <f t="shared" si="1782"/>
        <v>4.4042553191489358</v>
      </c>
      <c r="N111" s="47">
        <v>7</v>
      </c>
      <c r="O111" s="27">
        <f t="shared" si="1783"/>
        <v>10.276595744680851</v>
      </c>
      <c r="P111" s="47">
        <v>6</v>
      </c>
      <c r="Q111" s="27">
        <f t="shared" si="1784"/>
        <v>8.8085106382978715</v>
      </c>
      <c r="R111" s="47">
        <v>2</v>
      </c>
      <c r="S111" s="27">
        <f t="shared" si="1785"/>
        <v>2.9361702127659575</v>
      </c>
      <c r="T111" s="47">
        <v>1</v>
      </c>
      <c r="U111" s="27">
        <f t="shared" si="1786"/>
        <v>1.4680851063829787</v>
      </c>
      <c r="V111" s="4">
        <f t="shared" si="1787"/>
        <v>32</v>
      </c>
      <c r="W111" s="4">
        <f t="shared" si="1788"/>
        <v>46.978723404255319</v>
      </c>
      <c r="X111" s="47">
        <v>1</v>
      </c>
      <c r="Y111" s="14">
        <f t="shared" si="1819"/>
        <v>1.4680851063829787</v>
      </c>
      <c r="Z111" s="47" t="s">
        <v>152</v>
      </c>
      <c r="AA111" s="14" t="str">
        <f t="shared" ref="AA111" si="3054">IFERROR(Z111*$D111,"")</f>
        <v/>
      </c>
      <c r="AB111" s="47" t="s">
        <v>152</v>
      </c>
      <c r="AC111" s="14" t="str">
        <f t="shared" ref="AC111" si="3055">IFERROR(AB111*$D111,"")</f>
        <v/>
      </c>
      <c r="AD111" s="47" t="s">
        <v>152</v>
      </c>
      <c r="AE111" s="14" t="str">
        <f t="shared" ref="AE111" si="3056">IFERROR(AD111*$D111,"")</f>
        <v/>
      </c>
      <c r="AF111" s="47" t="s">
        <v>152</v>
      </c>
      <c r="AG111" s="14" t="str">
        <f t="shared" ref="AG111" si="3057">IFERROR(AF111*$D111,"")</f>
        <v/>
      </c>
      <c r="AH111" s="47" t="s">
        <v>152</v>
      </c>
      <c r="AI111" s="14" t="str">
        <f t="shared" ref="AI111" si="3058">IFERROR(AH111*$D111,"")</f>
        <v/>
      </c>
      <c r="AJ111" s="47" t="s">
        <v>152</v>
      </c>
      <c r="AK111" s="14" t="str">
        <f t="shared" ref="AK111" si="3059">IFERROR(AJ111*$D111,"")</f>
        <v/>
      </c>
      <c r="AL111" s="47" t="s">
        <v>152</v>
      </c>
      <c r="AM111" s="14" t="str">
        <f t="shared" ref="AM111" si="3060">IFERROR(AL111*$D111,"")</f>
        <v/>
      </c>
      <c r="AN111" s="47" t="s">
        <v>152</v>
      </c>
      <c r="AO111" s="14" t="str">
        <f t="shared" ref="AO111" si="3061">IFERROR(AN111*$D111,"")</f>
        <v/>
      </c>
      <c r="AP111" s="47" t="s">
        <v>152</v>
      </c>
      <c r="AQ111" s="14" t="str">
        <f t="shared" ref="AQ111" si="3062">IFERROR(AP111*$D111,"")</f>
        <v/>
      </c>
      <c r="AR111" s="47" t="s">
        <v>152</v>
      </c>
      <c r="AS111" s="14" t="str">
        <f t="shared" ref="AS111" si="3063">IFERROR(AR111*$D111,"")</f>
        <v/>
      </c>
      <c r="AT111" s="47" t="s">
        <v>152</v>
      </c>
      <c r="AU111" s="14" t="str">
        <f t="shared" ref="AU111" si="3064">IFERROR(AT111*$D111,"")</f>
        <v/>
      </c>
      <c r="AV111" s="47" t="s">
        <v>152</v>
      </c>
      <c r="AW111" s="14" t="str">
        <f t="shared" ref="AW111" si="3065">IFERROR(AV111*$D111,"")</f>
        <v/>
      </c>
      <c r="AX111" s="47" t="s">
        <v>152</v>
      </c>
      <c r="AY111" s="14" t="str">
        <f t="shared" ref="AY111" si="3066">IFERROR(AX111*$D111,"")</f>
        <v/>
      </c>
      <c r="AZ111" s="47" t="s">
        <v>152</v>
      </c>
      <c r="BA111" s="14" t="str">
        <f t="shared" ref="BA111" si="3067">IFERROR(AZ111*$D111,"")</f>
        <v/>
      </c>
      <c r="BB111" s="47" t="s">
        <v>152</v>
      </c>
      <c r="BC111" s="14" t="str">
        <f t="shared" ref="BC111" si="3068">IFERROR(BB111*$D111,"")</f>
        <v/>
      </c>
      <c r="BD111" s="47" t="s">
        <v>152</v>
      </c>
      <c r="BE111" s="14" t="str">
        <f t="shared" ref="BE111" si="3069">IFERROR(BD111*$D111,"")</f>
        <v/>
      </c>
      <c r="BF111" s="47" t="s">
        <v>152</v>
      </c>
      <c r="BG111" s="14" t="str">
        <f t="shared" ref="BG111" si="3070">IFERROR(BF111*$D111,"")</f>
        <v/>
      </c>
      <c r="BH111" s="47" t="s">
        <v>152</v>
      </c>
      <c r="BI111" s="14" t="str">
        <f t="shared" ref="BI111" si="3071">IFERROR(BH111*$D111,"")</f>
        <v/>
      </c>
      <c r="BJ111" s="47" t="s">
        <v>152</v>
      </c>
      <c r="BK111" s="14" t="str">
        <f t="shared" ref="BK111" si="3072">IFERROR(BJ111*$D111,"")</f>
        <v/>
      </c>
      <c r="BL111" s="47" t="s">
        <v>152</v>
      </c>
      <c r="BM111" s="14" t="str">
        <f t="shared" ref="BM111" si="3073">IFERROR(BL111*$D111,"")</f>
        <v/>
      </c>
      <c r="BN111" s="47" t="s">
        <v>152</v>
      </c>
      <c r="BO111" s="14" t="str">
        <f t="shared" ref="BO111" si="3074">IFERROR(BN111*$D111,"")</f>
        <v/>
      </c>
      <c r="BP111" s="47" t="s">
        <v>152</v>
      </c>
      <c r="BQ111" s="14" t="str">
        <f t="shared" ref="BQ111" si="3075">IFERROR(BP111*$D111,"")</f>
        <v/>
      </c>
      <c r="BR111" s="47" t="s">
        <v>152</v>
      </c>
      <c r="BS111" s="14" t="str">
        <f t="shared" ref="BS111" si="3076">IFERROR(BR111*$D111,"")</f>
        <v/>
      </c>
      <c r="BT111" s="47" t="s">
        <v>152</v>
      </c>
      <c r="BU111" s="14" t="str">
        <f t="shared" ref="BU111" si="3077">IFERROR(BT111*$D111,"")</f>
        <v/>
      </c>
      <c r="BV111" s="47" t="s">
        <v>152</v>
      </c>
      <c r="BW111" s="14" t="str">
        <f t="shared" ref="BW111" si="3078">IFERROR(BV111*$D111,"")</f>
        <v/>
      </c>
      <c r="BX111" s="47" t="s">
        <v>152</v>
      </c>
      <c r="BY111" s="14" t="str">
        <f t="shared" ref="BY111" si="3079">IFERROR(BX111*$D111,"")</f>
        <v/>
      </c>
      <c r="BZ111" s="47" t="s">
        <v>152</v>
      </c>
      <c r="CA111" s="14" t="str">
        <f t="shared" ref="CA111" si="3080">IFERROR(BZ111*$D111,"")</f>
        <v/>
      </c>
      <c r="CB111" s="47" t="s">
        <v>152</v>
      </c>
      <c r="CC111" s="14" t="str">
        <f t="shared" ref="CC111:CE111" si="3081">IFERROR(CB111*$D111,"")</f>
        <v/>
      </c>
      <c r="CD111" s="47" t="s">
        <v>152</v>
      </c>
      <c r="CE111" s="14" t="str">
        <f t="shared" si="3081"/>
        <v/>
      </c>
      <c r="CF111" s="12" t="str">
        <f t="shared" si="1817"/>
        <v/>
      </c>
      <c r="CG111" s="75" t="str">
        <f t="shared" si="1818"/>
        <v/>
      </c>
      <c r="CH111" s="3"/>
      <c r="CI111" s="47" t="s">
        <v>96</v>
      </c>
      <c r="CJ111" s="47" t="s">
        <v>96</v>
      </c>
      <c r="CK111" s="47" t="s">
        <v>96</v>
      </c>
      <c r="CL111" s="47" t="s">
        <v>96</v>
      </c>
      <c r="CM111" s="47" t="s">
        <v>96</v>
      </c>
      <c r="CN111" s="47"/>
      <c r="CO111" s="2">
        <v>41457.396168026899</v>
      </c>
      <c r="CQ111" s="2">
        <v>41457.398858654647</v>
      </c>
    </row>
    <row r="112" spans="1:95" x14ac:dyDescent="0.25">
      <c r="A112" s="1">
        <v>6.3508373314281869E+17</v>
      </c>
      <c r="B112" s="47" t="s">
        <v>73</v>
      </c>
      <c r="C112" s="47" t="s">
        <v>363</v>
      </c>
      <c r="D112" s="47">
        <f t="shared" si="2633"/>
        <v>1.4680851063829787</v>
      </c>
      <c r="E112" s="3" t="s">
        <v>91</v>
      </c>
      <c r="F112" s="47">
        <v>1</v>
      </c>
      <c r="G112" s="65">
        <v>0</v>
      </c>
      <c r="H112" s="3">
        <v>5</v>
      </c>
      <c r="I112" s="27">
        <f t="shared" si="1780"/>
        <v>7.3404255319148941</v>
      </c>
      <c r="J112" s="47">
        <v>7</v>
      </c>
      <c r="K112" s="27">
        <f t="shared" si="1781"/>
        <v>10.276595744680851</v>
      </c>
      <c r="L112" s="47">
        <v>1</v>
      </c>
      <c r="M112" s="27">
        <f t="shared" si="1782"/>
        <v>1.4680851063829787</v>
      </c>
      <c r="N112" s="47">
        <v>5</v>
      </c>
      <c r="O112" s="27">
        <f t="shared" si="1783"/>
        <v>7.3404255319148941</v>
      </c>
      <c r="P112" s="47">
        <v>6</v>
      </c>
      <c r="Q112" s="27">
        <f t="shared" si="1784"/>
        <v>8.8085106382978715</v>
      </c>
      <c r="R112" s="47">
        <v>5</v>
      </c>
      <c r="S112" s="27">
        <f t="shared" si="1785"/>
        <v>7.3404255319148941</v>
      </c>
      <c r="T112" s="47">
        <v>3</v>
      </c>
      <c r="U112" s="27">
        <f t="shared" si="1786"/>
        <v>4.4042553191489358</v>
      </c>
      <c r="V112" s="4">
        <f t="shared" si="1787"/>
        <v>32</v>
      </c>
      <c r="W112" s="4">
        <f t="shared" si="1788"/>
        <v>46.978723404255319</v>
      </c>
      <c r="X112" s="47" t="s">
        <v>152</v>
      </c>
      <c r="Y112" s="14" t="str">
        <f t="shared" si="1819"/>
        <v/>
      </c>
      <c r="Z112" s="47" t="s">
        <v>152</v>
      </c>
      <c r="AA112" s="14" t="str">
        <f t="shared" ref="AA112" si="3082">IFERROR(Z112*$D112,"")</f>
        <v/>
      </c>
      <c r="AB112" s="47" t="s">
        <v>152</v>
      </c>
      <c r="AC112" s="14" t="str">
        <f t="shared" ref="AC112" si="3083">IFERROR(AB112*$D112,"")</f>
        <v/>
      </c>
      <c r="AD112" s="47">
        <v>1</v>
      </c>
      <c r="AE112" s="14">
        <f t="shared" ref="AE112" si="3084">IFERROR(AD112*$D112,"")</f>
        <v>1.4680851063829787</v>
      </c>
      <c r="AF112" s="47" t="s">
        <v>152</v>
      </c>
      <c r="AG112" s="14" t="str">
        <f t="shared" ref="AG112" si="3085">IFERROR(AF112*$D112,"")</f>
        <v/>
      </c>
      <c r="AH112" s="47">
        <v>2</v>
      </c>
      <c r="AI112" s="14">
        <f t="shared" ref="AI112" si="3086">IFERROR(AH112*$D112,"")</f>
        <v>2.9361702127659575</v>
      </c>
      <c r="AJ112" s="47" t="s">
        <v>152</v>
      </c>
      <c r="AK112" s="14" t="str">
        <f t="shared" ref="AK112" si="3087">IFERROR(AJ112*$D112,"")</f>
        <v/>
      </c>
      <c r="AL112" s="47" t="s">
        <v>152</v>
      </c>
      <c r="AM112" s="14" t="str">
        <f t="shared" ref="AM112" si="3088">IFERROR(AL112*$D112,"")</f>
        <v/>
      </c>
      <c r="AN112" s="47" t="s">
        <v>152</v>
      </c>
      <c r="AO112" s="14" t="str">
        <f t="shared" ref="AO112" si="3089">IFERROR(AN112*$D112,"")</f>
        <v/>
      </c>
      <c r="AP112" s="47">
        <v>6</v>
      </c>
      <c r="AQ112" s="14">
        <f t="shared" ref="AQ112" si="3090">IFERROR(AP112*$D112,"")</f>
        <v>8.8085106382978715</v>
      </c>
      <c r="AR112" s="47">
        <v>6</v>
      </c>
      <c r="AS112" s="14">
        <f t="shared" ref="AS112" si="3091">IFERROR(AR112*$D112,"")</f>
        <v>8.8085106382978715</v>
      </c>
      <c r="AT112" s="47">
        <v>6</v>
      </c>
      <c r="AU112" s="14">
        <f t="shared" ref="AU112" si="3092">IFERROR(AT112*$D112,"")</f>
        <v>8.8085106382978715</v>
      </c>
      <c r="AV112" s="47">
        <v>6</v>
      </c>
      <c r="AW112" s="14">
        <f t="shared" ref="AW112" si="3093">IFERROR(AV112*$D112,"")</f>
        <v>8.8085106382978715</v>
      </c>
      <c r="AX112" s="47">
        <v>5</v>
      </c>
      <c r="AY112" s="14">
        <f t="shared" ref="AY112" si="3094">IFERROR(AX112*$D112,"")</f>
        <v>7.3404255319148941</v>
      </c>
      <c r="AZ112" s="47" t="s">
        <v>152</v>
      </c>
      <c r="BA112" s="14" t="str">
        <f t="shared" ref="BA112" si="3095">IFERROR(AZ112*$D112,"")</f>
        <v/>
      </c>
      <c r="BB112" s="47" t="s">
        <v>96</v>
      </c>
      <c r="BC112" s="14" t="str">
        <f t="shared" ref="BC112" si="3096">IFERROR(BB112*$D112,"")</f>
        <v/>
      </c>
      <c r="BD112" s="47" t="s">
        <v>96</v>
      </c>
      <c r="BE112" s="14" t="str">
        <f t="shared" ref="BE112" si="3097">IFERROR(BD112*$D112,"")</f>
        <v/>
      </c>
      <c r="BF112" s="47" t="s">
        <v>96</v>
      </c>
      <c r="BG112" s="14" t="str">
        <f t="shared" ref="BG112" si="3098">IFERROR(BF112*$D112,"")</f>
        <v/>
      </c>
      <c r="BH112" s="47" t="s">
        <v>96</v>
      </c>
      <c r="BI112" s="14" t="str">
        <f t="shared" ref="BI112" si="3099">IFERROR(BH112*$D112,"")</f>
        <v/>
      </c>
      <c r="BJ112" s="47" t="s">
        <v>96</v>
      </c>
      <c r="BK112" s="14" t="str">
        <f t="shared" ref="BK112" si="3100">IFERROR(BJ112*$D112,"")</f>
        <v/>
      </c>
      <c r="BL112" s="47" t="s">
        <v>96</v>
      </c>
      <c r="BM112" s="14" t="str">
        <f t="shared" ref="BM112" si="3101">IFERROR(BL112*$D112,"")</f>
        <v/>
      </c>
      <c r="BN112" s="47" t="s">
        <v>96</v>
      </c>
      <c r="BO112" s="14" t="str">
        <f t="shared" ref="BO112" si="3102">IFERROR(BN112*$D112,"")</f>
        <v/>
      </c>
      <c r="BP112" s="47" t="s">
        <v>96</v>
      </c>
      <c r="BQ112" s="14" t="str">
        <f t="shared" ref="BQ112" si="3103">IFERROR(BP112*$D112,"")</f>
        <v/>
      </c>
      <c r="BR112" s="47" t="s">
        <v>96</v>
      </c>
      <c r="BS112" s="14" t="str">
        <f t="shared" ref="BS112" si="3104">IFERROR(BR112*$D112,"")</f>
        <v/>
      </c>
      <c r="BT112" s="47" t="s">
        <v>96</v>
      </c>
      <c r="BU112" s="14" t="str">
        <f t="shared" ref="BU112" si="3105">IFERROR(BT112*$D112,"")</f>
        <v/>
      </c>
      <c r="BV112" s="47" t="s">
        <v>96</v>
      </c>
      <c r="BW112" s="14" t="str">
        <f t="shared" ref="BW112" si="3106">IFERROR(BV112*$D112,"")</f>
        <v/>
      </c>
      <c r="BX112" s="47" t="s">
        <v>96</v>
      </c>
      <c r="BY112" s="14" t="str">
        <f t="shared" ref="BY112" si="3107">IFERROR(BX112*$D112,"")</f>
        <v/>
      </c>
      <c r="BZ112" s="47" t="s">
        <v>96</v>
      </c>
      <c r="CA112" s="14" t="str">
        <f t="shared" ref="CA112" si="3108">IFERROR(BZ112*$D112,"")</f>
        <v/>
      </c>
      <c r="CB112" s="47" t="s">
        <v>96</v>
      </c>
      <c r="CC112" s="14" t="str">
        <f t="shared" ref="CC112:CE112" si="3109">IFERROR(CB112*$D112,"")</f>
        <v/>
      </c>
      <c r="CD112" s="47" t="s">
        <v>96</v>
      </c>
      <c r="CE112" s="14" t="str">
        <f t="shared" si="3109"/>
        <v/>
      </c>
      <c r="CF112" s="12" t="str">
        <f t="shared" si="1817"/>
        <v/>
      </c>
      <c r="CG112" s="75" t="str">
        <f t="shared" si="1818"/>
        <v/>
      </c>
      <c r="CH112" s="3"/>
      <c r="CI112" s="47" t="s">
        <v>96</v>
      </c>
      <c r="CJ112" s="47" t="s">
        <v>96</v>
      </c>
      <c r="CK112" s="47" t="s">
        <v>96</v>
      </c>
      <c r="CL112" s="47" t="s">
        <v>96</v>
      </c>
      <c r="CM112" s="47" t="s">
        <v>96</v>
      </c>
      <c r="CN112" s="47"/>
      <c r="CO112" s="2">
        <v>41457.450396780951</v>
      </c>
      <c r="CQ112" s="2">
        <v>41457.452763121415</v>
      </c>
    </row>
    <row r="113" spans="1:95" x14ac:dyDescent="0.25">
      <c r="A113" s="1">
        <v>6.350837516416247E+17</v>
      </c>
      <c r="B113" s="47" t="s">
        <v>73</v>
      </c>
      <c r="C113" s="47" t="s">
        <v>363</v>
      </c>
      <c r="D113" s="47">
        <f t="shared" si="2633"/>
        <v>1.4680851063829787</v>
      </c>
      <c r="E113" s="3" t="s">
        <v>91</v>
      </c>
      <c r="F113" s="47">
        <v>1</v>
      </c>
      <c r="G113" s="65">
        <v>0</v>
      </c>
      <c r="H113" s="3">
        <v>5</v>
      </c>
      <c r="I113" s="27">
        <f t="shared" si="1780"/>
        <v>7.3404255319148941</v>
      </c>
      <c r="J113" s="47">
        <v>7</v>
      </c>
      <c r="K113" s="27">
        <f t="shared" si="1781"/>
        <v>10.276595744680851</v>
      </c>
      <c r="L113" s="47">
        <v>1</v>
      </c>
      <c r="M113" s="27">
        <f t="shared" si="1782"/>
        <v>1.4680851063829787</v>
      </c>
      <c r="N113" s="47">
        <v>5</v>
      </c>
      <c r="O113" s="27">
        <f t="shared" si="1783"/>
        <v>7.3404255319148941</v>
      </c>
      <c r="P113" s="47">
        <v>2</v>
      </c>
      <c r="Q113" s="27">
        <f t="shared" si="1784"/>
        <v>2.9361702127659575</v>
      </c>
      <c r="R113" s="47">
        <v>2</v>
      </c>
      <c r="S113" s="27">
        <f t="shared" si="1785"/>
        <v>2.9361702127659575</v>
      </c>
      <c r="T113" s="47">
        <v>2</v>
      </c>
      <c r="U113" s="27">
        <f t="shared" si="1786"/>
        <v>2.9361702127659575</v>
      </c>
      <c r="V113" s="4">
        <f t="shared" si="1787"/>
        <v>24</v>
      </c>
      <c r="W113" s="4">
        <f t="shared" si="1788"/>
        <v>35.234042553191486</v>
      </c>
      <c r="X113" s="47" t="s">
        <v>152</v>
      </c>
      <c r="Y113" s="14" t="str">
        <f t="shared" si="1819"/>
        <v/>
      </c>
      <c r="Z113" s="47" t="s">
        <v>152</v>
      </c>
      <c r="AA113" s="14" t="str">
        <f t="shared" ref="AA113" si="3110">IFERROR(Z113*$D113,"")</f>
        <v/>
      </c>
      <c r="AB113" s="47" t="s">
        <v>152</v>
      </c>
      <c r="AC113" s="14" t="str">
        <f t="shared" ref="AC113" si="3111">IFERROR(AB113*$D113,"")</f>
        <v/>
      </c>
      <c r="AD113" s="47" t="s">
        <v>152</v>
      </c>
      <c r="AE113" s="14" t="str">
        <f t="shared" ref="AE113" si="3112">IFERROR(AD113*$D113,"")</f>
        <v/>
      </c>
      <c r="AF113" s="47" t="s">
        <v>152</v>
      </c>
      <c r="AG113" s="14" t="str">
        <f t="shared" ref="AG113" si="3113">IFERROR(AF113*$D113,"")</f>
        <v/>
      </c>
      <c r="AH113" s="47" t="s">
        <v>152</v>
      </c>
      <c r="AI113" s="14" t="str">
        <f t="shared" ref="AI113" si="3114">IFERROR(AH113*$D113,"")</f>
        <v/>
      </c>
      <c r="AJ113" s="47" t="s">
        <v>152</v>
      </c>
      <c r="AK113" s="14" t="str">
        <f t="shared" ref="AK113" si="3115">IFERROR(AJ113*$D113,"")</f>
        <v/>
      </c>
      <c r="AL113" s="47" t="s">
        <v>152</v>
      </c>
      <c r="AM113" s="14" t="str">
        <f t="shared" ref="AM113" si="3116">IFERROR(AL113*$D113,"")</f>
        <v/>
      </c>
      <c r="AN113" s="47" t="s">
        <v>152</v>
      </c>
      <c r="AO113" s="14" t="str">
        <f t="shared" ref="AO113" si="3117">IFERROR(AN113*$D113,"")</f>
        <v/>
      </c>
      <c r="AP113" s="47" t="s">
        <v>152</v>
      </c>
      <c r="AQ113" s="14" t="str">
        <f t="shared" ref="AQ113" si="3118">IFERROR(AP113*$D113,"")</f>
        <v/>
      </c>
      <c r="AR113" s="47" t="s">
        <v>152</v>
      </c>
      <c r="AS113" s="14" t="str">
        <f t="shared" ref="AS113" si="3119">IFERROR(AR113*$D113,"")</f>
        <v/>
      </c>
      <c r="AT113" s="47" t="s">
        <v>152</v>
      </c>
      <c r="AU113" s="14" t="str">
        <f t="shared" ref="AU113" si="3120">IFERROR(AT113*$D113,"")</f>
        <v/>
      </c>
      <c r="AV113" s="47" t="s">
        <v>152</v>
      </c>
      <c r="AW113" s="14" t="str">
        <f t="shared" ref="AW113" si="3121">IFERROR(AV113*$D113,"")</f>
        <v/>
      </c>
      <c r="AX113" s="47" t="s">
        <v>152</v>
      </c>
      <c r="AY113" s="14" t="str">
        <f t="shared" ref="AY113" si="3122">IFERROR(AX113*$D113,"")</f>
        <v/>
      </c>
      <c r="AZ113" s="47" t="s">
        <v>152</v>
      </c>
      <c r="BA113" s="14" t="str">
        <f t="shared" ref="BA113" si="3123">IFERROR(AZ113*$D113,"")</f>
        <v/>
      </c>
      <c r="BB113" s="47" t="s">
        <v>152</v>
      </c>
      <c r="BC113" s="14" t="str">
        <f t="shared" ref="BC113" si="3124">IFERROR(BB113*$D113,"")</f>
        <v/>
      </c>
      <c r="BD113" s="47" t="s">
        <v>152</v>
      </c>
      <c r="BE113" s="14" t="str">
        <f t="shared" ref="BE113" si="3125">IFERROR(BD113*$D113,"")</f>
        <v/>
      </c>
      <c r="BF113" s="47" t="s">
        <v>152</v>
      </c>
      <c r="BG113" s="14" t="str">
        <f t="shared" ref="BG113" si="3126">IFERROR(BF113*$D113,"")</f>
        <v/>
      </c>
      <c r="BH113" s="47" t="s">
        <v>152</v>
      </c>
      <c r="BI113" s="14" t="str">
        <f t="shared" ref="BI113" si="3127">IFERROR(BH113*$D113,"")</f>
        <v/>
      </c>
      <c r="BJ113" s="47" t="s">
        <v>152</v>
      </c>
      <c r="BK113" s="14" t="str">
        <f t="shared" ref="BK113" si="3128">IFERROR(BJ113*$D113,"")</f>
        <v/>
      </c>
      <c r="BL113" s="47" t="s">
        <v>96</v>
      </c>
      <c r="BM113" s="14" t="str">
        <f t="shared" ref="BM113" si="3129">IFERROR(BL113*$D113,"")</f>
        <v/>
      </c>
      <c r="BN113" s="47" t="s">
        <v>96</v>
      </c>
      <c r="BO113" s="14" t="str">
        <f t="shared" ref="BO113" si="3130">IFERROR(BN113*$D113,"")</f>
        <v/>
      </c>
      <c r="BP113" s="47" t="s">
        <v>96</v>
      </c>
      <c r="BQ113" s="14" t="str">
        <f t="shared" ref="BQ113" si="3131">IFERROR(BP113*$D113,"")</f>
        <v/>
      </c>
      <c r="BR113" s="47" t="s">
        <v>96</v>
      </c>
      <c r="BS113" s="14" t="str">
        <f t="shared" ref="BS113" si="3132">IFERROR(BR113*$D113,"")</f>
        <v/>
      </c>
      <c r="BT113" s="47" t="s">
        <v>96</v>
      </c>
      <c r="BU113" s="14" t="str">
        <f t="shared" ref="BU113" si="3133">IFERROR(BT113*$D113,"")</f>
        <v/>
      </c>
      <c r="BV113" s="47" t="s">
        <v>96</v>
      </c>
      <c r="BW113" s="14" t="str">
        <f t="shared" ref="BW113" si="3134">IFERROR(BV113*$D113,"")</f>
        <v/>
      </c>
      <c r="BX113" s="47" t="s">
        <v>96</v>
      </c>
      <c r="BY113" s="14" t="str">
        <f t="shared" ref="BY113" si="3135">IFERROR(BX113*$D113,"")</f>
        <v/>
      </c>
      <c r="BZ113" s="47" t="s">
        <v>96</v>
      </c>
      <c r="CA113" s="14" t="str">
        <f t="shared" ref="CA113" si="3136">IFERROR(BZ113*$D113,"")</f>
        <v/>
      </c>
      <c r="CB113" s="47" t="s">
        <v>96</v>
      </c>
      <c r="CC113" s="14" t="str">
        <f t="shared" ref="CC113:CE113" si="3137">IFERROR(CB113*$D113,"")</f>
        <v/>
      </c>
      <c r="CD113" s="47" t="s">
        <v>96</v>
      </c>
      <c r="CE113" s="14" t="str">
        <f t="shared" si="3137"/>
        <v/>
      </c>
      <c r="CF113" s="12" t="str">
        <f t="shared" si="1817"/>
        <v/>
      </c>
      <c r="CG113" s="75" t="str">
        <f t="shared" si="1818"/>
        <v/>
      </c>
      <c r="CH113" s="3"/>
      <c r="CI113" s="47" t="s">
        <v>96</v>
      </c>
      <c r="CJ113" s="47" t="s">
        <v>96</v>
      </c>
      <c r="CK113" s="47" t="s">
        <v>96</v>
      </c>
      <c r="CL113" s="47" t="s">
        <v>96</v>
      </c>
      <c r="CM113" s="47" t="s">
        <v>96</v>
      </c>
      <c r="CN113" s="47"/>
      <c r="CO113" s="2">
        <v>41457.471807436043</v>
      </c>
      <c r="CQ113" s="2">
        <v>41457.473889516783</v>
      </c>
    </row>
    <row r="114" spans="1:95" x14ac:dyDescent="0.25">
      <c r="A114" s="1">
        <v>6.3508377335441997E+17</v>
      </c>
      <c r="B114" s="47" t="s">
        <v>17</v>
      </c>
      <c r="C114" s="47" t="s">
        <v>363</v>
      </c>
      <c r="D114" s="47">
        <f t="shared" si="2633"/>
        <v>1.4680851063829787</v>
      </c>
      <c r="E114" s="3" t="s">
        <v>91</v>
      </c>
      <c r="F114" s="47">
        <v>1</v>
      </c>
      <c r="G114" s="65">
        <v>0</v>
      </c>
      <c r="H114" s="3">
        <v>5</v>
      </c>
      <c r="I114" s="27">
        <f t="shared" si="1780"/>
        <v>7.3404255319148941</v>
      </c>
      <c r="J114" s="47">
        <v>7</v>
      </c>
      <c r="K114" s="27">
        <f t="shared" si="1781"/>
        <v>10.276595744680851</v>
      </c>
      <c r="L114" s="47">
        <v>3</v>
      </c>
      <c r="M114" s="27">
        <f t="shared" si="1782"/>
        <v>4.4042553191489358</v>
      </c>
      <c r="N114" s="47">
        <v>6</v>
      </c>
      <c r="O114" s="27">
        <f t="shared" si="1783"/>
        <v>8.8085106382978715</v>
      </c>
      <c r="P114" s="47">
        <v>5</v>
      </c>
      <c r="Q114" s="27">
        <f t="shared" si="1784"/>
        <v>7.3404255319148941</v>
      </c>
      <c r="R114" s="47">
        <v>8</v>
      </c>
      <c r="S114" s="27">
        <f t="shared" si="1785"/>
        <v>11.74468085106383</v>
      </c>
      <c r="T114" s="47">
        <v>8</v>
      </c>
      <c r="U114" s="27">
        <f t="shared" si="1786"/>
        <v>11.74468085106383</v>
      </c>
      <c r="V114" s="4">
        <f t="shared" si="1787"/>
        <v>42</v>
      </c>
      <c r="W114" s="4">
        <f t="shared" si="1788"/>
        <v>61.659574468085104</v>
      </c>
      <c r="X114" s="47">
        <v>8</v>
      </c>
      <c r="Y114" s="14">
        <f t="shared" si="1819"/>
        <v>11.74468085106383</v>
      </c>
      <c r="Z114" s="47">
        <v>8</v>
      </c>
      <c r="AA114" s="14">
        <f t="shared" ref="AA114" si="3138">IFERROR(Z114*$D114,"")</f>
        <v>11.74468085106383</v>
      </c>
      <c r="AB114" s="47">
        <v>6</v>
      </c>
      <c r="AC114" s="14">
        <f t="shared" ref="AC114" si="3139">IFERROR(AB114*$D114,"")</f>
        <v>8.8085106382978715</v>
      </c>
      <c r="AD114" s="47">
        <v>10</v>
      </c>
      <c r="AE114" s="14">
        <f t="shared" ref="AE114" si="3140">IFERROR(AD114*$D114,"")</f>
        <v>14.680851063829788</v>
      </c>
      <c r="AF114" s="47">
        <v>8</v>
      </c>
      <c r="AG114" s="14">
        <f t="shared" ref="AG114" si="3141">IFERROR(AF114*$D114,"")</f>
        <v>11.74468085106383</v>
      </c>
      <c r="AH114" s="47">
        <v>8</v>
      </c>
      <c r="AI114" s="14">
        <f t="shared" ref="AI114" si="3142">IFERROR(AH114*$D114,"")</f>
        <v>11.74468085106383</v>
      </c>
      <c r="AJ114" s="47">
        <v>6</v>
      </c>
      <c r="AK114" s="14">
        <f t="shared" ref="AK114" si="3143">IFERROR(AJ114*$D114,"")</f>
        <v>8.8085106382978715</v>
      </c>
      <c r="AL114" s="47">
        <v>6</v>
      </c>
      <c r="AM114" s="14">
        <f t="shared" ref="AM114" si="3144">IFERROR(AL114*$D114,"")</f>
        <v>8.8085106382978715</v>
      </c>
      <c r="AN114" s="47">
        <v>7</v>
      </c>
      <c r="AO114" s="14">
        <f t="shared" ref="AO114" si="3145">IFERROR(AN114*$D114,"")</f>
        <v>10.276595744680851</v>
      </c>
      <c r="AP114" s="47" t="s">
        <v>152</v>
      </c>
      <c r="AQ114" s="14" t="str">
        <f t="shared" ref="AQ114" si="3146">IFERROR(AP114*$D114,"")</f>
        <v/>
      </c>
      <c r="AR114" s="47">
        <v>7</v>
      </c>
      <c r="AS114" s="14">
        <f t="shared" ref="AS114" si="3147">IFERROR(AR114*$D114,"")</f>
        <v>10.276595744680851</v>
      </c>
      <c r="AT114" s="47">
        <v>7</v>
      </c>
      <c r="AU114" s="14">
        <f t="shared" ref="AU114" si="3148">IFERROR(AT114*$D114,"")</f>
        <v>10.276595744680851</v>
      </c>
      <c r="AV114" s="47">
        <v>8</v>
      </c>
      <c r="AW114" s="14">
        <f t="shared" ref="AW114" si="3149">IFERROR(AV114*$D114,"")</f>
        <v>11.74468085106383</v>
      </c>
      <c r="AX114" s="47">
        <v>8</v>
      </c>
      <c r="AY114" s="14">
        <f t="shared" ref="AY114" si="3150">IFERROR(AX114*$D114,"")</f>
        <v>11.74468085106383</v>
      </c>
      <c r="AZ114" s="47">
        <v>8</v>
      </c>
      <c r="BA114" s="14">
        <f t="shared" ref="BA114" si="3151">IFERROR(AZ114*$D114,"")</f>
        <v>11.74468085106383</v>
      </c>
      <c r="BB114" s="47">
        <v>8</v>
      </c>
      <c r="BC114" s="14">
        <f t="shared" ref="BC114" si="3152">IFERROR(BB114*$D114,"")</f>
        <v>11.74468085106383</v>
      </c>
      <c r="BD114" s="47">
        <v>7</v>
      </c>
      <c r="BE114" s="14">
        <f t="shared" ref="BE114" si="3153">IFERROR(BD114*$D114,"")</f>
        <v>10.276595744680851</v>
      </c>
      <c r="BF114" s="47">
        <v>8</v>
      </c>
      <c r="BG114" s="14">
        <f t="shared" ref="BG114" si="3154">IFERROR(BF114*$D114,"")</f>
        <v>11.74468085106383</v>
      </c>
      <c r="BH114" s="47">
        <v>8</v>
      </c>
      <c r="BI114" s="14">
        <f t="shared" ref="BI114" si="3155">IFERROR(BH114*$D114,"")</f>
        <v>11.74468085106383</v>
      </c>
      <c r="BJ114" s="47">
        <v>8</v>
      </c>
      <c r="BK114" s="14">
        <f t="shared" ref="BK114" si="3156">IFERROR(BJ114*$D114,"")</f>
        <v>11.74468085106383</v>
      </c>
      <c r="BL114" s="47">
        <v>8</v>
      </c>
      <c r="BM114" s="14">
        <f t="shared" ref="BM114" si="3157">IFERROR(BL114*$D114,"")</f>
        <v>11.74468085106383</v>
      </c>
      <c r="BN114" s="47">
        <v>7</v>
      </c>
      <c r="BO114" s="14">
        <f t="shared" ref="BO114" si="3158">IFERROR(BN114*$D114,"")</f>
        <v>10.276595744680851</v>
      </c>
      <c r="BP114" s="47">
        <v>7</v>
      </c>
      <c r="BQ114" s="14">
        <f t="shared" ref="BQ114" si="3159">IFERROR(BP114*$D114,"")</f>
        <v>10.276595744680851</v>
      </c>
      <c r="BR114" s="47">
        <v>7</v>
      </c>
      <c r="BS114" s="14">
        <f t="shared" ref="BS114" si="3160">IFERROR(BR114*$D114,"")</f>
        <v>10.276595744680851</v>
      </c>
      <c r="BT114" s="47">
        <v>8</v>
      </c>
      <c r="BU114" s="14">
        <f t="shared" ref="BU114" si="3161">IFERROR(BT114*$D114,"")</f>
        <v>11.74468085106383</v>
      </c>
      <c r="BV114" s="47">
        <v>7</v>
      </c>
      <c r="BW114" s="14">
        <f t="shared" ref="BW114" si="3162">IFERROR(BV114*$D114,"")</f>
        <v>10.276595744680851</v>
      </c>
      <c r="BX114" s="47">
        <v>7</v>
      </c>
      <c r="BY114" s="14">
        <f t="shared" ref="BY114" si="3163">IFERROR(BX114*$D114,"")</f>
        <v>10.276595744680851</v>
      </c>
      <c r="BZ114" s="47">
        <v>8</v>
      </c>
      <c r="CA114" s="14">
        <f t="shared" ref="CA114" si="3164">IFERROR(BZ114*$D114,"")</f>
        <v>11.74468085106383</v>
      </c>
      <c r="CB114" s="47">
        <v>8</v>
      </c>
      <c r="CC114" s="14">
        <f t="shared" ref="CC114:CE114" si="3165">IFERROR(CB114*$D114,"")</f>
        <v>11.74468085106383</v>
      </c>
      <c r="CD114" s="47">
        <v>8</v>
      </c>
      <c r="CE114" s="14">
        <f t="shared" si="3165"/>
        <v>11.74468085106383</v>
      </c>
      <c r="CF114" s="12">
        <f t="shared" si="1817"/>
        <v>0.927659574468085</v>
      </c>
      <c r="CG114" s="75">
        <f t="shared" si="1818"/>
        <v>1.3618832050701672</v>
      </c>
      <c r="CH114" s="3" t="s">
        <v>13</v>
      </c>
      <c r="CI114" s="47" t="s">
        <v>115</v>
      </c>
      <c r="CJ114" s="47" t="s">
        <v>12</v>
      </c>
      <c r="CK114" s="47" t="s">
        <v>8</v>
      </c>
      <c r="CL114" s="47" t="s">
        <v>62</v>
      </c>
      <c r="CM114" s="47" t="s">
        <v>119</v>
      </c>
      <c r="CN114" s="47" t="s">
        <v>117</v>
      </c>
      <c r="CO114" s="2">
        <v>41457.496937986056</v>
      </c>
      <c r="CP114" s="2">
        <v>41457.544622753041</v>
      </c>
      <c r="CQ114" s="2">
        <v>41457.54462257219</v>
      </c>
    </row>
    <row r="115" spans="1:95" x14ac:dyDescent="0.25">
      <c r="A115" s="1">
        <v>6.350842126257257E+17</v>
      </c>
      <c r="B115" s="47" t="s">
        <v>44</v>
      </c>
      <c r="C115" s="47" t="s">
        <v>363</v>
      </c>
      <c r="D115" s="47">
        <f t="shared" si="2633"/>
        <v>1.4680851063829787</v>
      </c>
      <c r="E115" s="3" t="s">
        <v>91</v>
      </c>
      <c r="F115" s="47">
        <v>1</v>
      </c>
      <c r="G115" s="65">
        <v>0</v>
      </c>
      <c r="H115" s="3">
        <v>8</v>
      </c>
      <c r="I115" s="27">
        <f t="shared" si="1780"/>
        <v>11.74468085106383</v>
      </c>
      <c r="J115" s="47">
        <v>10</v>
      </c>
      <c r="K115" s="27">
        <f t="shared" si="1781"/>
        <v>14.680851063829788</v>
      </c>
      <c r="L115" s="47">
        <v>2</v>
      </c>
      <c r="M115" s="27">
        <f t="shared" si="1782"/>
        <v>2.9361702127659575</v>
      </c>
      <c r="N115" s="47">
        <v>5</v>
      </c>
      <c r="O115" s="27">
        <f t="shared" si="1783"/>
        <v>7.3404255319148941</v>
      </c>
      <c r="P115" s="47">
        <v>6</v>
      </c>
      <c r="Q115" s="27">
        <f t="shared" si="1784"/>
        <v>8.8085106382978715</v>
      </c>
      <c r="R115" s="47">
        <v>9</v>
      </c>
      <c r="S115" s="27">
        <f t="shared" si="1785"/>
        <v>13.212765957446809</v>
      </c>
      <c r="T115" s="47">
        <v>2</v>
      </c>
      <c r="U115" s="27">
        <f t="shared" si="1786"/>
        <v>2.9361702127659575</v>
      </c>
      <c r="V115" s="4">
        <f t="shared" si="1787"/>
        <v>42</v>
      </c>
      <c r="W115" s="4">
        <f t="shared" si="1788"/>
        <v>61.659574468085104</v>
      </c>
      <c r="X115" s="47" t="s">
        <v>152</v>
      </c>
      <c r="Y115" s="14" t="str">
        <f t="shared" si="1819"/>
        <v/>
      </c>
      <c r="Z115" s="47" t="s">
        <v>152</v>
      </c>
      <c r="AA115" s="14" t="str">
        <f t="shared" ref="AA115" si="3166">IFERROR(Z115*$D115,"")</f>
        <v/>
      </c>
      <c r="AB115" s="47" t="s">
        <v>152</v>
      </c>
      <c r="AC115" s="14" t="str">
        <f t="shared" ref="AC115" si="3167">IFERROR(AB115*$D115,"")</f>
        <v/>
      </c>
      <c r="AD115" s="47" t="s">
        <v>152</v>
      </c>
      <c r="AE115" s="14" t="str">
        <f t="shared" ref="AE115" si="3168">IFERROR(AD115*$D115,"")</f>
        <v/>
      </c>
      <c r="AF115" s="47" t="s">
        <v>152</v>
      </c>
      <c r="AG115" s="14" t="str">
        <f t="shared" ref="AG115" si="3169">IFERROR(AF115*$D115,"")</f>
        <v/>
      </c>
      <c r="AH115" s="47" t="s">
        <v>152</v>
      </c>
      <c r="AI115" s="14" t="str">
        <f t="shared" ref="AI115" si="3170">IFERROR(AH115*$D115,"")</f>
        <v/>
      </c>
      <c r="AJ115" s="47" t="s">
        <v>152</v>
      </c>
      <c r="AK115" s="14" t="str">
        <f t="shared" ref="AK115" si="3171">IFERROR(AJ115*$D115,"")</f>
        <v/>
      </c>
      <c r="AL115" s="47" t="s">
        <v>152</v>
      </c>
      <c r="AM115" s="14" t="str">
        <f t="shared" ref="AM115" si="3172">IFERROR(AL115*$D115,"")</f>
        <v/>
      </c>
      <c r="AN115" s="47" t="s">
        <v>152</v>
      </c>
      <c r="AO115" s="14" t="str">
        <f t="shared" ref="AO115" si="3173">IFERROR(AN115*$D115,"")</f>
        <v/>
      </c>
      <c r="AP115" s="47">
        <v>9</v>
      </c>
      <c r="AQ115" s="14">
        <f t="shared" ref="AQ115" si="3174">IFERROR(AP115*$D115,"")</f>
        <v>13.212765957446809</v>
      </c>
      <c r="AR115" s="47">
        <v>8</v>
      </c>
      <c r="AS115" s="14">
        <f t="shared" ref="AS115" si="3175">IFERROR(AR115*$D115,"")</f>
        <v>11.74468085106383</v>
      </c>
      <c r="AT115" s="47" t="s">
        <v>152</v>
      </c>
      <c r="AU115" s="14" t="str">
        <f t="shared" ref="AU115" si="3176">IFERROR(AT115*$D115,"")</f>
        <v/>
      </c>
      <c r="AV115" s="47" t="s">
        <v>152</v>
      </c>
      <c r="AW115" s="14" t="str">
        <f t="shared" ref="AW115" si="3177">IFERROR(AV115*$D115,"")</f>
        <v/>
      </c>
      <c r="AX115" s="47" t="s">
        <v>152</v>
      </c>
      <c r="AY115" s="14" t="str">
        <f t="shared" ref="AY115" si="3178">IFERROR(AX115*$D115,"")</f>
        <v/>
      </c>
      <c r="AZ115" s="47">
        <v>8</v>
      </c>
      <c r="BA115" s="14">
        <f t="shared" ref="BA115" si="3179">IFERROR(AZ115*$D115,"")</f>
        <v>11.74468085106383</v>
      </c>
      <c r="BB115" s="47">
        <v>8</v>
      </c>
      <c r="BC115" s="14">
        <f t="shared" ref="BC115" si="3180">IFERROR(BB115*$D115,"")</f>
        <v>11.74468085106383</v>
      </c>
      <c r="BD115" s="47">
        <v>7</v>
      </c>
      <c r="BE115" s="14">
        <f t="shared" ref="BE115" si="3181">IFERROR(BD115*$D115,"")</f>
        <v>10.276595744680851</v>
      </c>
      <c r="BF115" s="47" t="s">
        <v>152</v>
      </c>
      <c r="BG115" s="14" t="str">
        <f t="shared" ref="BG115" si="3182">IFERROR(BF115*$D115,"")</f>
        <v/>
      </c>
      <c r="BH115" s="47">
        <v>8</v>
      </c>
      <c r="BI115" s="14">
        <f t="shared" ref="BI115" si="3183">IFERROR(BH115*$D115,"")</f>
        <v>11.74468085106383</v>
      </c>
      <c r="BJ115" s="47" t="s">
        <v>152</v>
      </c>
      <c r="BK115" s="14" t="str">
        <f t="shared" ref="BK115" si="3184">IFERROR(BJ115*$D115,"")</f>
        <v/>
      </c>
      <c r="BL115" s="47" t="s">
        <v>152</v>
      </c>
      <c r="BM115" s="14" t="str">
        <f t="shared" ref="BM115" si="3185">IFERROR(BL115*$D115,"")</f>
        <v/>
      </c>
      <c r="BN115" s="47">
        <v>8</v>
      </c>
      <c r="BO115" s="14">
        <f t="shared" ref="BO115" si="3186">IFERROR(BN115*$D115,"")</f>
        <v>11.74468085106383</v>
      </c>
      <c r="BP115" s="47" t="s">
        <v>152</v>
      </c>
      <c r="BQ115" s="14" t="str">
        <f t="shared" ref="BQ115" si="3187">IFERROR(BP115*$D115,"")</f>
        <v/>
      </c>
      <c r="BR115" s="47" t="s">
        <v>152</v>
      </c>
      <c r="BS115" s="14" t="str">
        <f t="shared" ref="BS115" si="3188">IFERROR(BR115*$D115,"")</f>
        <v/>
      </c>
      <c r="BT115" s="47">
        <v>8</v>
      </c>
      <c r="BU115" s="14">
        <f t="shared" ref="BU115" si="3189">IFERROR(BT115*$D115,"")</f>
        <v>11.74468085106383</v>
      </c>
      <c r="BV115" s="47">
        <v>9</v>
      </c>
      <c r="BW115" s="14">
        <f t="shared" ref="BW115" si="3190">IFERROR(BV115*$D115,"")</f>
        <v>13.212765957446809</v>
      </c>
      <c r="BX115" s="47" t="s">
        <v>152</v>
      </c>
      <c r="BY115" s="14" t="str">
        <f t="shared" ref="BY115" si="3191">IFERROR(BX115*$D115,"")</f>
        <v/>
      </c>
      <c r="BZ115" s="47" t="s">
        <v>152</v>
      </c>
      <c r="CA115" s="14" t="str">
        <f t="shared" ref="CA115" si="3192">IFERROR(BZ115*$D115,"")</f>
        <v/>
      </c>
      <c r="CB115" s="47">
        <v>8</v>
      </c>
      <c r="CC115" s="14">
        <f t="shared" ref="CC115:CE115" si="3193">IFERROR(CB115*$D115,"")</f>
        <v>11.74468085106383</v>
      </c>
      <c r="CD115" s="47">
        <v>7</v>
      </c>
      <c r="CE115" s="14">
        <f t="shared" si="3193"/>
        <v>10.276595744680851</v>
      </c>
      <c r="CF115" s="12">
        <f t="shared" si="1817"/>
        <v>0.98530901722391084</v>
      </c>
      <c r="CG115" s="75">
        <f t="shared" si="1818"/>
        <v>1.4465174933712734</v>
      </c>
      <c r="CH115" s="3" t="s">
        <v>94</v>
      </c>
      <c r="CI115" s="47" t="s">
        <v>41</v>
      </c>
      <c r="CJ115" s="47" t="s">
        <v>12</v>
      </c>
      <c r="CK115" s="47" t="s">
        <v>40</v>
      </c>
      <c r="CL115" s="47" t="s">
        <v>62</v>
      </c>
      <c r="CM115" s="47" t="s">
        <v>119</v>
      </c>
      <c r="CN115" s="47" t="s">
        <v>90</v>
      </c>
      <c r="CO115" s="2">
        <v>41458.005353849221</v>
      </c>
      <c r="CP115" s="2">
        <v>41458.013683438119</v>
      </c>
      <c r="CQ115" s="2">
        <v>41458.013683438119</v>
      </c>
    </row>
    <row r="116" spans="1:95" x14ac:dyDescent="0.25">
      <c r="A116" s="1">
        <v>6.3508457453058662E+17</v>
      </c>
      <c r="B116" s="47" t="s">
        <v>44</v>
      </c>
      <c r="C116" s="47" t="s">
        <v>363</v>
      </c>
      <c r="D116" s="47">
        <f t="shared" si="2633"/>
        <v>1.4680851063829787</v>
      </c>
      <c r="E116" s="3" t="s">
        <v>91</v>
      </c>
      <c r="F116" s="47">
        <v>1</v>
      </c>
      <c r="G116" s="65">
        <v>0</v>
      </c>
      <c r="H116" s="3">
        <v>8</v>
      </c>
      <c r="I116" s="27">
        <f t="shared" si="1780"/>
        <v>11.74468085106383</v>
      </c>
      <c r="J116" s="47">
        <v>9</v>
      </c>
      <c r="K116" s="27">
        <f t="shared" si="1781"/>
        <v>13.212765957446809</v>
      </c>
      <c r="L116" s="47">
        <v>1</v>
      </c>
      <c r="M116" s="27">
        <f t="shared" si="1782"/>
        <v>1.4680851063829787</v>
      </c>
      <c r="N116" s="47">
        <v>5</v>
      </c>
      <c r="O116" s="27">
        <f t="shared" si="1783"/>
        <v>7.3404255319148941</v>
      </c>
      <c r="P116" s="47">
        <v>5</v>
      </c>
      <c r="Q116" s="27">
        <f t="shared" si="1784"/>
        <v>7.3404255319148941</v>
      </c>
      <c r="R116" s="47">
        <v>2</v>
      </c>
      <c r="S116" s="27">
        <f t="shared" si="1785"/>
        <v>2.9361702127659575</v>
      </c>
      <c r="T116" s="47">
        <v>2</v>
      </c>
      <c r="U116" s="27">
        <f t="shared" si="1786"/>
        <v>2.9361702127659575</v>
      </c>
      <c r="V116" s="4">
        <f t="shared" si="1787"/>
        <v>32</v>
      </c>
      <c r="W116" s="4">
        <f t="shared" si="1788"/>
        <v>46.978723404255319</v>
      </c>
      <c r="X116" s="47">
        <v>2</v>
      </c>
      <c r="Y116" s="14">
        <f t="shared" si="1819"/>
        <v>2.9361702127659575</v>
      </c>
      <c r="Z116" s="47" t="s">
        <v>152</v>
      </c>
      <c r="AA116" s="14" t="str">
        <f t="shared" ref="AA116" si="3194">IFERROR(Z116*$D116,"")</f>
        <v/>
      </c>
      <c r="AB116" s="47" t="s">
        <v>152</v>
      </c>
      <c r="AC116" s="14" t="str">
        <f t="shared" ref="AC116" si="3195">IFERROR(AB116*$D116,"")</f>
        <v/>
      </c>
      <c r="AD116" s="47" t="s">
        <v>152</v>
      </c>
      <c r="AE116" s="14" t="str">
        <f t="shared" ref="AE116" si="3196">IFERROR(AD116*$D116,"")</f>
        <v/>
      </c>
      <c r="AF116" s="47" t="s">
        <v>152</v>
      </c>
      <c r="AG116" s="14" t="str">
        <f t="shared" ref="AG116" si="3197">IFERROR(AF116*$D116,"")</f>
        <v/>
      </c>
      <c r="AH116" s="47" t="s">
        <v>152</v>
      </c>
      <c r="AI116" s="14" t="str">
        <f t="shared" ref="AI116" si="3198">IFERROR(AH116*$D116,"")</f>
        <v/>
      </c>
      <c r="AJ116" s="47" t="s">
        <v>152</v>
      </c>
      <c r="AK116" s="14" t="str">
        <f t="shared" ref="AK116" si="3199">IFERROR(AJ116*$D116,"")</f>
        <v/>
      </c>
      <c r="AL116" s="47" t="s">
        <v>152</v>
      </c>
      <c r="AM116" s="14" t="str">
        <f t="shared" ref="AM116" si="3200">IFERROR(AL116*$D116,"")</f>
        <v/>
      </c>
      <c r="AN116" s="47" t="s">
        <v>152</v>
      </c>
      <c r="AO116" s="14" t="str">
        <f t="shared" ref="AO116" si="3201">IFERROR(AN116*$D116,"")</f>
        <v/>
      </c>
      <c r="AP116" s="47" t="s">
        <v>152</v>
      </c>
      <c r="AQ116" s="14" t="str">
        <f t="shared" ref="AQ116" si="3202">IFERROR(AP116*$D116,"")</f>
        <v/>
      </c>
      <c r="AR116" s="47" t="s">
        <v>152</v>
      </c>
      <c r="AS116" s="14" t="str">
        <f t="shared" ref="AS116" si="3203">IFERROR(AR116*$D116,"")</f>
        <v/>
      </c>
      <c r="AT116" s="47" t="s">
        <v>152</v>
      </c>
      <c r="AU116" s="14" t="str">
        <f t="shared" ref="AU116" si="3204">IFERROR(AT116*$D116,"")</f>
        <v/>
      </c>
      <c r="AV116" s="47">
        <v>6</v>
      </c>
      <c r="AW116" s="14">
        <f t="shared" ref="AW116" si="3205">IFERROR(AV116*$D116,"")</f>
        <v>8.8085106382978715</v>
      </c>
      <c r="AX116" s="47" t="s">
        <v>152</v>
      </c>
      <c r="AY116" s="14" t="str">
        <f t="shared" ref="AY116" si="3206">IFERROR(AX116*$D116,"")</f>
        <v/>
      </c>
      <c r="AZ116" s="47" t="s">
        <v>152</v>
      </c>
      <c r="BA116" s="14" t="str">
        <f t="shared" ref="BA116" si="3207">IFERROR(AZ116*$D116,"")</f>
        <v/>
      </c>
      <c r="BB116" s="47">
        <v>6</v>
      </c>
      <c r="BC116" s="14">
        <f t="shared" ref="BC116" si="3208">IFERROR(BB116*$D116,"")</f>
        <v>8.8085106382978715</v>
      </c>
      <c r="BD116" s="47" t="s">
        <v>152</v>
      </c>
      <c r="BE116" s="14" t="str">
        <f t="shared" ref="BE116" si="3209">IFERROR(BD116*$D116,"")</f>
        <v/>
      </c>
      <c r="BF116" s="47" t="s">
        <v>152</v>
      </c>
      <c r="BG116" s="14" t="str">
        <f t="shared" ref="BG116" si="3210">IFERROR(BF116*$D116,"")</f>
        <v/>
      </c>
      <c r="BH116" s="47" t="s">
        <v>152</v>
      </c>
      <c r="BI116" s="14" t="str">
        <f t="shared" ref="BI116" si="3211">IFERROR(BH116*$D116,"")</f>
        <v/>
      </c>
      <c r="BJ116" s="47" t="s">
        <v>152</v>
      </c>
      <c r="BK116" s="14" t="str">
        <f t="shared" ref="BK116" si="3212">IFERROR(BJ116*$D116,"")</f>
        <v/>
      </c>
      <c r="BL116" s="47" t="s">
        <v>152</v>
      </c>
      <c r="BM116" s="14" t="str">
        <f t="shared" ref="BM116" si="3213">IFERROR(BL116*$D116,"")</f>
        <v/>
      </c>
      <c r="BN116" s="47" t="s">
        <v>152</v>
      </c>
      <c r="BO116" s="14" t="str">
        <f t="shared" ref="BO116" si="3214">IFERROR(BN116*$D116,"")</f>
        <v/>
      </c>
      <c r="BP116" s="47" t="s">
        <v>152</v>
      </c>
      <c r="BQ116" s="14" t="str">
        <f t="shared" ref="BQ116" si="3215">IFERROR(BP116*$D116,"")</f>
        <v/>
      </c>
      <c r="BR116" s="47" t="s">
        <v>152</v>
      </c>
      <c r="BS116" s="14" t="str">
        <f t="shared" ref="BS116" si="3216">IFERROR(BR116*$D116,"")</f>
        <v/>
      </c>
      <c r="BT116" s="47" t="s">
        <v>152</v>
      </c>
      <c r="BU116" s="14" t="str">
        <f t="shared" ref="BU116" si="3217">IFERROR(BT116*$D116,"")</f>
        <v/>
      </c>
      <c r="BV116" s="47">
        <v>8</v>
      </c>
      <c r="BW116" s="14">
        <f t="shared" ref="BW116" si="3218">IFERROR(BV116*$D116,"")</f>
        <v>11.74468085106383</v>
      </c>
      <c r="BX116" s="47" t="s">
        <v>152</v>
      </c>
      <c r="BY116" s="14" t="str">
        <f t="shared" ref="BY116" si="3219">IFERROR(BX116*$D116,"")</f>
        <v/>
      </c>
      <c r="BZ116" s="47" t="s">
        <v>152</v>
      </c>
      <c r="CA116" s="14" t="str">
        <f t="shared" ref="CA116" si="3220">IFERROR(BZ116*$D116,"")</f>
        <v/>
      </c>
      <c r="CB116" s="47" t="s">
        <v>152</v>
      </c>
      <c r="CC116" s="14" t="str">
        <f t="shared" ref="CC116:CE116" si="3221">IFERROR(CB116*$D116,"")</f>
        <v/>
      </c>
      <c r="CD116" s="47" t="s">
        <v>152</v>
      </c>
      <c r="CE116" s="14" t="str">
        <f t="shared" si="3221"/>
        <v/>
      </c>
      <c r="CF116" s="12">
        <f t="shared" si="1817"/>
        <v>0.67872340425531907</v>
      </c>
      <c r="CG116" s="75">
        <f t="shared" si="1818"/>
        <v>0.99642372114078759</v>
      </c>
      <c r="CH116" s="3" t="s">
        <v>31</v>
      </c>
      <c r="CI116" s="47" t="s">
        <v>115</v>
      </c>
      <c r="CJ116" s="47" t="s">
        <v>37</v>
      </c>
      <c r="CK116" s="47" t="s">
        <v>80</v>
      </c>
      <c r="CL116" s="47" t="s">
        <v>62</v>
      </c>
      <c r="CM116" s="47" t="s">
        <v>119</v>
      </c>
      <c r="CN116" s="47" t="s">
        <v>78</v>
      </c>
      <c r="CO116" s="2">
        <v>41458.424225216026</v>
      </c>
      <c r="CP116" s="2">
        <v>41458.433251670125</v>
      </c>
      <c r="CQ116" s="2">
        <v>41458.433251489274</v>
      </c>
    </row>
    <row r="117" spans="1:95" x14ac:dyDescent="0.25">
      <c r="A117" s="1">
        <v>6.3508967504202432E+17</v>
      </c>
      <c r="B117" s="47" t="s">
        <v>73</v>
      </c>
      <c r="C117" s="47" t="s">
        <v>363</v>
      </c>
      <c r="D117" s="47">
        <f t="shared" si="2633"/>
        <v>1.4680851063829787</v>
      </c>
      <c r="E117" s="3" t="s">
        <v>91</v>
      </c>
      <c r="F117" s="47">
        <v>1</v>
      </c>
      <c r="G117" s="65">
        <v>0</v>
      </c>
      <c r="H117" s="3">
        <v>5</v>
      </c>
      <c r="I117" s="27">
        <f t="shared" si="1780"/>
        <v>7.3404255319148941</v>
      </c>
      <c r="J117" s="47">
        <v>8</v>
      </c>
      <c r="K117" s="27">
        <f t="shared" si="1781"/>
        <v>11.74468085106383</v>
      </c>
      <c r="L117" s="47">
        <v>1</v>
      </c>
      <c r="M117" s="27">
        <f t="shared" si="1782"/>
        <v>1.4680851063829787</v>
      </c>
      <c r="N117" s="47">
        <v>5</v>
      </c>
      <c r="O117" s="27">
        <f t="shared" si="1783"/>
        <v>7.3404255319148941</v>
      </c>
      <c r="P117" s="47">
        <v>5</v>
      </c>
      <c r="Q117" s="27">
        <f t="shared" si="1784"/>
        <v>7.3404255319148941</v>
      </c>
      <c r="R117" s="47">
        <v>1</v>
      </c>
      <c r="S117" s="27">
        <f t="shared" si="1785"/>
        <v>1.4680851063829787</v>
      </c>
      <c r="T117" s="47">
        <v>1</v>
      </c>
      <c r="U117" s="27">
        <f t="shared" si="1786"/>
        <v>1.4680851063829787</v>
      </c>
      <c r="V117" s="4">
        <f t="shared" si="1787"/>
        <v>26</v>
      </c>
      <c r="W117" s="4">
        <f t="shared" si="1788"/>
        <v>38.170212765957444</v>
      </c>
      <c r="X117" s="47" t="s">
        <v>152</v>
      </c>
      <c r="Y117" s="14" t="str">
        <f t="shared" si="1819"/>
        <v/>
      </c>
      <c r="Z117" s="47" t="s">
        <v>152</v>
      </c>
      <c r="AA117" s="14" t="str">
        <f t="shared" ref="AA117" si="3222">IFERROR(Z117*$D117,"")</f>
        <v/>
      </c>
      <c r="AB117" s="47" t="s">
        <v>152</v>
      </c>
      <c r="AC117" s="14" t="str">
        <f t="shared" ref="AC117" si="3223">IFERROR(AB117*$D117,"")</f>
        <v/>
      </c>
      <c r="AD117" s="47" t="s">
        <v>152</v>
      </c>
      <c r="AE117" s="14" t="str">
        <f t="shared" ref="AE117" si="3224">IFERROR(AD117*$D117,"")</f>
        <v/>
      </c>
      <c r="AF117" s="47" t="s">
        <v>152</v>
      </c>
      <c r="AG117" s="14" t="str">
        <f t="shared" ref="AG117" si="3225">IFERROR(AF117*$D117,"")</f>
        <v/>
      </c>
      <c r="AH117" s="47" t="s">
        <v>152</v>
      </c>
      <c r="AI117" s="14" t="str">
        <f t="shared" ref="AI117" si="3226">IFERROR(AH117*$D117,"")</f>
        <v/>
      </c>
      <c r="AJ117" s="47" t="s">
        <v>152</v>
      </c>
      <c r="AK117" s="14" t="str">
        <f t="shared" ref="AK117" si="3227">IFERROR(AJ117*$D117,"")</f>
        <v/>
      </c>
      <c r="AL117" s="47" t="s">
        <v>152</v>
      </c>
      <c r="AM117" s="14" t="str">
        <f t="shared" ref="AM117" si="3228">IFERROR(AL117*$D117,"")</f>
        <v/>
      </c>
      <c r="AN117" s="47" t="s">
        <v>152</v>
      </c>
      <c r="AO117" s="14" t="str">
        <f t="shared" ref="AO117" si="3229">IFERROR(AN117*$D117,"")</f>
        <v/>
      </c>
      <c r="AP117" s="47" t="s">
        <v>152</v>
      </c>
      <c r="AQ117" s="14" t="str">
        <f t="shared" ref="AQ117" si="3230">IFERROR(AP117*$D117,"")</f>
        <v/>
      </c>
      <c r="AR117" s="47" t="s">
        <v>96</v>
      </c>
      <c r="AS117" s="14" t="str">
        <f t="shared" ref="AS117" si="3231">IFERROR(AR117*$D117,"")</f>
        <v/>
      </c>
      <c r="AT117" s="47" t="s">
        <v>96</v>
      </c>
      <c r="AU117" s="14" t="str">
        <f t="shared" ref="AU117" si="3232">IFERROR(AT117*$D117,"")</f>
        <v/>
      </c>
      <c r="AV117" s="47" t="s">
        <v>96</v>
      </c>
      <c r="AW117" s="14" t="str">
        <f t="shared" ref="AW117" si="3233">IFERROR(AV117*$D117,"")</f>
        <v/>
      </c>
      <c r="AX117" s="47" t="s">
        <v>96</v>
      </c>
      <c r="AY117" s="14" t="str">
        <f t="shared" ref="AY117" si="3234">IFERROR(AX117*$D117,"")</f>
        <v/>
      </c>
      <c r="AZ117" s="47" t="s">
        <v>96</v>
      </c>
      <c r="BA117" s="14" t="str">
        <f t="shared" ref="BA117" si="3235">IFERROR(AZ117*$D117,"")</f>
        <v/>
      </c>
      <c r="BB117" s="47" t="s">
        <v>96</v>
      </c>
      <c r="BC117" s="14" t="str">
        <f t="shared" ref="BC117" si="3236">IFERROR(BB117*$D117,"")</f>
        <v/>
      </c>
      <c r="BD117" s="47" t="s">
        <v>96</v>
      </c>
      <c r="BE117" s="14" t="str">
        <f t="shared" ref="BE117" si="3237">IFERROR(BD117*$D117,"")</f>
        <v/>
      </c>
      <c r="BF117" s="47" t="s">
        <v>96</v>
      </c>
      <c r="BG117" s="14" t="str">
        <f t="shared" ref="BG117" si="3238">IFERROR(BF117*$D117,"")</f>
        <v/>
      </c>
      <c r="BH117" s="47" t="s">
        <v>96</v>
      </c>
      <c r="BI117" s="14" t="str">
        <f t="shared" ref="BI117" si="3239">IFERROR(BH117*$D117,"")</f>
        <v/>
      </c>
      <c r="BJ117" s="47" t="s">
        <v>96</v>
      </c>
      <c r="BK117" s="14" t="str">
        <f t="shared" ref="BK117" si="3240">IFERROR(BJ117*$D117,"")</f>
        <v/>
      </c>
      <c r="BL117" s="47" t="s">
        <v>96</v>
      </c>
      <c r="BM117" s="14" t="str">
        <f t="shared" ref="BM117" si="3241">IFERROR(BL117*$D117,"")</f>
        <v/>
      </c>
      <c r="BN117" s="47" t="s">
        <v>96</v>
      </c>
      <c r="BO117" s="14" t="str">
        <f t="shared" ref="BO117" si="3242">IFERROR(BN117*$D117,"")</f>
        <v/>
      </c>
      <c r="BP117" s="47" t="s">
        <v>96</v>
      </c>
      <c r="BQ117" s="14" t="str">
        <f t="shared" ref="BQ117" si="3243">IFERROR(BP117*$D117,"")</f>
        <v/>
      </c>
      <c r="BR117" s="47" t="s">
        <v>96</v>
      </c>
      <c r="BS117" s="14" t="str">
        <f t="shared" ref="BS117" si="3244">IFERROR(BR117*$D117,"")</f>
        <v/>
      </c>
      <c r="BT117" s="47" t="s">
        <v>96</v>
      </c>
      <c r="BU117" s="14" t="str">
        <f t="shared" ref="BU117" si="3245">IFERROR(BT117*$D117,"")</f>
        <v/>
      </c>
      <c r="BV117" s="47" t="s">
        <v>96</v>
      </c>
      <c r="BW117" s="14" t="str">
        <f t="shared" ref="BW117" si="3246">IFERROR(BV117*$D117,"")</f>
        <v/>
      </c>
      <c r="BX117" s="47" t="s">
        <v>96</v>
      </c>
      <c r="BY117" s="14" t="str">
        <f t="shared" ref="BY117" si="3247">IFERROR(BX117*$D117,"")</f>
        <v/>
      </c>
      <c r="BZ117" s="47" t="s">
        <v>96</v>
      </c>
      <c r="CA117" s="14" t="str">
        <f t="shared" ref="CA117" si="3248">IFERROR(BZ117*$D117,"")</f>
        <v/>
      </c>
      <c r="CB117" s="47" t="s">
        <v>96</v>
      </c>
      <c r="CC117" s="14" t="str">
        <f t="shared" ref="CC117:CE117" si="3249">IFERROR(CB117*$D117,"")</f>
        <v/>
      </c>
      <c r="CD117" s="47" t="s">
        <v>96</v>
      </c>
      <c r="CE117" s="14" t="str">
        <f t="shared" si="3249"/>
        <v/>
      </c>
      <c r="CF117" s="12" t="str">
        <f t="shared" si="1817"/>
        <v/>
      </c>
      <c r="CG117" s="75" t="str">
        <f t="shared" si="1818"/>
        <v/>
      </c>
      <c r="CH117" s="3"/>
      <c r="CI117" s="47" t="s">
        <v>96</v>
      </c>
      <c r="CJ117" s="47" t="s">
        <v>96</v>
      </c>
      <c r="CK117" s="47" t="s">
        <v>96</v>
      </c>
      <c r="CL117" s="47" t="s">
        <v>96</v>
      </c>
      <c r="CM117" s="47" t="s">
        <v>96</v>
      </c>
      <c r="CN117" s="47"/>
      <c r="CO117" s="2">
        <v>41464.327594935516</v>
      </c>
      <c r="CQ117" s="2">
        <v>41464.328833369371</v>
      </c>
    </row>
    <row r="118" spans="1:95" x14ac:dyDescent="0.25">
      <c r="A118" s="1">
        <v>6.3508968483286822E+17</v>
      </c>
      <c r="B118" s="47" t="s">
        <v>44</v>
      </c>
      <c r="C118" s="47" t="s">
        <v>363</v>
      </c>
      <c r="D118" s="47">
        <f t="shared" si="2633"/>
        <v>1.4680851063829787</v>
      </c>
      <c r="E118" s="3" t="s">
        <v>91</v>
      </c>
      <c r="F118" s="47">
        <v>1</v>
      </c>
      <c r="G118" s="65">
        <v>0</v>
      </c>
      <c r="H118" s="3">
        <v>10</v>
      </c>
      <c r="I118" s="27">
        <f t="shared" si="1780"/>
        <v>14.680851063829788</v>
      </c>
      <c r="J118" s="47">
        <v>9</v>
      </c>
      <c r="K118" s="27">
        <f t="shared" si="1781"/>
        <v>13.212765957446809</v>
      </c>
      <c r="L118" s="47">
        <v>7</v>
      </c>
      <c r="M118" s="27">
        <f t="shared" si="1782"/>
        <v>10.276595744680851</v>
      </c>
      <c r="N118" s="47">
        <v>5</v>
      </c>
      <c r="O118" s="27">
        <f t="shared" si="1783"/>
        <v>7.3404255319148941</v>
      </c>
      <c r="P118" s="47">
        <v>5</v>
      </c>
      <c r="Q118" s="27">
        <f t="shared" si="1784"/>
        <v>7.3404255319148941</v>
      </c>
      <c r="R118" s="47">
        <v>5</v>
      </c>
      <c r="S118" s="27">
        <f t="shared" si="1785"/>
        <v>7.3404255319148941</v>
      </c>
      <c r="T118" s="47">
        <v>5</v>
      </c>
      <c r="U118" s="27">
        <f t="shared" si="1786"/>
        <v>7.3404255319148941</v>
      </c>
      <c r="V118" s="4">
        <f t="shared" si="1787"/>
        <v>46</v>
      </c>
      <c r="W118" s="4">
        <f t="shared" si="1788"/>
        <v>67.531914893617028</v>
      </c>
      <c r="X118" s="47" t="s">
        <v>152</v>
      </c>
      <c r="Y118" s="14" t="str">
        <f t="shared" si="1819"/>
        <v/>
      </c>
      <c r="Z118" s="47" t="s">
        <v>152</v>
      </c>
      <c r="AA118" s="14" t="str">
        <f t="shared" ref="AA118" si="3250">IFERROR(Z118*$D118,"")</f>
        <v/>
      </c>
      <c r="AB118" s="47" t="s">
        <v>152</v>
      </c>
      <c r="AC118" s="14" t="str">
        <f t="shared" ref="AC118" si="3251">IFERROR(AB118*$D118,"")</f>
        <v/>
      </c>
      <c r="AD118" s="47" t="s">
        <v>152</v>
      </c>
      <c r="AE118" s="14" t="str">
        <f t="shared" ref="AE118" si="3252">IFERROR(AD118*$D118,"")</f>
        <v/>
      </c>
      <c r="AF118" s="47" t="s">
        <v>152</v>
      </c>
      <c r="AG118" s="14" t="str">
        <f t="shared" ref="AG118" si="3253">IFERROR(AF118*$D118,"")</f>
        <v/>
      </c>
      <c r="AH118" s="47" t="s">
        <v>96</v>
      </c>
      <c r="AI118" s="14" t="str">
        <f t="shared" ref="AI118" si="3254">IFERROR(AH118*$D118,"")</f>
        <v/>
      </c>
      <c r="AJ118" s="47" t="s">
        <v>96</v>
      </c>
      <c r="AK118" s="14" t="str">
        <f t="shared" ref="AK118" si="3255">IFERROR(AJ118*$D118,"")</f>
        <v/>
      </c>
      <c r="AL118" s="47" t="s">
        <v>96</v>
      </c>
      <c r="AM118" s="14" t="str">
        <f t="shared" ref="AM118" si="3256">IFERROR(AL118*$D118,"")</f>
        <v/>
      </c>
      <c r="AN118" s="47" t="s">
        <v>96</v>
      </c>
      <c r="AO118" s="14" t="str">
        <f t="shared" ref="AO118" si="3257">IFERROR(AN118*$D118,"")</f>
        <v/>
      </c>
      <c r="AP118" s="47" t="s">
        <v>96</v>
      </c>
      <c r="AQ118" s="14" t="str">
        <f t="shared" ref="AQ118" si="3258">IFERROR(AP118*$D118,"")</f>
        <v/>
      </c>
      <c r="AR118" s="47" t="s">
        <v>96</v>
      </c>
      <c r="AS118" s="14" t="str">
        <f t="shared" ref="AS118" si="3259">IFERROR(AR118*$D118,"")</f>
        <v/>
      </c>
      <c r="AT118" s="47" t="s">
        <v>96</v>
      </c>
      <c r="AU118" s="14" t="str">
        <f t="shared" ref="AU118" si="3260">IFERROR(AT118*$D118,"")</f>
        <v/>
      </c>
      <c r="AV118" s="47" t="s">
        <v>96</v>
      </c>
      <c r="AW118" s="14" t="str">
        <f t="shared" ref="AW118" si="3261">IFERROR(AV118*$D118,"")</f>
        <v/>
      </c>
      <c r="AX118" s="47" t="s">
        <v>96</v>
      </c>
      <c r="AY118" s="14" t="str">
        <f t="shared" ref="AY118" si="3262">IFERROR(AX118*$D118,"")</f>
        <v/>
      </c>
      <c r="AZ118" s="47" t="s">
        <v>96</v>
      </c>
      <c r="BA118" s="14" t="str">
        <f t="shared" ref="BA118" si="3263">IFERROR(AZ118*$D118,"")</f>
        <v/>
      </c>
      <c r="BB118" s="47" t="s">
        <v>96</v>
      </c>
      <c r="BC118" s="14" t="str">
        <f t="shared" ref="BC118" si="3264">IFERROR(BB118*$D118,"")</f>
        <v/>
      </c>
      <c r="BD118" s="47" t="s">
        <v>96</v>
      </c>
      <c r="BE118" s="14" t="str">
        <f t="shared" ref="BE118" si="3265">IFERROR(BD118*$D118,"")</f>
        <v/>
      </c>
      <c r="BF118" s="47" t="s">
        <v>96</v>
      </c>
      <c r="BG118" s="14" t="str">
        <f t="shared" ref="BG118" si="3266">IFERROR(BF118*$D118,"")</f>
        <v/>
      </c>
      <c r="BH118" s="47" t="s">
        <v>96</v>
      </c>
      <c r="BI118" s="14" t="str">
        <f t="shared" ref="BI118" si="3267">IFERROR(BH118*$D118,"")</f>
        <v/>
      </c>
      <c r="BJ118" s="47" t="s">
        <v>96</v>
      </c>
      <c r="BK118" s="14" t="str">
        <f t="shared" ref="BK118" si="3268">IFERROR(BJ118*$D118,"")</f>
        <v/>
      </c>
      <c r="BL118" s="47" t="s">
        <v>96</v>
      </c>
      <c r="BM118" s="14" t="str">
        <f t="shared" ref="BM118" si="3269">IFERROR(BL118*$D118,"")</f>
        <v/>
      </c>
      <c r="BN118" s="47" t="s">
        <v>96</v>
      </c>
      <c r="BO118" s="14" t="str">
        <f t="shared" ref="BO118" si="3270">IFERROR(BN118*$D118,"")</f>
        <v/>
      </c>
      <c r="BP118" s="47" t="s">
        <v>96</v>
      </c>
      <c r="BQ118" s="14" t="str">
        <f t="shared" ref="BQ118" si="3271">IFERROR(BP118*$D118,"")</f>
        <v/>
      </c>
      <c r="BR118" s="47" t="s">
        <v>96</v>
      </c>
      <c r="BS118" s="14" t="str">
        <f t="shared" ref="BS118" si="3272">IFERROR(BR118*$D118,"")</f>
        <v/>
      </c>
      <c r="BT118" s="47" t="s">
        <v>96</v>
      </c>
      <c r="BU118" s="14" t="str">
        <f t="shared" ref="BU118" si="3273">IFERROR(BT118*$D118,"")</f>
        <v/>
      </c>
      <c r="BV118" s="47" t="s">
        <v>96</v>
      </c>
      <c r="BW118" s="14" t="str">
        <f t="shared" ref="BW118" si="3274">IFERROR(BV118*$D118,"")</f>
        <v/>
      </c>
      <c r="BX118" s="47" t="s">
        <v>96</v>
      </c>
      <c r="BY118" s="14" t="str">
        <f t="shared" ref="BY118" si="3275">IFERROR(BX118*$D118,"")</f>
        <v/>
      </c>
      <c r="BZ118" s="47" t="s">
        <v>96</v>
      </c>
      <c r="CA118" s="14" t="str">
        <f t="shared" ref="CA118" si="3276">IFERROR(BZ118*$D118,"")</f>
        <v/>
      </c>
      <c r="CB118" s="47" t="s">
        <v>96</v>
      </c>
      <c r="CC118" s="14" t="str">
        <f t="shared" ref="CC118:CE118" si="3277">IFERROR(CB118*$D118,"")</f>
        <v/>
      </c>
      <c r="CD118" s="47" t="s">
        <v>96</v>
      </c>
      <c r="CE118" s="14" t="str">
        <f t="shared" si="3277"/>
        <v/>
      </c>
      <c r="CF118" s="12" t="str">
        <f t="shared" si="1817"/>
        <v/>
      </c>
      <c r="CG118" s="75" t="str">
        <f t="shared" si="1818"/>
        <v/>
      </c>
      <c r="CH118" s="3"/>
      <c r="CI118" s="47" t="s">
        <v>96</v>
      </c>
      <c r="CJ118" s="47" t="s">
        <v>96</v>
      </c>
      <c r="CK118" s="47" t="s">
        <v>96</v>
      </c>
      <c r="CL118" s="47" t="s">
        <v>96</v>
      </c>
      <c r="CM118" s="47" t="s">
        <v>96</v>
      </c>
      <c r="CN118" s="47"/>
      <c r="CO118" s="2">
        <v>41464.338926930788</v>
      </c>
      <c r="CQ118" s="2">
        <v>41464.34045833526</v>
      </c>
    </row>
    <row r="119" spans="1:95" x14ac:dyDescent="0.25">
      <c r="A119" s="1">
        <v>6.3508970621300506E+17</v>
      </c>
      <c r="B119" s="47" t="s">
        <v>44</v>
      </c>
      <c r="C119" s="47" t="s">
        <v>363</v>
      </c>
      <c r="D119" s="47">
        <f t="shared" si="2633"/>
        <v>1.4680851063829787</v>
      </c>
      <c r="E119" s="3" t="s">
        <v>91</v>
      </c>
      <c r="F119" s="47">
        <v>1</v>
      </c>
      <c r="G119" s="65">
        <v>0</v>
      </c>
      <c r="H119" s="3">
        <v>6</v>
      </c>
      <c r="I119" s="27">
        <f t="shared" si="1780"/>
        <v>8.8085106382978715</v>
      </c>
      <c r="J119" s="47">
        <v>6</v>
      </c>
      <c r="K119" s="27">
        <f t="shared" si="1781"/>
        <v>8.8085106382978715</v>
      </c>
      <c r="L119" s="47">
        <v>6</v>
      </c>
      <c r="M119" s="27">
        <f t="shared" si="1782"/>
        <v>8.8085106382978715</v>
      </c>
      <c r="N119" s="47">
        <v>5</v>
      </c>
      <c r="O119" s="27">
        <f t="shared" si="1783"/>
        <v>7.3404255319148941</v>
      </c>
      <c r="P119" s="47">
        <v>5</v>
      </c>
      <c r="Q119" s="27">
        <f t="shared" si="1784"/>
        <v>7.3404255319148941</v>
      </c>
      <c r="R119" s="47">
        <v>5</v>
      </c>
      <c r="S119" s="27">
        <f t="shared" si="1785"/>
        <v>7.3404255319148941</v>
      </c>
      <c r="T119" s="47">
        <v>5</v>
      </c>
      <c r="U119" s="27">
        <f t="shared" si="1786"/>
        <v>7.3404255319148941</v>
      </c>
      <c r="V119" s="4">
        <f t="shared" si="1787"/>
        <v>38</v>
      </c>
      <c r="W119" s="4">
        <f t="shared" si="1788"/>
        <v>55.787234042553195</v>
      </c>
      <c r="X119" s="47">
        <v>6</v>
      </c>
      <c r="Y119" s="14">
        <f t="shared" si="1819"/>
        <v>8.8085106382978715</v>
      </c>
      <c r="Z119" s="47" t="s">
        <v>152</v>
      </c>
      <c r="AA119" s="14" t="str">
        <f t="shared" ref="AA119" si="3278">IFERROR(Z119*$D119,"")</f>
        <v/>
      </c>
      <c r="AB119" s="47" t="s">
        <v>152</v>
      </c>
      <c r="AC119" s="14" t="str">
        <f t="shared" ref="AC119" si="3279">IFERROR(AB119*$D119,"")</f>
        <v/>
      </c>
      <c r="AD119" s="47" t="s">
        <v>152</v>
      </c>
      <c r="AE119" s="14" t="str">
        <f t="shared" ref="AE119" si="3280">IFERROR(AD119*$D119,"")</f>
        <v/>
      </c>
      <c r="AF119" s="47" t="s">
        <v>152</v>
      </c>
      <c r="AG119" s="14" t="str">
        <f t="shared" ref="AG119" si="3281">IFERROR(AF119*$D119,"")</f>
        <v/>
      </c>
      <c r="AH119" s="47">
        <v>5</v>
      </c>
      <c r="AI119" s="14">
        <f t="shared" ref="AI119" si="3282">IFERROR(AH119*$D119,"")</f>
        <v>7.3404255319148941</v>
      </c>
      <c r="AJ119" s="47" t="s">
        <v>152</v>
      </c>
      <c r="AK119" s="14" t="str">
        <f t="shared" ref="AK119" si="3283">IFERROR(AJ119*$D119,"")</f>
        <v/>
      </c>
      <c r="AL119" s="47" t="s">
        <v>152</v>
      </c>
      <c r="AM119" s="14" t="str">
        <f t="shared" ref="AM119" si="3284">IFERROR(AL119*$D119,"")</f>
        <v/>
      </c>
      <c r="AN119" s="47" t="s">
        <v>152</v>
      </c>
      <c r="AO119" s="14" t="str">
        <f t="shared" ref="AO119" si="3285">IFERROR(AN119*$D119,"")</f>
        <v/>
      </c>
      <c r="AP119" s="47" t="s">
        <v>152</v>
      </c>
      <c r="AQ119" s="14" t="str">
        <f t="shared" ref="AQ119" si="3286">IFERROR(AP119*$D119,"")</f>
        <v/>
      </c>
      <c r="AR119" s="47" t="s">
        <v>152</v>
      </c>
      <c r="AS119" s="14" t="str">
        <f t="shared" ref="AS119" si="3287">IFERROR(AR119*$D119,"")</f>
        <v/>
      </c>
      <c r="AT119" s="47">
        <v>5</v>
      </c>
      <c r="AU119" s="14">
        <f t="shared" ref="AU119" si="3288">IFERROR(AT119*$D119,"")</f>
        <v>7.3404255319148941</v>
      </c>
      <c r="AV119" s="47" t="s">
        <v>152</v>
      </c>
      <c r="AW119" s="14" t="str">
        <f t="shared" ref="AW119" si="3289">IFERROR(AV119*$D119,"")</f>
        <v/>
      </c>
      <c r="AX119" s="47" t="s">
        <v>152</v>
      </c>
      <c r="AY119" s="14" t="str">
        <f t="shared" ref="AY119" si="3290">IFERROR(AX119*$D119,"")</f>
        <v/>
      </c>
      <c r="AZ119" s="47" t="s">
        <v>152</v>
      </c>
      <c r="BA119" s="14" t="str">
        <f t="shared" ref="BA119" si="3291">IFERROR(AZ119*$D119,"")</f>
        <v/>
      </c>
      <c r="BB119" s="47" t="s">
        <v>152</v>
      </c>
      <c r="BC119" s="14" t="str">
        <f t="shared" ref="BC119" si="3292">IFERROR(BB119*$D119,"")</f>
        <v/>
      </c>
      <c r="BD119" s="47" t="s">
        <v>152</v>
      </c>
      <c r="BE119" s="14" t="str">
        <f t="shared" ref="BE119" si="3293">IFERROR(BD119*$D119,"")</f>
        <v/>
      </c>
      <c r="BF119" s="47" t="s">
        <v>152</v>
      </c>
      <c r="BG119" s="14" t="str">
        <f t="shared" ref="BG119" si="3294">IFERROR(BF119*$D119,"")</f>
        <v/>
      </c>
      <c r="BH119" s="47" t="s">
        <v>152</v>
      </c>
      <c r="BI119" s="14" t="str">
        <f t="shared" ref="BI119" si="3295">IFERROR(BH119*$D119,"")</f>
        <v/>
      </c>
      <c r="BJ119" s="47" t="s">
        <v>152</v>
      </c>
      <c r="BK119" s="14" t="str">
        <f t="shared" ref="BK119" si="3296">IFERROR(BJ119*$D119,"")</f>
        <v/>
      </c>
      <c r="BL119" s="47" t="s">
        <v>152</v>
      </c>
      <c r="BM119" s="14" t="str">
        <f t="shared" ref="BM119" si="3297">IFERROR(BL119*$D119,"")</f>
        <v/>
      </c>
      <c r="BN119" s="47" t="s">
        <v>152</v>
      </c>
      <c r="BO119" s="14" t="str">
        <f t="shared" ref="BO119" si="3298">IFERROR(BN119*$D119,"")</f>
        <v/>
      </c>
      <c r="BP119" s="47" t="s">
        <v>152</v>
      </c>
      <c r="BQ119" s="14" t="str">
        <f t="shared" ref="BQ119" si="3299">IFERROR(BP119*$D119,"")</f>
        <v/>
      </c>
      <c r="BR119" s="47" t="s">
        <v>152</v>
      </c>
      <c r="BS119" s="14" t="str">
        <f t="shared" ref="BS119" si="3300">IFERROR(BR119*$D119,"")</f>
        <v/>
      </c>
      <c r="BT119" s="47" t="s">
        <v>152</v>
      </c>
      <c r="BU119" s="14" t="str">
        <f t="shared" ref="BU119" si="3301">IFERROR(BT119*$D119,"")</f>
        <v/>
      </c>
      <c r="BV119" s="47" t="s">
        <v>152</v>
      </c>
      <c r="BW119" s="14" t="str">
        <f t="shared" ref="BW119" si="3302">IFERROR(BV119*$D119,"")</f>
        <v/>
      </c>
      <c r="BX119" s="47" t="s">
        <v>152</v>
      </c>
      <c r="BY119" s="14" t="str">
        <f t="shared" ref="BY119" si="3303">IFERROR(BX119*$D119,"")</f>
        <v/>
      </c>
      <c r="BZ119" s="47" t="s">
        <v>152</v>
      </c>
      <c r="CA119" s="14" t="str">
        <f t="shared" ref="CA119" si="3304">IFERROR(BZ119*$D119,"")</f>
        <v/>
      </c>
      <c r="CB119" s="47" t="s">
        <v>152</v>
      </c>
      <c r="CC119" s="14" t="str">
        <f t="shared" ref="CC119:CE119" si="3305">IFERROR(CB119*$D119,"")</f>
        <v/>
      </c>
      <c r="CD119" s="47" t="s">
        <v>152</v>
      </c>
      <c r="CE119" s="14" t="str">
        <f t="shared" si="3305"/>
        <v/>
      </c>
      <c r="CF119" s="12">
        <f t="shared" si="1817"/>
        <v>0.65815602836879428</v>
      </c>
      <c r="CG119" s="75">
        <f t="shared" si="1818"/>
        <v>0.96622906292440014</v>
      </c>
      <c r="CH119" s="3" t="s">
        <v>93</v>
      </c>
      <c r="CI119" s="47" t="s">
        <v>115</v>
      </c>
      <c r="CJ119" s="47" t="s">
        <v>12</v>
      </c>
      <c r="CK119" s="47" t="s">
        <v>8</v>
      </c>
      <c r="CL119" s="47" t="s">
        <v>62</v>
      </c>
      <c r="CM119" s="47" t="s">
        <v>77</v>
      </c>
      <c r="CN119" s="47" t="s">
        <v>58</v>
      </c>
      <c r="CO119" s="2">
        <v>41464.363672459527</v>
      </c>
      <c r="CP119" s="2">
        <v>41464.367224095397</v>
      </c>
      <c r="CQ119" s="2">
        <v>41464.367224095397</v>
      </c>
    </row>
    <row r="120" spans="1:95" x14ac:dyDescent="0.25">
      <c r="A120" s="1">
        <v>6.3508971603455987E+17</v>
      </c>
      <c r="B120" s="47" t="s">
        <v>73</v>
      </c>
      <c r="C120" s="47" t="s">
        <v>363</v>
      </c>
      <c r="D120" s="47">
        <f t="shared" si="2633"/>
        <v>1.4680851063829787</v>
      </c>
      <c r="E120" s="3" t="s">
        <v>91</v>
      </c>
      <c r="F120" s="47">
        <v>1</v>
      </c>
      <c r="G120" s="65">
        <v>0</v>
      </c>
      <c r="H120" s="3">
        <v>1</v>
      </c>
      <c r="I120" s="27">
        <f t="shared" si="1780"/>
        <v>1.4680851063829787</v>
      </c>
      <c r="J120" s="47">
        <v>1</v>
      </c>
      <c r="K120" s="27">
        <f t="shared" si="1781"/>
        <v>1.4680851063829787</v>
      </c>
      <c r="L120" s="47">
        <v>5</v>
      </c>
      <c r="M120" s="27">
        <f t="shared" si="1782"/>
        <v>7.3404255319148941</v>
      </c>
      <c r="N120" s="47">
        <v>1</v>
      </c>
      <c r="O120" s="27">
        <f t="shared" si="1783"/>
        <v>1.4680851063829787</v>
      </c>
      <c r="P120" s="47">
        <v>5</v>
      </c>
      <c r="Q120" s="27">
        <f t="shared" si="1784"/>
        <v>7.3404255319148941</v>
      </c>
      <c r="R120" s="47">
        <v>7</v>
      </c>
      <c r="S120" s="27">
        <f t="shared" si="1785"/>
        <v>10.276595744680851</v>
      </c>
      <c r="T120" s="47">
        <v>2</v>
      </c>
      <c r="U120" s="27">
        <f t="shared" si="1786"/>
        <v>2.9361702127659575</v>
      </c>
      <c r="V120" s="4">
        <f t="shared" si="1787"/>
        <v>22</v>
      </c>
      <c r="W120" s="4">
        <f t="shared" si="1788"/>
        <v>32.297872340425535</v>
      </c>
      <c r="X120" s="47" t="s">
        <v>152</v>
      </c>
      <c r="Y120" s="14" t="str">
        <f t="shared" si="1819"/>
        <v/>
      </c>
      <c r="Z120" s="47" t="s">
        <v>152</v>
      </c>
      <c r="AA120" s="14" t="str">
        <f t="shared" ref="AA120" si="3306">IFERROR(Z120*$D120,"")</f>
        <v/>
      </c>
      <c r="AB120" s="47" t="s">
        <v>152</v>
      </c>
      <c r="AC120" s="14" t="str">
        <f t="shared" ref="AC120" si="3307">IFERROR(AB120*$D120,"")</f>
        <v/>
      </c>
      <c r="AD120" s="47" t="s">
        <v>152</v>
      </c>
      <c r="AE120" s="14" t="str">
        <f t="shared" ref="AE120" si="3308">IFERROR(AD120*$D120,"")</f>
        <v/>
      </c>
      <c r="AF120" s="47" t="s">
        <v>152</v>
      </c>
      <c r="AG120" s="14" t="str">
        <f t="shared" ref="AG120" si="3309">IFERROR(AF120*$D120,"")</f>
        <v/>
      </c>
      <c r="AH120" s="47" t="s">
        <v>152</v>
      </c>
      <c r="AI120" s="14" t="str">
        <f t="shared" ref="AI120" si="3310">IFERROR(AH120*$D120,"")</f>
        <v/>
      </c>
      <c r="AJ120" s="47" t="s">
        <v>152</v>
      </c>
      <c r="AK120" s="14" t="str">
        <f t="shared" ref="AK120" si="3311">IFERROR(AJ120*$D120,"")</f>
        <v/>
      </c>
      <c r="AL120" s="47" t="s">
        <v>152</v>
      </c>
      <c r="AM120" s="14" t="str">
        <f t="shared" ref="AM120" si="3312">IFERROR(AL120*$D120,"")</f>
        <v/>
      </c>
      <c r="AN120" s="47" t="s">
        <v>152</v>
      </c>
      <c r="AO120" s="14" t="str">
        <f t="shared" ref="AO120" si="3313">IFERROR(AN120*$D120,"")</f>
        <v/>
      </c>
      <c r="AP120" s="47" t="s">
        <v>152</v>
      </c>
      <c r="AQ120" s="14" t="str">
        <f t="shared" ref="AQ120" si="3314">IFERROR(AP120*$D120,"")</f>
        <v/>
      </c>
      <c r="AR120" s="47" t="s">
        <v>96</v>
      </c>
      <c r="AS120" s="14" t="str">
        <f t="shared" ref="AS120" si="3315">IFERROR(AR120*$D120,"")</f>
        <v/>
      </c>
      <c r="AT120" s="47" t="s">
        <v>96</v>
      </c>
      <c r="AU120" s="14" t="str">
        <f t="shared" ref="AU120" si="3316">IFERROR(AT120*$D120,"")</f>
        <v/>
      </c>
      <c r="AV120" s="47" t="s">
        <v>96</v>
      </c>
      <c r="AW120" s="14" t="str">
        <f t="shared" ref="AW120" si="3317">IFERROR(AV120*$D120,"")</f>
        <v/>
      </c>
      <c r="AX120" s="47" t="s">
        <v>96</v>
      </c>
      <c r="AY120" s="14" t="str">
        <f t="shared" ref="AY120" si="3318">IFERROR(AX120*$D120,"")</f>
        <v/>
      </c>
      <c r="AZ120" s="47" t="s">
        <v>96</v>
      </c>
      <c r="BA120" s="14" t="str">
        <f t="shared" ref="BA120" si="3319">IFERROR(AZ120*$D120,"")</f>
        <v/>
      </c>
      <c r="BB120" s="47" t="s">
        <v>96</v>
      </c>
      <c r="BC120" s="14" t="str">
        <f t="shared" ref="BC120" si="3320">IFERROR(BB120*$D120,"")</f>
        <v/>
      </c>
      <c r="BD120" s="47" t="s">
        <v>96</v>
      </c>
      <c r="BE120" s="14" t="str">
        <f t="shared" ref="BE120" si="3321">IFERROR(BD120*$D120,"")</f>
        <v/>
      </c>
      <c r="BF120" s="47" t="s">
        <v>96</v>
      </c>
      <c r="BG120" s="14" t="str">
        <f t="shared" ref="BG120" si="3322">IFERROR(BF120*$D120,"")</f>
        <v/>
      </c>
      <c r="BH120" s="47" t="s">
        <v>96</v>
      </c>
      <c r="BI120" s="14" t="str">
        <f t="shared" ref="BI120" si="3323">IFERROR(BH120*$D120,"")</f>
        <v/>
      </c>
      <c r="BJ120" s="47" t="s">
        <v>96</v>
      </c>
      <c r="BK120" s="14" t="str">
        <f t="shared" ref="BK120" si="3324">IFERROR(BJ120*$D120,"")</f>
        <v/>
      </c>
      <c r="BL120" s="47" t="s">
        <v>96</v>
      </c>
      <c r="BM120" s="14" t="str">
        <f t="shared" ref="BM120" si="3325">IFERROR(BL120*$D120,"")</f>
        <v/>
      </c>
      <c r="BN120" s="47" t="s">
        <v>96</v>
      </c>
      <c r="BO120" s="14" t="str">
        <f t="shared" ref="BO120" si="3326">IFERROR(BN120*$D120,"")</f>
        <v/>
      </c>
      <c r="BP120" s="47" t="s">
        <v>96</v>
      </c>
      <c r="BQ120" s="14" t="str">
        <f t="shared" ref="BQ120" si="3327">IFERROR(BP120*$D120,"")</f>
        <v/>
      </c>
      <c r="BR120" s="47" t="s">
        <v>96</v>
      </c>
      <c r="BS120" s="14" t="str">
        <f t="shared" ref="BS120" si="3328">IFERROR(BR120*$D120,"")</f>
        <v/>
      </c>
      <c r="BT120" s="47" t="s">
        <v>96</v>
      </c>
      <c r="BU120" s="14" t="str">
        <f t="shared" ref="BU120" si="3329">IFERROR(BT120*$D120,"")</f>
        <v/>
      </c>
      <c r="BV120" s="47" t="s">
        <v>96</v>
      </c>
      <c r="BW120" s="14" t="str">
        <f t="shared" ref="BW120" si="3330">IFERROR(BV120*$D120,"")</f>
        <v/>
      </c>
      <c r="BX120" s="47" t="s">
        <v>96</v>
      </c>
      <c r="BY120" s="14" t="str">
        <f t="shared" ref="BY120" si="3331">IFERROR(BX120*$D120,"")</f>
        <v/>
      </c>
      <c r="BZ120" s="47" t="s">
        <v>96</v>
      </c>
      <c r="CA120" s="14" t="str">
        <f t="shared" ref="CA120" si="3332">IFERROR(BZ120*$D120,"")</f>
        <v/>
      </c>
      <c r="CB120" s="47" t="s">
        <v>96</v>
      </c>
      <c r="CC120" s="14" t="str">
        <f t="shared" ref="CC120:CE120" si="3333">IFERROR(CB120*$D120,"")</f>
        <v/>
      </c>
      <c r="CD120" s="47" t="s">
        <v>96</v>
      </c>
      <c r="CE120" s="14" t="str">
        <f t="shared" si="3333"/>
        <v/>
      </c>
      <c r="CF120" s="12" t="str">
        <f t="shared" si="1817"/>
        <v/>
      </c>
      <c r="CG120" s="75" t="str">
        <f t="shared" si="1818"/>
        <v/>
      </c>
      <c r="CH120" s="3"/>
      <c r="CI120" s="47" t="s">
        <v>96</v>
      </c>
      <c r="CJ120" s="47" t="s">
        <v>96</v>
      </c>
      <c r="CK120" s="47" t="s">
        <v>96</v>
      </c>
      <c r="CL120" s="47" t="s">
        <v>96</v>
      </c>
      <c r="CM120" s="47" t="s">
        <v>96</v>
      </c>
      <c r="CN120" s="47"/>
      <c r="CO120" s="2">
        <v>41464.375039999788</v>
      </c>
      <c r="CQ120" s="2">
        <v>41464.376785673339</v>
      </c>
    </row>
    <row r="121" spans="1:95" x14ac:dyDescent="0.25">
      <c r="A121" s="1">
        <v>6.3508972068371904E+17</v>
      </c>
      <c r="B121" s="47" t="s">
        <v>126</v>
      </c>
      <c r="C121" s="47" t="s">
        <v>363</v>
      </c>
      <c r="D121" s="47">
        <f t="shared" si="2633"/>
        <v>1.4680851063829787</v>
      </c>
      <c r="E121" s="3" t="s">
        <v>91</v>
      </c>
      <c r="F121" s="47">
        <v>1</v>
      </c>
      <c r="G121" s="65">
        <v>0</v>
      </c>
      <c r="H121" s="3">
        <v>10</v>
      </c>
      <c r="I121" s="27">
        <f t="shared" si="1780"/>
        <v>14.680851063829788</v>
      </c>
      <c r="J121" s="47">
        <v>10</v>
      </c>
      <c r="K121" s="27">
        <f t="shared" si="1781"/>
        <v>14.680851063829788</v>
      </c>
      <c r="L121" s="47">
        <v>10</v>
      </c>
      <c r="M121" s="27">
        <f t="shared" si="1782"/>
        <v>14.680851063829788</v>
      </c>
      <c r="N121" s="47">
        <v>10</v>
      </c>
      <c r="O121" s="27">
        <f t="shared" si="1783"/>
        <v>14.680851063829788</v>
      </c>
      <c r="P121" s="47">
        <v>10</v>
      </c>
      <c r="Q121" s="27">
        <f t="shared" si="1784"/>
        <v>14.680851063829788</v>
      </c>
      <c r="R121" s="47">
        <v>10</v>
      </c>
      <c r="S121" s="27">
        <f t="shared" si="1785"/>
        <v>14.680851063829788</v>
      </c>
      <c r="T121" s="47">
        <v>10</v>
      </c>
      <c r="U121" s="27">
        <f t="shared" si="1786"/>
        <v>14.680851063829788</v>
      </c>
      <c r="V121" s="4">
        <f t="shared" si="1787"/>
        <v>70</v>
      </c>
      <c r="W121" s="4">
        <f t="shared" si="1788"/>
        <v>102.76595744680851</v>
      </c>
      <c r="X121" s="47">
        <v>5</v>
      </c>
      <c r="Y121" s="14">
        <f t="shared" si="1819"/>
        <v>7.3404255319148941</v>
      </c>
      <c r="Z121" s="47">
        <v>8</v>
      </c>
      <c r="AA121" s="14">
        <f t="shared" ref="AA121" si="3334">IFERROR(Z121*$D121,"")</f>
        <v>11.74468085106383</v>
      </c>
      <c r="AB121" s="47">
        <v>8</v>
      </c>
      <c r="AC121" s="14">
        <f t="shared" ref="AC121" si="3335">IFERROR(AB121*$D121,"")</f>
        <v>11.74468085106383</v>
      </c>
      <c r="AD121" s="47">
        <v>8</v>
      </c>
      <c r="AE121" s="14">
        <f t="shared" ref="AE121" si="3336">IFERROR(AD121*$D121,"")</f>
        <v>11.74468085106383</v>
      </c>
      <c r="AF121" s="47">
        <v>10</v>
      </c>
      <c r="AG121" s="14">
        <f t="shared" ref="AG121" si="3337">IFERROR(AF121*$D121,"")</f>
        <v>14.680851063829788</v>
      </c>
      <c r="AH121" s="47">
        <v>8</v>
      </c>
      <c r="AI121" s="14">
        <f t="shared" ref="AI121" si="3338">IFERROR(AH121*$D121,"")</f>
        <v>11.74468085106383</v>
      </c>
      <c r="AJ121" s="47">
        <v>10</v>
      </c>
      <c r="AK121" s="14">
        <f t="shared" ref="AK121" si="3339">IFERROR(AJ121*$D121,"")</f>
        <v>14.680851063829788</v>
      </c>
      <c r="AL121" s="47" t="s">
        <v>152</v>
      </c>
      <c r="AM121" s="14" t="str">
        <f t="shared" ref="AM121" si="3340">IFERROR(AL121*$D121,"")</f>
        <v/>
      </c>
      <c r="AN121" s="47" t="s">
        <v>152</v>
      </c>
      <c r="AO121" s="14" t="str">
        <f t="shared" ref="AO121" si="3341">IFERROR(AN121*$D121,"")</f>
        <v/>
      </c>
      <c r="AP121" s="47" t="s">
        <v>152</v>
      </c>
      <c r="AQ121" s="14" t="str">
        <f t="shared" ref="AQ121" si="3342">IFERROR(AP121*$D121,"")</f>
        <v/>
      </c>
      <c r="AR121" s="47">
        <v>8</v>
      </c>
      <c r="AS121" s="14">
        <f t="shared" ref="AS121" si="3343">IFERROR(AR121*$D121,"")</f>
        <v>11.74468085106383</v>
      </c>
      <c r="AT121" s="47">
        <v>10</v>
      </c>
      <c r="AU121" s="14">
        <f t="shared" ref="AU121" si="3344">IFERROR(AT121*$D121,"")</f>
        <v>14.680851063829788</v>
      </c>
      <c r="AV121" s="47">
        <v>10</v>
      </c>
      <c r="AW121" s="14">
        <f t="shared" ref="AW121" si="3345">IFERROR(AV121*$D121,"")</f>
        <v>14.680851063829788</v>
      </c>
      <c r="AX121" s="47">
        <v>10</v>
      </c>
      <c r="AY121" s="14">
        <f t="shared" ref="AY121" si="3346">IFERROR(AX121*$D121,"")</f>
        <v>14.680851063829788</v>
      </c>
      <c r="AZ121" s="47">
        <v>10</v>
      </c>
      <c r="BA121" s="14">
        <f t="shared" ref="BA121" si="3347">IFERROR(AZ121*$D121,"")</f>
        <v>14.680851063829788</v>
      </c>
      <c r="BB121" s="47">
        <v>10</v>
      </c>
      <c r="BC121" s="14">
        <f t="shared" ref="BC121" si="3348">IFERROR(BB121*$D121,"")</f>
        <v>14.680851063829788</v>
      </c>
      <c r="BD121" s="47" t="s">
        <v>152</v>
      </c>
      <c r="BE121" s="14" t="str">
        <f t="shared" ref="BE121" si="3349">IFERROR(BD121*$D121,"")</f>
        <v/>
      </c>
      <c r="BF121" s="47">
        <v>10</v>
      </c>
      <c r="BG121" s="14">
        <f t="shared" ref="BG121" si="3350">IFERROR(BF121*$D121,"")</f>
        <v>14.680851063829788</v>
      </c>
      <c r="BH121" s="47">
        <v>8</v>
      </c>
      <c r="BI121" s="14">
        <f t="shared" ref="BI121" si="3351">IFERROR(BH121*$D121,"")</f>
        <v>11.74468085106383</v>
      </c>
      <c r="BJ121" s="47">
        <v>5</v>
      </c>
      <c r="BK121" s="14">
        <f t="shared" ref="BK121" si="3352">IFERROR(BJ121*$D121,"")</f>
        <v>7.3404255319148941</v>
      </c>
      <c r="BL121" s="47" t="s">
        <v>96</v>
      </c>
      <c r="BM121" s="14" t="str">
        <f t="shared" ref="BM121" si="3353">IFERROR(BL121*$D121,"")</f>
        <v/>
      </c>
      <c r="BN121" s="47" t="s">
        <v>96</v>
      </c>
      <c r="BO121" s="14" t="str">
        <f t="shared" ref="BO121" si="3354">IFERROR(BN121*$D121,"")</f>
        <v/>
      </c>
      <c r="BP121" s="47" t="s">
        <v>96</v>
      </c>
      <c r="BQ121" s="14" t="str">
        <f t="shared" ref="BQ121" si="3355">IFERROR(BP121*$D121,"")</f>
        <v/>
      </c>
      <c r="BR121" s="47" t="s">
        <v>96</v>
      </c>
      <c r="BS121" s="14" t="str">
        <f t="shared" ref="BS121" si="3356">IFERROR(BR121*$D121,"")</f>
        <v/>
      </c>
      <c r="BT121" s="47" t="s">
        <v>96</v>
      </c>
      <c r="BU121" s="14" t="str">
        <f t="shared" ref="BU121" si="3357">IFERROR(BT121*$D121,"")</f>
        <v/>
      </c>
      <c r="BV121" s="47" t="s">
        <v>96</v>
      </c>
      <c r="BW121" s="14" t="str">
        <f t="shared" ref="BW121" si="3358">IFERROR(BV121*$D121,"")</f>
        <v/>
      </c>
      <c r="BX121" s="47" t="s">
        <v>96</v>
      </c>
      <c r="BY121" s="14" t="str">
        <f t="shared" ref="BY121" si="3359">IFERROR(BX121*$D121,"")</f>
        <v/>
      </c>
      <c r="BZ121" s="47" t="s">
        <v>96</v>
      </c>
      <c r="CA121" s="14" t="str">
        <f t="shared" ref="CA121" si="3360">IFERROR(BZ121*$D121,"")</f>
        <v/>
      </c>
      <c r="CB121" s="47" t="s">
        <v>96</v>
      </c>
      <c r="CC121" s="14" t="str">
        <f t="shared" ref="CC121:CE121" si="3361">IFERROR(CB121*$D121,"")</f>
        <v/>
      </c>
      <c r="CD121" s="47" t="s">
        <v>96</v>
      </c>
      <c r="CE121" s="14" t="str">
        <f t="shared" si="3361"/>
        <v/>
      </c>
      <c r="CF121" s="12" t="str">
        <f t="shared" si="1817"/>
        <v/>
      </c>
      <c r="CG121" s="75" t="str">
        <f t="shared" si="1818"/>
        <v/>
      </c>
      <c r="CH121" s="3"/>
      <c r="CI121" s="47" t="s">
        <v>96</v>
      </c>
      <c r="CJ121" s="47" t="s">
        <v>96</v>
      </c>
      <c r="CK121" s="47" t="s">
        <v>96</v>
      </c>
      <c r="CL121" s="47" t="s">
        <v>96</v>
      </c>
      <c r="CM121" s="47" t="s">
        <v>96</v>
      </c>
      <c r="CN121" s="47"/>
      <c r="CO121" s="2">
        <v>41464.380420971131</v>
      </c>
      <c r="CQ121" s="2">
        <v>41464.387774211791</v>
      </c>
    </row>
    <row r="122" spans="1:95" x14ac:dyDescent="0.25">
      <c r="A122" s="1">
        <v>6.3508972409483827E+17</v>
      </c>
      <c r="B122" s="47" t="s">
        <v>74</v>
      </c>
      <c r="C122" s="47" t="s">
        <v>363</v>
      </c>
      <c r="D122" s="47">
        <f t="shared" si="2633"/>
        <v>1.4680851063829787</v>
      </c>
      <c r="E122" s="3" t="s">
        <v>91</v>
      </c>
      <c r="F122" s="47">
        <v>1</v>
      </c>
      <c r="G122" s="65">
        <v>0</v>
      </c>
      <c r="H122" s="3">
        <v>10</v>
      </c>
      <c r="I122" s="27">
        <f t="shared" si="1780"/>
        <v>14.680851063829788</v>
      </c>
      <c r="J122" s="47">
        <v>10</v>
      </c>
      <c r="K122" s="27">
        <f t="shared" si="1781"/>
        <v>14.680851063829788</v>
      </c>
      <c r="L122" s="47">
        <v>4</v>
      </c>
      <c r="M122" s="27">
        <f t="shared" si="1782"/>
        <v>5.8723404255319149</v>
      </c>
      <c r="N122" s="47">
        <v>5</v>
      </c>
      <c r="O122" s="27">
        <f t="shared" si="1783"/>
        <v>7.3404255319148941</v>
      </c>
      <c r="P122" s="47">
        <v>1</v>
      </c>
      <c r="Q122" s="27">
        <f t="shared" si="1784"/>
        <v>1.4680851063829787</v>
      </c>
      <c r="R122" s="47">
        <v>6</v>
      </c>
      <c r="S122" s="27">
        <f t="shared" si="1785"/>
        <v>8.8085106382978715</v>
      </c>
      <c r="T122" s="47">
        <v>4</v>
      </c>
      <c r="U122" s="27">
        <f t="shared" si="1786"/>
        <v>5.8723404255319149</v>
      </c>
      <c r="V122" s="4">
        <f t="shared" si="1787"/>
        <v>40</v>
      </c>
      <c r="W122" s="4">
        <f t="shared" si="1788"/>
        <v>58.723404255319153</v>
      </c>
      <c r="X122" s="47" t="s">
        <v>152</v>
      </c>
      <c r="Y122" s="14" t="str">
        <f t="shared" si="1819"/>
        <v/>
      </c>
      <c r="Z122" s="47" t="s">
        <v>152</v>
      </c>
      <c r="AA122" s="14" t="str">
        <f t="shared" ref="AA122" si="3362">IFERROR(Z122*$D122,"")</f>
        <v/>
      </c>
      <c r="AB122" s="47" t="s">
        <v>152</v>
      </c>
      <c r="AC122" s="14" t="str">
        <f t="shared" ref="AC122" si="3363">IFERROR(AB122*$D122,"")</f>
        <v/>
      </c>
      <c r="AD122" s="47">
        <v>10</v>
      </c>
      <c r="AE122" s="14">
        <f t="shared" ref="AE122" si="3364">IFERROR(AD122*$D122,"")</f>
        <v>14.680851063829788</v>
      </c>
      <c r="AF122" s="47" t="s">
        <v>152</v>
      </c>
      <c r="AG122" s="14" t="str">
        <f t="shared" ref="AG122" si="3365">IFERROR(AF122*$D122,"")</f>
        <v/>
      </c>
      <c r="AH122" s="47">
        <v>5</v>
      </c>
      <c r="AI122" s="14">
        <f t="shared" ref="AI122" si="3366">IFERROR(AH122*$D122,"")</f>
        <v>7.3404255319148941</v>
      </c>
      <c r="AJ122" s="47">
        <v>8</v>
      </c>
      <c r="AK122" s="14">
        <f t="shared" ref="AK122" si="3367">IFERROR(AJ122*$D122,"")</f>
        <v>11.74468085106383</v>
      </c>
      <c r="AL122" s="47">
        <v>10</v>
      </c>
      <c r="AM122" s="14">
        <f t="shared" ref="AM122" si="3368">IFERROR(AL122*$D122,"")</f>
        <v>14.680851063829788</v>
      </c>
      <c r="AN122" s="47">
        <v>8</v>
      </c>
      <c r="AO122" s="14">
        <f t="shared" ref="AO122" si="3369">IFERROR(AN122*$D122,"")</f>
        <v>11.74468085106383</v>
      </c>
      <c r="AP122" s="47" t="s">
        <v>152</v>
      </c>
      <c r="AQ122" s="14" t="str">
        <f t="shared" ref="AQ122" si="3370">IFERROR(AP122*$D122,"")</f>
        <v/>
      </c>
      <c r="AR122" s="47">
        <v>8</v>
      </c>
      <c r="AS122" s="14">
        <f t="shared" ref="AS122" si="3371">IFERROR(AR122*$D122,"")</f>
        <v>11.74468085106383</v>
      </c>
      <c r="AT122" s="47">
        <v>8</v>
      </c>
      <c r="AU122" s="14">
        <f t="shared" ref="AU122" si="3372">IFERROR(AT122*$D122,"")</f>
        <v>11.74468085106383</v>
      </c>
      <c r="AV122" s="47">
        <v>10</v>
      </c>
      <c r="AW122" s="14">
        <f t="shared" ref="AW122" si="3373">IFERROR(AV122*$D122,"")</f>
        <v>14.680851063829788</v>
      </c>
      <c r="AX122" s="47">
        <v>9</v>
      </c>
      <c r="AY122" s="14">
        <f t="shared" ref="AY122" si="3374">IFERROR(AX122*$D122,"")</f>
        <v>13.212765957446809</v>
      </c>
      <c r="AZ122" s="47">
        <v>10</v>
      </c>
      <c r="BA122" s="14">
        <f t="shared" ref="BA122" si="3375">IFERROR(AZ122*$D122,"")</f>
        <v>14.680851063829788</v>
      </c>
      <c r="BB122" s="47">
        <v>10</v>
      </c>
      <c r="BC122" s="14">
        <f t="shared" ref="BC122" si="3376">IFERROR(BB122*$D122,"")</f>
        <v>14.680851063829788</v>
      </c>
      <c r="BD122" s="47">
        <v>10</v>
      </c>
      <c r="BE122" s="14">
        <f t="shared" ref="BE122" si="3377">IFERROR(BD122*$D122,"")</f>
        <v>14.680851063829788</v>
      </c>
      <c r="BF122" s="47">
        <v>7</v>
      </c>
      <c r="BG122" s="14">
        <f t="shared" ref="BG122" si="3378">IFERROR(BF122*$D122,"")</f>
        <v>10.276595744680851</v>
      </c>
      <c r="BH122" s="47">
        <v>6</v>
      </c>
      <c r="BI122" s="14">
        <f t="shared" ref="BI122" si="3379">IFERROR(BH122*$D122,"")</f>
        <v>8.8085106382978715</v>
      </c>
      <c r="BJ122" s="47">
        <v>8</v>
      </c>
      <c r="BK122" s="14">
        <f t="shared" ref="BK122" si="3380">IFERROR(BJ122*$D122,"")</f>
        <v>11.74468085106383</v>
      </c>
      <c r="BL122" s="47">
        <v>7</v>
      </c>
      <c r="BM122" s="14">
        <f t="shared" ref="BM122" si="3381">IFERROR(BL122*$D122,"")</f>
        <v>10.276595744680851</v>
      </c>
      <c r="BN122" s="47">
        <v>8</v>
      </c>
      <c r="BO122" s="14">
        <f t="shared" ref="BO122" si="3382">IFERROR(BN122*$D122,"")</f>
        <v>11.74468085106383</v>
      </c>
      <c r="BP122" s="47">
        <v>8</v>
      </c>
      <c r="BQ122" s="14">
        <f t="shared" ref="BQ122" si="3383">IFERROR(BP122*$D122,"")</f>
        <v>11.74468085106383</v>
      </c>
      <c r="BR122" s="47">
        <v>10</v>
      </c>
      <c r="BS122" s="14">
        <f t="shared" ref="BS122" si="3384">IFERROR(BR122*$D122,"")</f>
        <v>14.680851063829788</v>
      </c>
      <c r="BT122" s="47">
        <v>10</v>
      </c>
      <c r="BU122" s="14">
        <f t="shared" ref="BU122" si="3385">IFERROR(BT122*$D122,"")</f>
        <v>14.680851063829788</v>
      </c>
      <c r="BV122" s="47">
        <v>8</v>
      </c>
      <c r="BW122" s="14">
        <f t="shared" ref="BW122" si="3386">IFERROR(BV122*$D122,"")</f>
        <v>11.74468085106383</v>
      </c>
      <c r="BX122" s="47">
        <v>9</v>
      </c>
      <c r="BY122" s="14">
        <f t="shared" ref="BY122" si="3387">IFERROR(BX122*$D122,"")</f>
        <v>13.212765957446809</v>
      </c>
      <c r="BZ122" s="47">
        <v>9</v>
      </c>
      <c r="CA122" s="14">
        <f t="shared" ref="CA122" si="3388">IFERROR(BZ122*$D122,"")</f>
        <v>13.212765957446809</v>
      </c>
      <c r="CB122" s="47">
        <v>9</v>
      </c>
      <c r="CC122" s="14">
        <f t="shared" ref="CC122:CE122" si="3389">IFERROR(CB122*$D122,"")</f>
        <v>13.212765957446809</v>
      </c>
      <c r="CD122" s="47">
        <v>9</v>
      </c>
      <c r="CE122" s="14">
        <f t="shared" si="3389"/>
        <v>13.212765957446809</v>
      </c>
      <c r="CF122" s="12" t="str">
        <f t="shared" si="1817"/>
        <v/>
      </c>
      <c r="CG122" s="75" t="str">
        <f t="shared" si="1818"/>
        <v/>
      </c>
      <c r="CH122" s="3"/>
      <c r="CI122" s="47" t="s">
        <v>96</v>
      </c>
      <c r="CJ122" s="47" t="s">
        <v>96</v>
      </c>
      <c r="CK122" s="47" t="s">
        <v>96</v>
      </c>
      <c r="CL122" s="47" t="s">
        <v>96</v>
      </c>
      <c r="CM122" s="47" t="s">
        <v>96</v>
      </c>
      <c r="CN122" s="47"/>
      <c r="CO122" s="2">
        <v>41464.38436902572</v>
      </c>
      <c r="CQ122" s="2">
        <v>41464.39083409169</v>
      </c>
    </row>
    <row r="123" spans="1:95" x14ac:dyDescent="0.25">
      <c r="A123" s="1">
        <v>6.3508972710644941E+17</v>
      </c>
      <c r="B123" s="47" t="s">
        <v>73</v>
      </c>
      <c r="C123" s="47" t="s">
        <v>363</v>
      </c>
      <c r="D123" s="47">
        <f t="shared" si="2633"/>
        <v>1.4680851063829787</v>
      </c>
      <c r="E123" s="3" t="s">
        <v>91</v>
      </c>
      <c r="F123" s="47">
        <v>1</v>
      </c>
      <c r="G123" s="65">
        <v>0</v>
      </c>
      <c r="H123" s="3">
        <v>6</v>
      </c>
      <c r="I123" s="27">
        <f t="shared" si="1780"/>
        <v>8.8085106382978715</v>
      </c>
      <c r="J123" s="47">
        <v>6</v>
      </c>
      <c r="K123" s="27">
        <f t="shared" si="1781"/>
        <v>8.8085106382978715</v>
      </c>
      <c r="L123" s="47">
        <v>8</v>
      </c>
      <c r="M123" s="27">
        <f t="shared" si="1782"/>
        <v>11.74468085106383</v>
      </c>
      <c r="N123" s="47">
        <v>7</v>
      </c>
      <c r="O123" s="27">
        <f t="shared" si="1783"/>
        <v>10.276595744680851</v>
      </c>
      <c r="P123" s="47">
        <v>6</v>
      </c>
      <c r="Q123" s="27">
        <f t="shared" si="1784"/>
        <v>8.8085106382978715</v>
      </c>
      <c r="R123" s="47">
        <v>6</v>
      </c>
      <c r="S123" s="27">
        <f t="shared" si="1785"/>
        <v>8.8085106382978715</v>
      </c>
      <c r="T123" s="47">
        <v>4</v>
      </c>
      <c r="U123" s="27">
        <f t="shared" si="1786"/>
        <v>5.8723404255319149</v>
      </c>
      <c r="V123" s="4">
        <f t="shared" si="1787"/>
        <v>43</v>
      </c>
      <c r="W123" s="4">
        <f t="shared" si="1788"/>
        <v>63.127659574468083</v>
      </c>
      <c r="X123" s="47">
        <v>4</v>
      </c>
      <c r="Y123" s="14">
        <f t="shared" si="1819"/>
        <v>5.8723404255319149</v>
      </c>
      <c r="Z123" s="47">
        <v>7</v>
      </c>
      <c r="AA123" s="14">
        <f t="shared" ref="AA123" si="3390">IFERROR(Z123*$D123,"")</f>
        <v>10.276595744680851</v>
      </c>
      <c r="AB123" s="47">
        <v>7</v>
      </c>
      <c r="AC123" s="14">
        <f t="shared" ref="AC123" si="3391">IFERROR(AB123*$D123,"")</f>
        <v>10.276595744680851</v>
      </c>
      <c r="AD123" s="47">
        <v>7</v>
      </c>
      <c r="AE123" s="14">
        <f t="shared" ref="AE123" si="3392">IFERROR(AD123*$D123,"")</f>
        <v>10.276595744680851</v>
      </c>
      <c r="AF123" s="47">
        <v>7</v>
      </c>
      <c r="AG123" s="14">
        <f t="shared" ref="AG123" si="3393">IFERROR(AF123*$D123,"")</f>
        <v>10.276595744680851</v>
      </c>
      <c r="AH123" s="47">
        <v>6</v>
      </c>
      <c r="AI123" s="14">
        <f t="shared" ref="AI123" si="3394">IFERROR(AH123*$D123,"")</f>
        <v>8.8085106382978715</v>
      </c>
      <c r="AJ123" s="47">
        <v>6</v>
      </c>
      <c r="AK123" s="14">
        <f t="shared" ref="AK123" si="3395">IFERROR(AJ123*$D123,"")</f>
        <v>8.8085106382978715</v>
      </c>
      <c r="AL123" s="47">
        <v>6</v>
      </c>
      <c r="AM123" s="14">
        <f t="shared" ref="AM123" si="3396">IFERROR(AL123*$D123,"")</f>
        <v>8.8085106382978715</v>
      </c>
      <c r="AN123" s="47">
        <v>8</v>
      </c>
      <c r="AO123" s="14">
        <f t="shared" ref="AO123" si="3397">IFERROR(AN123*$D123,"")</f>
        <v>11.74468085106383</v>
      </c>
      <c r="AP123" s="47">
        <v>5</v>
      </c>
      <c r="AQ123" s="14">
        <f t="shared" ref="AQ123" si="3398">IFERROR(AP123*$D123,"")</f>
        <v>7.3404255319148941</v>
      </c>
      <c r="AR123" s="47">
        <v>6</v>
      </c>
      <c r="AS123" s="14">
        <f t="shared" ref="AS123" si="3399">IFERROR(AR123*$D123,"")</f>
        <v>8.8085106382978715</v>
      </c>
      <c r="AT123" s="47">
        <v>5</v>
      </c>
      <c r="AU123" s="14">
        <f t="shared" ref="AU123" si="3400">IFERROR(AT123*$D123,"")</f>
        <v>7.3404255319148941</v>
      </c>
      <c r="AV123" s="47">
        <v>5</v>
      </c>
      <c r="AW123" s="14">
        <f t="shared" ref="AW123" si="3401">IFERROR(AV123*$D123,"")</f>
        <v>7.3404255319148941</v>
      </c>
      <c r="AX123" s="47">
        <v>6</v>
      </c>
      <c r="AY123" s="14">
        <f t="shared" ref="AY123" si="3402">IFERROR(AX123*$D123,"")</f>
        <v>8.8085106382978715</v>
      </c>
      <c r="AZ123" s="47">
        <v>7</v>
      </c>
      <c r="BA123" s="14">
        <f t="shared" ref="BA123" si="3403">IFERROR(AZ123*$D123,"")</f>
        <v>10.276595744680851</v>
      </c>
      <c r="BB123" s="47">
        <v>6</v>
      </c>
      <c r="BC123" s="14">
        <f t="shared" ref="BC123" si="3404">IFERROR(BB123*$D123,"")</f>
        <v>8.8085106382978715</v>
      </c>
      <c r="BD123" s="47">
        <v>6</v>
      </c>
      <c r="BE123" s="14">
        <f t="shared" ref="BE123" si="3405">IFERROR(BD123*$D123,"")</f>
        <v>8.8085106382978715</v>
      </c>
      <c r="BF123" s="47">
        <v>6</v>
      </c>
      <c r="BG123" s="14">
        <f t="shared" ref="BG123" si="3406">IFERROR(BF123*$D123,"")</f>
        <v>8.8085106382978715</v>
      </c>
      <c r="BH123" s="47">
        <v>6</v>
      </c>
      <c r="BI123" s="14">
        <f t="shared" ref="BI123" si="3407">IFERROR(BH123*$D123,"")</f>
        <v>8.8085106382978715</v>
      </c>
      <c r="BJ123" s="47">
        <v>6</v>
      </c>
      <c r="BK123" s="14">
        <f t="shared" ref="BK123" si="3408">IFERROR(BJ123*$D123,"")</f>
        <v>8.8085106382978715</v>
      </c>
      <c r="BL123" s="47">
        <v>5</v>
      </c>
      <c r="BM123" s="14">
        <f t="shared" ref="BM123" si="3409">IFERROR(BL123*$D123,"")</f>
        <v>7.3404255319148941</v>
      </c>
      <c r="BN123" s="47">
        <v>5</v>
      </c>
      <c r="BO123" s="14">
        <f t="shared" ref="BO123" si="3410">IFERROR(BN123*$D123,"")</f>
        <v>7.3404255319148941</v>
      </c>
      <c r="BP123" s="47">
        <v>4</v>
      </c>
      <c r="BQ123" s="14">
        <f t="shared" ref="BQ123" si="3411">IFERROR(BP123*$D123,"")</f>
        <v>5.8723404255319149</v>
      </c>
      <c r="BR123" s="47">
        <v>7</v>
      </c>
      <c r="BS123" s="14">
        <f t="shared" ref="BS123" si="3412">IFERROR(BR123*$D123,"")</f>
        <v>10.276595744680851</v>
      </c>
      <c r="BT123" s="47">
        <v>8</v>
      </c>
      <c r="BU123" s="14">
        <f t="shared" ref="BU123" si="3413">IFERROR(BT123*$D123,"")</f>
        <v>11.74468085106383</v>
      </c>
      <c r="BV123" s="47">
        <v>7</v>
      </c>
      <c r="BW123" s="14">
        <f t="shared" ref="BW123" si="3414">IFERROR(BV123*$D123,"")</f>
        <v>10.276595744680851</v>
      </c>
      <c r="BX123" s="47">
        <v>4</v>
      </c>
      <c r="BY123" s="14">
        <f t="shared" ref="BY123" si="3415">IFERROR(BX123*$D123,"")</f>
        <v>5.8723404255319149</v>
      </c>
      <c r="BZ123" s="47">
        <v>5</v>
      </c>
      <c r="CA123" s="14">
        <f t="shared" ref="CA123" si="3416">IFERROR(BZ123*$D123,"")</f>
        <v>7.3404255319148941</v>
      </c>
      <c r="CB123" s="47">
        <v>4</v>
      </c>
      <c r="CC123" s="14">
        <f t="shared" ref="CC123:CE123" si="3417">IFERROR(CB123*$D123,"")</f>
        <v>5.8723404255319149</v>
      </c>
      <c r="CD123" s="47">
        <v>4</v>
      </c>
      <c r="CE123" s="14">
        <f t="shared" si="3417"/>
        <v>5.8723404255319149</v>
      </c>
      <c r="CF123" s="12">
        <f t="shared" si="1817"/>
        <v>0.72210602235845645</v>
      </c>
      <c r="CG123" s="75">
        <f t="shared" si="1818"/>
        <v>1.0601130966539041</v>
      </c>
      <c r="CH123" s="3" t="s">
        <v>28</v>
      </c>
      <c r="CI123" s="47" t="s">
        <v>115</v>
      </c>
      <c r="CJ123" s="47" t="s">
        <v>9</v>
      </c>
      <c r="CK123" s="47" t="s">
        <v>80</v>
      </c>
      <c r="CL123" s="47" t="s">
        <v>62</v>
      </c>
      <c r="CM123" s="47" t="s">
        <v>92</v>
      </c>
      <c r="CN123" s="47" t="s">
        <v>69</v>
      </c>
      <c r="CO123" s="2">
        <v>41464.387854686742</v>
      </c>
      <c r="CP123" s="2">
        <v>41464.395220767226</v>
      </c>
      <c r="CQ123" s="2">
        <v>41464.395220586382</v>
      </c>
    </row>
    <row r="124" spans="1:95" x14ac:dyDescent="0.25">
      <c r="A124" s="1">
        <v>6.3508974532809907E+17</v>
      </c>
      <c r="B124" s="47" t="s">
        <v>73</v>
      </c>
      <c r="C124" s="47" t="s">
        <v>363</v>
      </c>
      <c r="D124" s="47">
        <f t="shared" si="2633"/>
        <v>1.4680851063829787</v>
      </c>
      <c r="E124" s="3" t="s">
        <v>91</v>
      </c>
      <c r="F124" s="47">
        <v>1</v>
      </c>
      <c r="G124" s="65">
        <v>0</v>
      </c>
      <c r="H124" s="3">
        <v>4</v>
      </c>
      <c r="I124" s="27">
        <f t="shared" si="1780"/>
        <v>5.8723404255319149</v>
      </c>
      <c r="J124" s="47">
        <v>4</v>
      </c>
      <c r="K124" s="27">
        <f t="shared" si="1781"/>
        <v>5.8723404255319149</v>
      </c>
      <c r="L124" s="47">
        <v>4</v>
      </c>
      <c r="M124" s="27">
        <f t="shared" si="1782"/>
        <v>5.8723404255319149</v>
      </c>
      <c r="N124" s="47">
        <v>4</v>
      </c>
      <c r="O124" s="27">
        <f t="shared" si="1783"/>
        <v>5.8723404255319149</v>
      </c>
      <c r="P124" s="47">
        <v>4</v>
      </c>
      <c r="Q124" s="27">
        <f t="shared" si="1784"/>
        <v>5.8723404255319149</v>
      </c>
      <c r="R124" s="47">
        <v>4</v>
      </c>
      <c r="S124" s="27">
        <f t="shared" si="1785"/>
        <v>5.8723404255319149</v>
      </c>
      <c r="T124" s="47">
        <v>4</v>
      </c>
      <c r="U124" s="27">
        <f t="shared" si="1786"/>
        <v>5.8723404255319149</v>
      </c>
      <c r="V124" s="4">
        <f t="shared" si="1787"/>
        <v>28</v>
      </c>
      <c r="W124" s="4">
        <f t="shared" si="1788"/>
        <v>41.106382978723403</v>
      </c>
      <c r="X124" s="47">
        <v>4</v>
      </c>
      <c r="Y124" s="14">
        <f t="shared" si="1819"/>
        <v>5.8723404255319149</v>
      </c>
      <c r="Z124" s="47">
        <v>4</v>
      </c>
      <c r="AA124" s="14">
        <f t="shared" ref="AA124" si="3418">IFERROR(Z124*$D124,"")</f>
        <v>5.8723404255319149</v>
      </c>
      <c r="AB124" s="47">
        <v>4</v>
      </c>
      <c r="AC124" s="14">
        <f t="shared" ref="AC124" si="3419">IFERROR(AB124*$D124,"")</f>
        <v>5.8723404255319149</v>
      </c>
      <c r="AD124" s="47">
        <v>4</v>
      </c>
      <c r="AE124" s="14">
        <f t="shared" ref="AE124" si="3420">IFERROR(AD124*$D124,"")</f>
        <v>5.8723404255319149</v>
      </c>
      <c r="AF124" s="47">
        <v>4</v>
      </c>
      <c r="AG124" s="14">
        <f t="shared" ref="AG124" si="3421">IFERROR(AF124*$D124,"")</f>
        <v>5.8723404255319149</v>
      </c>
      <c r="AH124" s="47">
        <v>3</v>
      </c>
      <c r="AI124" s="14">
        <f t="shared" ref="AI124" si="3422">IFERROR(AH124*$D124,"")</f>
        <v>4.4042553191489358</v>
      </c>
      <c r="AJ124" s="47">
        <v>4</v>
      </c>
      <c r="AK124" s="14">
        <f t="shared" ref="AK124" si="3423">IFERROR(AJ124*$D124,"")</f>
        <v>5.8723404255319149</v>
      </c>
      <c r="AL124" s="47">
        <v>4</v>
      </c>
      <c r="AM124" s="14">
        <f t="shared" ref="AM124" si="3424">IFERROR(AL124*$D124,"")</f>
        <v>5.8723404255319149</v>
      </c>
      <c r="AN124" s="47">
        <v>4</v>
      </c>
      <c r="AO124" s="14">
        <f t="shared" ref="AO124" si="3425">IFERROR(AN124*$D124,"")</f>
        <v>5.8723404255319149</v>
      </c>
      <c r="AP124" s="47">
        <v>4</v>
      </c>
      <c r="AQ124" s="14">
        <f t="shared" ref="AQ124" si="3426">IFERROR(AP124*$D124,"")</f>
        <v>5.8723404255319149</v>
      </c>
      <c r="AR124" s="47">
        <v>4</v>
      </c>
      <c r="AS124" s="14">
        <f t="shared" ref="AS124" si="3427">IFERROR(AR124*$D124,"")</f>
        <v>5.8723404255319149</v>
      </c>
      <c r="AT124" s="47">
        <v>4</v>
      </c>
      <c r="AU124" s="14">
        <f t="shared" ref="AU124" si="3428">IFERROR(AT124*$D124,"")</f>
        <v>5.8723404255319149</v>
      </c>
      <c r="AV124" s="47">
        <v>4</v>
      </c>
      <c r="AW124" s="14">
        <f t="shared" ref="AW124" si="3429">IFERROR(AV124*$D124,"")</f>
        <v>5.8723404255319149</v>
      </c>
      <c r="AX124" s="47">
        <v>4</v>
      </c>
      <c r="AY124" s="14">
        <f t="shared" ref="AY124" si="3430">IFERROR(AX124*$D124,"")</f>
        <v>5.8723404255319149</v>
      </c>
      <c r="AZ124" s="47">
        <v>4</v>
      </c>
      <c r="BA124" s="14">
        <f t="shared" ref="BA124" si="3431">IFERROR(AZ124*$D124,"")</f>
        <v>5.8723404255319149</v>
      </c>
      <c r="BB124" s="47">
        <v>4</v>
      </c>
      <c r="BC124" s="14">
        <f t="shared" ref="BC124" si="3432">IFERROR(BB124*$D124,"")</f>
        <v>5.8723404255319149</v>
      </c>
      <c r="BD124" s="47">
        <v>4</v>
      </c>
      <c r="BE124" s="14">
        <f t="shared" ref="BE124" si="3433">IFERROR(BD124*$D124,"")</f>
        <v>5.8723404255319149</v>
      </c>
      <c r="BF124" s="47">
        <v>4</v>
      </c>
      <c r="BG124" s="14">
        <f t="shared" ref="BG124" si="3434">IFERROR(BF124*$D124,"")</f>
        <v>5.8723404255319149</v>
      </c>
      <c r="BH124" s="47">
        <v>4</v>
      </c>
      <c r="BI124" s="14">
        <f t="shared" ref="BI124" si="3435">IFERROR(BH124*$D124,"")</f>
        <v>5.8723404255319149</v>
      </c>
      <c r="BJ124" s="47">
        <v>4</v>
      </c>
      <c r="BK124" s="14">
        <f t="shared" ref="BK124" si="3436">IFERROR(BJ124*$D124,"")</f>
        <v>5.8723404255319149</v>
      </c>
      <c r="BL124" s="47">
        <v>2</v>
      </c>
      <c r="BM124" s="14">
        <f t="shared" ref="BM124" si="3437">IFERROR(BL124*$D124,"")</f>
        <v>2.9361702127659575</v>
      </c>
      <c r="BN124" s="47">
        <v>4</v>
      </c>
      <c r="BO124" s="14">
        <f t="shared" ref="BO124" si="3438">IFERROR(BN124*$D124,"")</f>
        <v>5.8723404255319149</v>
      </c>
      <c r="BP124" s="47">
        <v>4</v>
      </c>
      <c r="BQ124" s="14">
        <f t="shared" ref="BQ124" si="3439">IFERROR(BP124*$D124,"")</f>
        <v>5.8723404255319149</v>
      </c>
      <c r="BR124" s="47">
        <v>4</v>
      </c>
      <c r="BS124" s="14">
        <f t="shared" ref="BS124" si="3440">IFERROR(BR124*$D124,"")</f>
        <v>5.8723404255319149</v>
      </c>
      <c r="BT124" s="47">
        <v>4</v>
      </c>
      <c r="BU124" s="14">
        <f t="shared" ref="BU124" si="3441">IFERROR(BT124*$D124,"")</f>
        <v>5.8723404255319149</v>
      </c>
      <c r="BV124" s="47">
        <v>4</v>
      </c>
      <c r="BW124" s="14">
        <f t="shared" ref="BW124" si="3442">IFERROR(BV124*$D124,"")</f>
        <v>5.8723404255319149</v>
      </c>
      <c r="BX124" s="47">
        <v>4</v>
      </c>
      <c r="BY124" s="14">
        <f t="shared" ref="BY124" si="3443">IFERROR(BX124*$D124,"")</f>
        <v>5.8723404255319149</v>
      </c>
      <c r="BZ124" s="47">
        <v>4</v>
      </c>
      <c r="CA124" s="14">
        <f t="shared" ref="CA124" si="3444">IFERROR(BZ124*$D124,"")</f>
        <v>5.8723404255319149</v>
      </c>
      <c r="CB124" s="47">
        <v>4</v>
      </c>
      <c r="CC124" s="14">
        <f t="shared" ref="CC124:CE124" si="3445">IFERROR(CB124*$D124,"")</f>
        <v>5.8723404255319149</v>
      </c>
      <c r="CD124" s="47">
        <v>4</v>
      </c>
      <c r="CE124" s="14">
        <f t="shared" si="3445"/>
        <v>5.8723404255319149</v>
      </c>
      <c r="CF124" s="12">
        <f t="shared" si="1817"/>
        <v>0.47948070681572297</v>
      </c>
      <c r="CG124" s="75">
        <f t="shared" si="1818"/>
        <v>0.70391848447414651</v>
      </c>
      <c r="CH124" s="3" t="s">
        <v>60</v>
      </c>
      <c r="CI124" s="47" t="s">
        <v>115</v>
      </c>
      <c r="CJ124" s="47" t="s">
        <v>12</v>
      </c>
      <c r="CK124" s="47" t="s">
        <v>40</v>
      </c>
      <c r="CL124" s="47" t="s">
        <v>26</v>
      </c>
      <c r="CM124" s="47" t="s">
        <v>119</v>
      </c>
      <c r="CN124" s="47" t="s">
        <v>83</v>
      </c>
      <c r="CO124" s="2">
        <v>41464.408944559167</v>
      </c>
      <c r="CP124" s="2">
        <v>41464.415994662158</v>
      </c>
      <c r="CQ124" s="2">
        <v>41464.415994662158</v>
      </c>
    </row>
    <row r="125" spans="1:95" x14ac:dyDescent="0.25">
      <c r="A125" s="1">
        <v>6.3508979270404723E+17</v>
      </c>
      <c r="B125" s="47" t="s">
        <v>128</v>
      </c>
      <c r="C125" s="47" t="s">
        <v>363</v>
      </c>
      <c r="D125" s="47">
        <f t="shared" si="2633"/>
        <v>1.4680851063829787</v>
      </c>
      <c r="E125" s="3" t="s">
        <v>91</v>
      </c>
      <c r="F125" s="47">
        <v>1</v>
      </c>
      <c r="G125" s="65">
        <v>0</v>
      </c>
      <c r="H125" s="3">
        <v>7</v>
      </c>
      <c r="I125" s="27">
        <f t="shared" si="1780"/>
        <v>10.276595744680851</v>
      </c>
      <c r="J125" s="47">
        <v>8</v>
      </c>
      <c r="K125" s="27">
        <f t="shared" si="1781"/>
        <v>11.74468085106383</v>
      </c>
      <c r="L125" s="47">
        <v>5</v>
      </c>
      <c r="M125" s="27">
        <f t="shared" si="1782"/>
        <v>7.3404255319148941</v>
      </c>
      <c r="N125" s="47">
        <v>5</v>
      </c>
      <c r="O125" s="27">
        <f t="shared" si="1783"/>
        <v>7.3404255319148941</v>
      </c>
      <c r="P125" s="47">
        <v>8</v>
      </c>
      <c r="Q125" s="27">
        <f t="shared" si="1784"/>
        <v>11.74468085106383</v>
      </c>
      <c r="R125" s="47">
        <v>7</v>
      </c>
      <c r="S125" s="27">
        <f t="shared" si="1785"/>
        <v>10.276595744680851</v>
      </c>
      <c r="T125" s="47">
        <v>6</v>
      </c>
      <c r="U125" s="27">
        <f t="shared" si="1786"/>
        <v>8.8085106382978715</v>
      </c>
      <c r="V125" s="4">
        <f t="shared" si="1787"/>
        <v>46</v>
      </c>
      <c r="W125" s="4">
        <f t="shared" si="1788"/>
        <v>67.531914893617028</v>
      </c>
      <c r="X125" s="47" t="s">
        <v>152</v>
      </c>
      <c r="Y125" s="14" t="str">
        <f t="shared" si="1819"/>
        <v/>
      </c>
      <c r="Z125" s="47" t="s">
        <v>152</v>
      </c>
      <c r="AA125" s="14" t="str">
        <f t="shared" ref="AA125" si="3446">IFERROR(Z125*$D125,"")</f>
        <v/>
      </c>
      <c r="AB125" s="47" t="s">
        <v>152</v>
      </c>
      <c r="AC125" s="14" t="str">
        <f t="shared" ref="AC125" si="3447">IFERROR(AB125*$D125,"")</f>
        <v/>
      </c>
      <c r="AD125" s="47" t="s">
        <v>152</v>
      </c>
      <c r="AE125" s="14" t="str">
        <f t="shared" ref="AE125" si="3448">IFERROR(AD125*$D125,"")</f>
        <v/>
      </c>
      <c r="AF125" s="47" t="s">
        <v>152</v>
      </c>
      <c r="AG125" s="14" t="str">
        <f t="shared" ref="AG125" si="3449">IFERROR(AF125*$D125,"")</f>
        <v/>
      </c>
      <c r="AH125" s="47" t="s">
        <v>152</v>
      </c>
      <c r="AI125" s="14" t="str">
        <f t="shared" ref="AI125" si="3450">IFERROR(AH125*$D125,"")</f>
        <v/>
      </c>
      <c r="AJ125" s="47" t="s">
        <v>152</v>
      </c>
      <c r="AK125" s="14" t="str">
        <f t="shared" ref="AK125" si="3451">IFERROR(AJ125*$D125,"")</f>
        <v/>
      </c>
      <c r="AL125" s="47" t="s">
        <v>152</v>
      </c>
      <c r="AM125" s="14" t="str">
        <f t="shared" ref="AM125" si="3452">IFERROR(AL125*$D125,"")</f>
        <v/>
      </c>
      <c r="AN125" s="47" t="s">
        <v>152</v>
      </c>
      <c r="AO125" s="14" t="str">
        <f t="shared" ref="AO125" si="3453">IFERROR(AN125*$D125,"")</f>
        <v/>
      </c>
      <c r="AP125" s="47" t="s">
        <v>152</v>
      </c>
      <c r="AQ125" s="14" t="str">
        <f t="shared" ref="AQ125" si="3454">IFERROR(AP125*$D125,"")</f>
        <v/>
      </c>
      <c r="AR125" s="47" t="s">
        <v>152</v>
      </c>
      <c r="AS125" s="14" t="str">
        <f t="shared" ref="AS125" si="3455">IFERROR(AR125*$D125,"")</f>
        <v/>
      </c>
      <c r="AT125" s="47" t="s">
        <v>152</v>
      </c>
      <c r="AU125" s="14" t="str">
        <f t="shared" ref="AU125" si="3456">IFERROR(AT125*$D125,"")</f>
        <v/>
      </c>
      <c r="AV125" s="47" t="s">
        <v>152</v>
      </c>
      <c r="AW125" s="14" t="str">
        <f t="shared" ref="AW125" si="3457">IFERROR(AV125*$D125,"")</f>
        <v/>
      </c>
      <c r="AX125" s="47" t="s">
        <v>152</v>
      </c>
      <c r="AY125" s="14" t="str">
        <f t="shared" ref="AY125" si="3458">IFERROR(AX125*$D125,"")</f>
        <v/>
      </c>
      <c r="AZ125" s="47" t="s">
        <v>152</v>
      </c>
      <c r="BA125" s="14" t="str">
        <f t="shared" ref="BA125" si="3459">IFERROR(AZ125*$D125,"")</f>
        <v/>
      </c>
      <c r="BB125" s="47" t="s">
        <v>152</v>
      </c>
      <c r="BC125" s="14" t="str">
        <f t="shared" ref="BC125" si="3460">IFERROR(BB125*$D125,"")</f>
        <v/>
      </c>
      <c r="BD125" s="47" t="s">
        <v>152</v>
      </c>
      <c r="BE125" s="14" t="str">
        <f t="shared" ref="BE125" si="3461">IFERROR(BD125*$D125,"")</f>
        <v/>
      </c>
      <c r="BF125" s="47" t="s">
        <v>152</v>
      </c>
      <c r="BG125" s="14" t="str">
        <f t="shared" ref="BG125" si="3462">IFERROR(BF125*$D125,"")</f>
        <v/>
      </c>
      <c r="BH125" s="47" t="s">
        <v>152</v>
      </c>
      <c r="BI125" s="14" t="str">
        <f t="shared" ref="BI125" si="3463">IFERROR(BH125*$D125,"")</f>
        <v/>
      </c>
      <c r="BJ125" s="47" t="s">
        <v>152</v>
      </c>
      <c r="BK125" s="14" t="str">
        <f t="shared" ref="BK125" si="3464">IFERROR(BJ125*$D125,"")</f>
        <v/>
      </c>
      <c r="BL125" s="47" t="s">
        <v>152</v>
      </c>
      <c r="BM125" s="14" t="str">
        <f t="shared" ref="BM125" si="3465">IFERROR(BL125*$D125,"")</f>
        <v/>
      </c>
      <c r="BN125" s="47" t="s">
        <v>152</v>
      </c>
      <c r="BO125" s="14" t="str">
        <f t="shared" ref="BO125" si="3466">IFERROR(BN125*$D125,"")</f>
        <v/>
      </c>
      <c r="BP125" s="47" t="s">
        <v>152</v>
      </c>
      <c r="BQ125" s="14" t="str">
        <f t="shared" ref="BQ125" si="3467">IFERROR(BP125*$D125,"")</f>
        <v/>
      </c>
      <c r="BR125" s="47" t="s">
        <v>152</v>
      </c>
      <c r="BS125" s="14" t="str">
        <f t="shared" ref="BS125" si="3468">IFERROR(BR125*$D125,"")</f>
        <v/>
      </c>
      <c r="BT125" s="47" t="s">
        <v>152</v>
      </c>
      <c r="BU125" s="14" t="str">
        <f t="shared" ref="BU125" si="3469">IFERROR(BT125*$D125,"")</f>
        <v/>
      </c>
      <c r="BV125" s="47" t="s">
        <v>152</v>
      </c>
      <c r="BW125" s="14" t="str">
        <f t="shared" ref="BW125" si="3470">IFERROR(BV125*$D125,"")</f>
        <v/>
      </c>
      <c r="BX125" s="47" t="s">
        <v>152</v>
      </c>
      <c r="BY125" s="14" t="str">
        <f t="shared" ref="BY125" si="3471">IFERROR(BX125*$D125,"")</f>
        <v/>
      </c>
      <c r="BZ125" s="47" t="s">
        <v>152</v>
      </c>
      <c r="CA125" s="14" t="str">
        <f t="shared" ref="CA125" si="3472">IFERROR(BZ125*$D125,"")</f>
        <v/>
      </c>
      <c r="CB125" s="47" t="s">
        <v>152</v>
      </c>
      <c r="CC125" s="14" t="str">
        <f t="shared" ref="CC125:CE125" si="3473">IFERROR(CB125*$D125,"")</f>
        <v/>
      </c>
      <c r="CD125" s="47" t="s">
        <v>152</v>
      </c>
      <c r="CE125" s="14" t="str">
        <f t="shared" si="3473"/>
        <v/>
      </c>
      <c r="CF125" s="12" t="str">
        <f t="shared" si="1817"/>
        <v/>
      </c>
      <c r="CG125" s="75" t="str">
        <f t="shared" si="1818"/>
        <v/>
      </c>
      <c r="CH125" s="3" t="s">
        <v>102</v>
      </c>
      <c r="CI125" s="47" t="s">
        <v>41</v>
      </c>
      <c r="CJ125" s="47" t="s">
        <v>9</v>
      </c>
      <c r="CK125" s="47" t="s">
        <v>56</v>
      </c>
      <c r="CL125" s="47" t="s">
        <v>62</v>
      </c>
      <c r="CM125" s="47" t="s">
        <v>119</v>
      </c>
      <c r="CN125" s="47" t="s">
        <v>84</v>
      </c>
      <c r="CO125" s="2">
        <v>41464.463777832389</v>
      </c>
      <c r="CP125" s="2">
        <v>41464.467614769681</v>
      </c>
      <c r="CQ125" s="2">
        <v>41464.467614407993</v>
      </c>
    </row>
    <row r="126" spans="1:95" x14ac:dyDescent="0.25">
      <c r="A126" s="1">
        <v>6.3508981176739686E+17</v>
      </c>
      <c r="B126" s="47" t="s">
        <v>44</v>
      </c>
      <c r="C126" s="47" t="s">
        <v>363</v>
      </c>
      <c r="D126" s="47">
        <f t="shared" si="2633"/>
        <v>1.4680851063829787</v>
      </c>
      <c r="E126" s="3" t="s">
        <v>91</v>
      </c>
      <c r="F126" s="47">
        <v>1</v>
      </c>
      <c r="G126" s="65">
        <v>0</v>
      </c>
      <c r="H126" s="3">
        <v>5</v>
      </c>
      <c r="I126" s="27">
        <f t="shared" si="1780"/>
        <v>7.3404255319148941</v>
      </c>
      <c r="J126" s="47">
        <v>5</v>
      </c>
      <c r="K126" s="27">
        <f t="shared" si="1781"/>
        <v>7.3404255319148941</v>
      </c>
      <c r="L126" s="47">
        <v>5</v>
      </c>
      <c r="M126" s="27">
        <f t="shared" si="1782"/>
        <v>7.3404255319148941</v>
      </c>
      <c r="N126" s="47">
        <v>5</v>
      </c>
      <c r="O126" s="27">
        <f t="shared" si="1783"/>
        <v>7.3404255319148941</v>
      </c>
      <c r="P126" s="47">
        <v>5</v>
      </c>
      <c r="Q126" s="27">
        <f t="shared" si="1784"/>
        <v>7.3404255319148941</v>
      </c>
      <c r="R126" s="47">
        <v>7</v>
      </c>
      <c r="S126" s="27">
        <f t="shared" si="1785"/>
        <v>10.276595744680851</v>
      </c>
      <c r="T126" s="47">
        <v>2</v>
      </c>
      <c r="U126" s="27">
        <f t="shared" si="1786"/>
        <v>2.9361702127659575</v>
      </c>
      <c r="V126" s="4">
        <f t="shared" si="1787"/>
        <v>34</v>
      </c>
      <c r="W126" s="4">
        <f t="shared" si="1788"/>
        <v>49.914893617021278</v>
      </c>
      <c r="X126" s="47" t="s">
        <v>96</v>
      </c>
      <c r="Y126" s="14" t="str">
        <f t="shared" si="1819"/>
        <v/>
      </c>
      <c r="Z126" s="47" t="s">
        <v>96</v>
      </c>
      <c r="AA126" s="14" t="str">
        <f t="shared" ref="AA126" si="3474">IFERROR(Z126*$D126,"")</f>
        <v/>
      </c>
      <c r="AB126" s="47" t="s">
        <v>96</v>
      </c>
      <c r="AC126" s="14" t="str">
        <f t="shared" ref="AC126" si="3475">IFERROR(AB126*$D126,"")</f>
        <v/>
      </c>
      <c r="AD126" s="47" t="s">
        <v>96</v>
      </c>
      <c r="AE126" s="14" t="str">
        <f t="shared" ref="AE126" si="3476">IFERROR(AD126*$D126,"")</f>
        <v/>
      </c>
      <c r="AF126" s="47" t="s">
        <v>96</v>
      </c>
      <c r="AG126" s="14" t="str">
        <f t="shared" ref="AG126" si="3477">IFERROR(AF126*$D126,"")</f>
        <v/>
      </c>
      <c r="AH126" s="47" t="s">
        <v>96</v>
      </c>
      <c r="AI126" s="14" t="str">
        <f t="shared" ref="AI126" si="3478">IFERROR(AH126*$D126,"")</f>
        <v/>
      </c>
      <c r="AJ126" s="47" t="s">
        <v>96</v>
      </c>
      <c r="AK126" s="14" t="str">
        <f t="shared" ref="AK126" si="3479">IFERROR(AJ126*$D126,"")</f>
        <v/>
      </c>
      <c r="AL126" s="47" t="s">
        <v>96</v>
      </c>
      <c r="AM126" s="14" t="str">
        <f t="shared" ref="AM126" si="3480">IFERROR(AL126*$D126,"")</f>
        <v/>
      </c>
      <c r="AN126" s="47" t="s">
        <v>96</v>
      </c>
      <c r="AO126" s="14" t="str">
        <f t="shared" ref="AO126" si="3481">IFERROR(AN126*$D126,"")</f>
        <v/>
      </c>
      <c r="AP126" s="47" t="s">
        <v>96</v>
      </c>
      <c r="AQ126" s="14" t="str">
        <f t="shared" ref="AQ126" si="3482">IFERROR(AP126*$D126,"")</f>
        <v/>
      </c>
      <c r="AR126" s="47" t="s">
        <v>96</v>
      </c>
      <c r="AS126" s="14" t="str">
        <f t="shared" ref="AS126" si="3483">IFERROR(AR126*$D126,"")</f>
        <v/>
      </c>
      <c r="AT126" s="47" t="s">
        <v>96</v>
      </c>
      <c r="AU126" s="14" t="str">
        <f t="shared" ref="AU126" si="3484">IFERROR(AT126*$D126,"")</f>
        <v/>
      </c>
      <c r="AV126" s="47" t="s">
        <v>96</v>
      </c>
      <c r="AW126" s="14" t="str">
        <f t="shared" ref="AW126" si="3485">IFERROR(AV126*$D126,"")</f>
        <v/>
      </c>
      <c r="AX126" s="47" t="s">
        <v>96</v>
      </c>
      <c r="AY126" s="14" t="str">
        <f t="shared" ref="AY126" si="3486">IFERROR(AX126*$D126,"")</f>
        <v/>
      </c>
      <c r="AZ126" s="47" t="s">
        <v>96</v>
      </c>
      <c r="BA126" s="14" t="str">
        <f t="shared" ref="BA126" si="3487">IFERROR(AZ126*$D126,"")</f>
        <v/>
      </c>
      <c r="BB126" s="47" t="s">
        <v>96</v>
      </c>
      <c r="BC126" s="14" t="str">
        <f t="shared" ref="BC126" si="3488">IFERROR(BB126*$D126,"")</f>
        <v/>
      </c>
      <c r="BD126" s="47" t="s">
        <v>96</v>
      </c>
      <c r="BE126" s="14" t="str">
        <f t="shared" ref="BE126" si="3489">IFERROR(BD126*$D126,"")</f>
        <v/>
      </c>
      <c r="BF126" s="47" t="s">
        <v>96</v>
      </c>
      <c r="BG126" s="14" t="str">
        <f t="shared" ref="BG126" si="3490">IFERROR(BF126*$D126,"")</f>
        <v/>
      </c>
      <c r="BH126" s="47" t="s">
        <v>96</v>
      </c>
      <c r="BI126" s="14" t="str">
        <f t="shared" ref="BI126" si="3491">IFERROR(BH126*$D126,"")</f>
        <v/>
      </c>
      <c r="BJ126" s="47" t="s">
        <v>96</v>
      </c>
      <c r="BK126" s="14" t="str">
        <f t="shared" ref="BK126" si="3492">IFERROR(BJ126*$D126,"")</f>
        <v/>
      </c>
      <c r="BL126" s="47" t="s">
        <v>96</v>
      </c>
      <c r="BM126" s="14" t="str">
        <f t="shared" ref="BM126" si="3493">IFERROR(BL126*$D126,"")</f>
        <v/>
      </c>
      <c r="BN126" s="47" t="s">
        <v>96</v>
      </c>
      <c r="BO126" s="14" t="str">
        <f t="shared" ref="BO126" si="3494">IFERROR(BN126*$D126,"")</f>
        <v/>
      </c>
      <c r="BP126" s="47" t="s">
        <v>96</v>
      </c>
      <c r="BQ126" s="14" t="str">
        <f t="shared" ref="BQ126" si="3495">IFERROR(BP126*$D126,"")</f>
        <v/>
      </c>
      <c r="BR126" s="47" t="s">
        <v>96</v>
      </c>
      <c r="BS126" s="14" t="str">
        <f t="shared" ref="BS126" si="3496">IFERROR(BR126*$D126,"")</f>
        <v/>
      </c>
      <c r="BT126" s="47" t="s">
        <v>96</v>
      </c>
      <c r="BU126" s="14" t="str">
        <f t="shared" ref="BU126" si="3497">IFERROR(BT126*$D126,"")</f>
        <v/>
      </c>
      <c r="BV126" s="47" t="s">
        <v>96</v>
      </c>
      <c r="BW126" s="14" t="str">
        <f t="shared" ref="BW126" si="3498">IFERROR(BV126*$D126,"")</f>
        <v/>
      </c>
      <c r="BX126" s="47" t="s">
        <v>96</v>
      </c>
      <c r="BY126" s="14" t="str">
        <f t="shared" ref="BY126" si="3499">IFERROR(BX126*$D126,"")</f>
        <v/>
      </c>
      <c r="BZ126" s="47" t="s">
        <v>96</v>
      </c>
      <c r="CA126" s="14" t="str">
        <f t="shared" ref="CA126" si="3500">IFERROR(BZ126*$D126,"")</f>
        <v/>
      </c>
      <c r="CB126" s="47" t="s">
        <v>96</v>
      </c>
      <c r="CC126" s="14" t="str">
        <f t="shared" ref="CC126:CE126" si="3501">IFERROR(CB126*$D126,"")</f>
        <v/>
      </c>
      <c r="CD126" s="47" t="s">
        <v>96</v>
      </c>
      <c r="CE126" s="14" t="str">
        <f t="shared" si="3501"/>
        <v/>
      </c>
      <c r="CF126" s="12" t="str">
        <f t="shared" si="1817"/>
        <v/>
      </c>
      <c r="CG126" s="75" t="str">
        <f t="shared" si="1818"/>
        <v/>
      </c>
      <c r="CH126" s="3"/>
      <c r="CI126" s="47" t="s">
        <v>96</v>
      </c>
      <c r="CJ126" s="47" t="s">
        <v>96</v>
      </c>
      <c r="CK126" s="47" t="s">
        <v>96</v>
      </c>
      <c r="CL126" s="47" t="s">
        <v>96</v>
      </c>
      <c r="CM126" s="47" t="s">
        <v>96</v>
      </c>
      <c r="CN126" s="47"/>
      <c r="CO126" s="2">
        <v>41464.485841894588</v>
      </c>
      <c r="CQ126" s="2">
        <v>41464.486995670326</v>
      </c>
    </row>
    <row r="127" spans="1:95" x14ac:dyDescent="0.25">
      <c r="A127" s="1">
        <v>6.3508990411933978E+17</v>
      </c>
      <c r="B127" s="47" t="s">
        <v>44</v>
      </c>
      <c r="C127" s="47" t="s">
        <v>363</v>
      </c>
      <c r="D127" s="47">
        <f t="shared" si="2633"/>
        <v>1.4680851063829787</v>
      </c>
      <c r="E127" s="3" t="s">
        <v>91</v>
      </c>
      <c r="F127" s="47">
        <v>1</v>
      </c>
      <c r="G127" s="65">
        <v>0</v>
      </c>
      <c r="H127" s="3">
        <v>7</v>
      </c>
      <c r="I127" s="27">
        <f t="shared" si="1780"/>
        <v>10.276595744680851</v>
      </c>
      <c r="J127" s="47">
        <v>8</v>
      </c>
      <c r="K127" s="27">
        <f t="shared" si="1781"/>
        <v>11.74468085106383</v>
      </c>
      <c r="L127" s="47">
        <v>2</v>
      </c>
      <c r="M127" s="27">
        <f t="shared" si="1782"/>
        <v>2.9361702127659575</v>
      </c>
      <c r="N127" s="47">
        <v>5</v>
      </c>
      <c r="O127" s="27">
        <f t="shared" si="1783"/>
        <v>7.3404255319148941</v>
      </c>
      <c r="P127" s="47">
        <v>1</v>
      </c>
      <c r="Q127" s="27">
        <f t="shared" si="1784"/>
        <v>1.4680851063829787</v>
      </c>
      <c r="R127" s="47">
        <v>7</v>
      </c>
      <c r="S127" s="27">
        <f t="shared" si="1785"/>
        <v>10.276595744680851</v>
      </c>
      <c r="T127" s="47">
        <v>2</v>
      </c>
      <c r="U127" s="27">
        <f t="shared" si="1786"/>
        <v>2.9361702127659575</v>
      </c>
      <c r="V127" s="4">
        <f t="shared" si="1787"/>
        <v>32</v>
      </c>
      <c r="W127" s="4">
        <f t="shared" si="1788"/>
        <v>46.978723404255319</v>
      </c>
      <c r="X127" s="47" t="s">
        <v>152</v>
      </c>
      <c r="Y127" s="14" t="str">
        <f t="shared" si="1819"/>
        <v/>
      </c>
      <c r="Z127" s="47" t="s">
        <v>152</v>
      </c>
      <c r="AA127" s="14" t="str">
        <f t="shared" ref="AA127" si="3502">IFERROR(Z127*$D127,"")</f>
        <v/>
      </c>
      <c r="AB127" s="47" t="s">
        <v>152</v>
      </c>
      <c r="AC127" s="14" t="str">
        <f t="shared" ref="AC127" si="3503">IFERROR(AB127*$D127,"")</f>
        <v/>
      </c>
      <c r="AD127" s="47" t="s">
        <v>152</v>
      </c>
      <c r="AE127" s="14" t="str">
        <f t="shared" ref="AE127" si="3504">IFERROR(AD127*$D127,"")</f>
        <v/>
      </c>
      <c r="AF127" s="47" t="s">
        <v>152</v>
      </c>
      <c r="AG127" s="14" t="str">
        <f t="shared" ref="AG127" si="3505">IFERROR(AF127*$D127,"")</f>
        <v/>
      </c>
      <c r="AH127" s="47" t="s">
        <v>152</v>
      </c>
      <c r="AI127" s="14" t="str">
        <f t="shared" ref="AI127" si="3506">IFERROR(AH127*$D127,"")</f>
        <v/>
      </c>
      <c r="AJ127" s="47" t="s">
        <v>152</v>
      </c>
      <c r="AK127" s="14" t="str">
        <f t="shared" ref="AK127" si="3507">IFERROR(AJ127*$D127,"")</f>
        <v/>
      </c>
      <c r="AL127" s="47" t="s">
        <v>152</v>
      </c>
      <c r="AM127" s="14" t="str">
        <f t="shared" ref="AM127" si="3508">IFERROR(AL127*$D127,"")</f>
        <v/>
      </c>
      <c r="AN127" s="47" t="s">
        <v>152</v>
      </c>
      <c r="AO127" s="14" t="str">
        <f t="shared" ref="AO127" si="3509">IFERROR(AN127*$D127,"")</f>
        <v/>
      </c>
      <c r="AP127" s="47">
        <v>8</v>
      </c>
      <c r="AQ127" s="14">
        <f t="shared" ref="AQ127" si="3510">IFERROR(AP127*$D127,"")</f>
        <v>11.74468085106383</v>
      </c>
      <c r="AR127" s="47" t="s">
        <v>152</v>
      </c>
      <c r="AS127" s="14" t="str">
        <f t="shared" ref="AS127" si="3511">IFERROR(AR127*$D127,"")</f>
        <v/>
      </c>
      <c r="AT127" s="47" t="s">
        <v>152</v>
      </c>
      <c r="AU127" s="14" t="str">
        <f t="shared" ref="AU127" si="3512">IFERROR(AT127*$D127,"")</f>
        <v/>
      </c>
      <c r="AV127" s="47">
        <v>6</v>
      </c>
      <c r="AW127" s="14">
        <f t="shared" ref="AW127" si="3513">IFERROR(AV127*$D127,"")</f>
        <v>8.8085106382978715</v>
      </c>
      <c r="AX127" s="47" t="s">
        <v>152</v>
      </c>
      <c r="AY127" s="14" t="str">
        <f t="shared" ref="AY127" si="3514">IFERROR(AX127*$D127,"")</f>
        <v/>
      </c>
      <c r="AZ127" s="47" t="s">
        <v>152</v>
      </c>
      <c r="BA127" s="14" t="str">
        <f t="shared" ref="BA127" si="3515">IFERROR(AZ127*$D127,"")</f>
        <v/>
      </c>
      <c r="BB127" s="47" t="s">
        <v>152</v>
      </c>
      <c r="BC127" s="14" t="str">
        <f t="shared" ref="BC127" si="3516">IFERROR(BB127*$D127,"")</f>
        <v/>
      </c>
      <c r="BD127" s="47" t="s">
        <v>152</v>
      </c>
      <c r="BE127" s="14" t="str">
        <f t="shared" ref="BE127" si="3517">IFERROR(BD127*$D127,"")</f>
        <v/>
      </c>
      <c r="BF127" s="47" t="s">
        <v>152</v>
      </c>
      <c r="BG127" s="14" t="str">
        <f t="shared" ref="BG127" si="3518">IFERROR(BF127*$D127,"")</f>
        <v/>
      </c>
      <c r="BH127" s="47" t="s">
        <v>152</v>
      </c>
      <c r="BI127" s="14" t="str">
        <f t="shared" ref="BI127" si="3519">IFERROR(BH127*$D127,"")</f>
        <v/>
      </c>
      <c r="BJ127" s="47" t="s">
        <v>152</v>
      </c>
      <c r="BK127" s="14" t="str">
        <f t="shared" ref="BK127" si="3520">IFERROR(BJ127*$D127,"")</f>
        <v/>
      </c>
      <c r="BL127" s="47" t="s">
        <v>152</v>
      </c>
      <c r="BM127" s="14" t="str">
        <f t="shared" ref="BM127" si="3521">IFERROR(BL127*$D127,"")</f>
        <v/>
      </c>
      <c r="BN127" s="47" t="s">
        <v>152</v>
      </c>
      <c r="BO127" s="14" t="str">
        <f t="shared" ref="BO127" si="3522">IFERROR(BN127*$D127,"")</f>
        <v/>
      </c>
      <c r="BP127" s="47" t="s">
        <v>152</v>
      </c>
      <c r="BQ127" s="14" t="str">
        <f t="shared" ref="BQ127" si="3523">IFERROR(BP127*$D127,"")</f>
        <v/>
      </c>
      <c r="BR127" s="47" t="s">
        <v>152</v>
      </c>
      <c r="BS127" s="14" t="str">
        <f t="shared" ref="BS127" si="3524">IFERROR(BR127*$D127,"")</f>
        <v/>
      </c>
      <c r="BT127" s="47" t="s">
        <v>152</v>
      </c>
      <c r="BU127" s="14" t="str">
        <f t="shared" ref="BU127" si="3525">IFERROR(BT127*$D127,"")</f>
        <v/>
      </c>
      <c r="BV127" s="47" t="s">
        <v>152</v>
      </c>
      <c r="BW127" s="14" t="str">
        <f t="shared" ref="BW127" si="3526">IFERROR(BV127*$D127,"")</f>
        <v/>
      </c>
      <c r="BX127" s="47" t="s">
        <v>152</v>
      </c>
      <c r="BY127" s="14" t="str">
        <f t="shared" ref="BY127" si="3527">IFERROR(BX127*$D127,"")</f>
        <v/>
      </c>
      <c r="BZ127" s="47" t="s">
        <v>152</v>
      </c>
      <c r="CA127" s="14" t="str">
        <f t="shared" ref="CA127" si="3528">IFERROR(BZ127*$D127,"")</f>
        <v/>
      </c>
      <c r="CB127" s="47" t="s">
        <v>152</v>
      </c>
      <c r="CC127" s="14" t="str">
        <f t="shared" ref="CC127:CE127" si="3529">IFERROR(CB127*$D127,"")</f>
        <v/>
      </c>
      <c r="CD127" s="47" t="s">
        <v>152</v>
      </c>
      <c r="CE127" s="14" t="str">
        <f t="shared" si="3529"/>
        <v/>
      </c>
      <c r="CF127" s="12">
        <f t="shared" si="1817"/>
        <v>0.86382978723404258</v>
      </c>
      <c r="CG127" s="75">
        <f t="shared" si="1818"/>
        <v>1.2681756450882753</v>
      </c>
      <c r="CH127" s="3" t="s">
        <v>35</v>
      </c>
      <c r="CI127" s="47" t="s">
        <v>41</v>
      </c>
      <c r="CJ127" s="47" t="s">
        <v>9</v>
      </c>
      <c r="CK127" s="47" t="s">
        <v>80</v>
      </c>
      <c r="CL127" s="47" t="s">
        <v>26</v>
      </c>
      <c r="CM127" s="47" t="s">
        <v>119</v>
      </c>
      <c r="CN127" s="47" t="s">
        <v>68</v>
      </c>
      <c r="CO127" s="2">
        <v>41464.592730717362</v>
      </c>
      <c r="CP127" s="2">
        <v>41464.601629257973</v>
      </c>
      <c r="CQ127" s="2">
        <v>41464.601629077129</v>
      </c>
    </row>
    <row r="128" spans="1:95" x14ac:dyDescent="0.25">
      <c r="A128" s="1">
        <v>6.3509065123957568E+17</v>
      </c>
      <c r="B128" s="47" t="s">
        <v>73</v>
      </c>
      <c r="C128" s="47" t="s">
        <v>363</v>
      </c>
      <c r="D128" s="47">
        <f t="shared" si="2633"/>
        <v>1.4680851063829787</v>
      </c>
      <c r="E128" s="3" t="s">
        <v>91</v>
      </c>
      <c r="F128" s="47">
        <v>1</v>
      </c>
      <c r="G128" s="65">
        <v>0</v>
      </c>
      <c r="H128" s="3">
        <v>5</v>
      </c>
      <c r="I128" s="27">
        <f t="shared" si="1780"/>
        <v>7.3404255319148941</v>
      </c>
      <c r="J128" s="47">
        <v>5</v>
      </c>
      <c r="K128" s="27">
        <f t="shared" si="1781"/>
        <v>7.3404255319148941</v>
      </c>
      <c r="L128" s="47">
        <v>5</v>
      </c>
      <c r="M128" s="27">
        <f t="shared" si="1782"/>
        <v>7.3404255319148941</v>
      </c>
      <c r="N128" s="47">
        <v>5</v>
      </c>
      <c r="O128" s="27">
        <f t="shared" si="1783"/>
        <v>7.3404255319148941</v>
      </c>
      <c r="P128" s="47">
        <v>5</v>
      </c>
      <c r="Q128" s="27">
        <f t="shared" si="1784"/>
        <v>7.3404255319148941</v>
      </c>
      <c r="R128" s="47">
        <v>8</v>
      </c>
      <c r="S128" s="27">
        <f t="shared" si="1785"/>
        <v>11.74468085106383</v>
      </c>
      <c r="T128" s="47">
        <v>3</v>
      </c>
      <c r="U128" s="27">
        <f t="shared" si="1786"/>
        <v>4.4042553191489358</v>
      </c>
      <c r="V128" s="4">
        <f t="shared" si="1787"/>
        <v>36</v>
      </c>
      <c r="W128" s="4">
        <f t="shared" si="1788"/>
        <v>52.851063829787236</v>
      </c>
      <c r="X128" s="47" t="s">
        <v>152</v>
      </c>
      <c r="Y128" s="14" t="str">
        <f t="shared" si="1819"/>
        <v/>
      </c>
      <c r="Z128" s="47" t="s">
        <v>152</v>
      </c>
      <c r="AA128" s="14" t="str">
        <f t="shared" ref="AA128" si="3530">IFERROR(Z128*$D128,"")</f>
        <v/>
      </c>
      <c r="AB128" s="47" t="s">
        <v>152</v>
      </c>
      <c r="AC128" s="14" t="str">
        <f t="shared" ref="AC128" si="3531">IFERROR(AB128*$D128,"")</f>
        <v/>
      </c>
      <c r="AD128" s="47" t="s">
        <v>152</v>
      </c>
      <c r="AE128" s="14" t="str">
        <f t="shared" ref="AE128" si="3532">IFERROR(AD128*$D128,"")</f>
        <v/>
      </c>
      <c r="AF128" s="47" t="s">
        <v>152</v>
      </c>
      <c r="AG128" s="14" t="str">
        <f t="shared" ref="AG128" si="3533">IFERROR(AF128*$D128,"")</f>
        <v/>
      </c>
      <c r="AH128" s="47" t="s">
        <v>152</v>
      </c>
      <c r="AI128" s="14" t="str">
        <f t="shared" ref="AI128" si="3534">IFERROR(AH128*$D128,"")</f>
        <v/>
      </c>
      <c r="AJ128" s="47" t="s">
        <v>152</v>
      </c>
      <c r="AK128" s="14" t="str">
        <f t="shared" ref="AK128" si="3535">IFERROR(AJ128*$D128,"")</f>
        <v/>
      </c>
      <c r="AL128" s="47" t="s">
        <v>152</v>
      </c>
      <c r="AM128" s="14" t="str">
        <f t="shared" ref="AM128" si="3536">IFERROR(AL128*$D128,"")</f>
        <v/>
      </c>
      <c r="AN128" s="47" t="s">
        <v>152</v>
      </c>
      <c r="AO128" s="14" t="str">
        <f t="shared" ref="AO128" si="3537">IFERROR(AN128*$D128,"")</f>
        <v/>
      </c>
      <c r="AP128" s="47" t="s">
        <v>152</v>
      </c>
      <c r="AQ128" s="14" t="str">
        <f t="shared" ref="AQ128" si="3538">IFERROR(AP128*$D128,"")</f>
        <v/>
      </c>
      <c r="AR128" s="47" t="s">
        <v>152</v>
      </c>
      <c r="AS128" s="14" t="str">
        <f t="shared" ref="AS128" si="3539">IFERROR(AR128*$D128,"")</f>
        <v/>
      </c>
      <c r="AT128" s="47" t="s">
        <v>152</v>
      </c>
      <c r="AU128" s="14" t="str">
        <f t="shared" ref="AU128" si="3540">IFERROR(AT128*$D128,"")</f>
        <v/>
      </c>
      <c r="AV128" s="47" t="s">
        <v>152</v>
      </c>
      <c r="AW128" s="14" t="str">
        <f t="shared" ref="AW128" si="3541">IFERROR(AV128*$D128,"")</f>
        <v/>
      </c>
      <c r="AX128" s="47" t="s">
        <v>152</v>
      </c>
      <c r="AY128" s="14" t="str">
        <f t="shared" ref="AY128" si="3542">IFERROR(AX128*$D128,"")</f>
        <v/>
      </c>
      <c r="AZ128" s="47">
        <v>5</v>
      </c>
      <c r="BA128" s="14">
        <f t="shared" ref="BA128" si="3543">IFERROR(AZ128*$D128,"")</f>
        <v>7.3404255319148941</v>
      </c>
      <c r="BB128" s="47" t="s">
        <v>152</v>
      </c>
      <c r="BC128" s="14" t="str">
        <f t="shared" ref="BC128" si="3544">IFERROR(BB128*$D128,"")</f>
        <v/>
      </c>
      <c r="BD128" s="47" t="s">
        <v>152</v>
      </c>
      <c r="BE128" s="14" t="str">
        <f t="shared" ref="BE128" si="3545">IFERROR(BD128*$D128,"")</f>
        <v/>
      </c>
      <c r="BF128" s="47" t="s">
        <v>152</v>
      </c>
      <c r="BG128" s="14" t="str">
        <f t="shared" ref="BG128" si="3546">IFERROR(BF128*$D128,"")</f>
        <v/>
      </c>
      <c r="BH128" s="47" t="s">
        <v>152</v>
      </c>
      <c r="BI128" s="14" t="str">
        <f t="shared" ref="BI128" si="3547">IFERROR(BH128*$D128,"")</f>
        <v/>
      </c>
      <c r="BJ128" s="47" t="s">
        <v>152</v>
      </c>
      <c r="BK128" s="14" t="str">
        <f t="shared" ref="BK128" si="3548">IFERROR(BJ128*$D128,"")</f>
        <v/>
      </c>
      <c r="BL128" s="47" t="s">
        <v>152</v>
      </c>
      <c r="BM128" s="14" t="str">
        <f t="shared" ref="BM128" si="3549">IFERROR(BL128*$D128,"")</f>
        <v/>
      </c>
      <c r="BN128" s="47" t="s">
        <v>152</v>
      </c>
      <c r="BO128" s="14" t="str">
        <f t="shared" ref="BO128" si="3550">IFERROR(BN128*$D128,"")</f>
        <v/>
      </c>
      <c r="BP128" s="47" t="s">
        <v>152</v>
      </c>
      <c r="BQ128" s="14" t="str">
        <f t="shared" ref="BQ128" si="3551">IFERROR(BP128*$D128,"")</f>
        <v/>
      </c>
      <c r="BR128" s="47" t="s">
        <v>152</v>
      </c>
      <c r="BS128" s="14" t="str">
        <f t="shared" ref="BS128" si="3552">IFERROR(BR128*$D128,"")</f>
        <v/>
      </c>
      <c r="BT128" s="47" t="s">
        <v>152</v>
      </c>
      <c r="BU128" s="14" t="str">
        <f t="shared" ref="BU128" si="3553">IFERROR(BT128*$D128,"")</f>
        <v/>
      </c>
      <c r="BV128" s="47">
        <v>5</v>
      </c>
      <c r="BW128" s="14">
        <f t="shared" ref="BW128" si="3554">IFERROR(BV128*$D128,"")</f>
        <v>7.3404255319148941</v>
      </c>
      <c r="BX128" s="47" t="s">
        <v>152</v>
      </c>
      <c r="BY128" s="14" t="str">
        <f t="shared" ref="BY128" si="3555">IFERROR(BX128*$D128,"")</f>
        <v/>
      </c>
      <c r="BZ128" s="47" t="s">
        <v>152</v>
      </c>
      <c r="CA128" s="14" t="str">
        <f t="shared" ref="CA128" si="3556">IFERROR(BZ128*$D128,"")</f>
        <v/>
      </c>
      <c r="CB128" s="47" t="s">
        <v>152</v>
      </c>
      <c r="CC128" s="14" t="str">
        <f t="shared" ref="CC128:CE128" si="3557">IFERROR(CB128*$D128,"")</f>
        <v/>
      </c>
      <c r="CD128" s="47">
        <v>7</v>
      </c>
      <c r="CE128" s="14">
        <f t="shared" si="3557"/>
        <v>10.276595744680851</v>
      </c>
      <c r="CF128" s="12">
        <f t="shared" si="1817"/>
        <v>0.6336170212765958</v>
      </c>
      <c r="CG128" s="75">
        <f t="shared" si="1818"/>
        <v>0.93020371208691721</v>
      </c>
      <c r="CH128" s="3" t="s">
        <v>38</v>
      </c>
      <c r="CI128" s="47" t="s">
        <v>41</v>
      </c>
      <c r="CJ128" s="47" t="s">
        <v>25</v>
      </c>
      <c r="CK128" s="47" t="s">
        <v>80</v>
      </c>
      <c r="CL128" s="47" t="s">
        <v>26</v>
      </c>
      <c r="CM128" s="47" t="s">
        <v>116</v>
      </c>
      <c r="CN128" s="47" t="s">
        <v>125</v>
      </c>
      <c r="CO128" s="2">
        <v>41465.457453212555</v>
      </c>
      <c r="CP128" s="2">
        <v>41465.462845056245</v>
      </c>
      <c r="CQ128" s="2">
        <v>41465.462845056245</v>
      </c>
    </row>
    <row r="129" spans="1:95" x14ac:dyDescent="0.25">
      <c r="A129" s="1">
        <v>6.3509256657911578E+17</v>
      </c>
      <c r="B129" s="47" t="s">
        <v>44</v>
      </c>
      <c r="C129" s="47" t="s">
        <v>363</v>
      </c>
      <c r="D129" s="47">
        <f t="shared" si="2633"/>
        <v>1.4680851063829787</v>
      </c>
      <c r="E129" s="3" t="s">
        <v>91</v>
      </c>
      <c r="F129" s="47">
        <v>1</v>
      </c>
      <c r="G129" s="65">
        <v>0</v>
      </c>
      <c r="H129" s="3">
        <v>8</v>
      </c>
      <c r="I129" s="27">
        <f t="shared" si="1780"/>
        <v>11.74468085106383</v>
      </c>
      <c r="J129" s="47">
        <v>8</v>
      </c>
      <c r="K129" s="27">
        <f t="shared" si="1781"/>
        <v>11.74468085106383</v>
      </c>
      <c r="L129" s="47">
        <v>7</v>
      </c>
      <c r="M129" s="27">
        <f t="shared" si="1782"/>
        <v>10.276595744680851</v>
      </c>
      <c r="N129" s="47">
        <v>7</v>
      </c>
      <c r="O129" s="27">
        <f t="shared" si="1783"/>
        <v>10.276595744680851</v>
      </c>
      <c r="P129" s="47">
        <v>7</v>
      </c>
      <c r="Q129" s="27">
        <f t="shared" si="1784"/>
        <v>10.276595744680851</v>
      </c>
      <c r="R129" s="47">
        <v>9</v>
      </c>
      <c r="S129" s="27">
        <f t="shared" si="1785"/>
        <v>13.212765957446809</v>
      </c>
      <c r="T129" s="47">
        <v>4</v>
      </c>
      <c r="U129" s="27">
        <f t="shared" si="1786"/>
        <v>5.8723404255319149</v>
      </c>
      <c r="V129" s="4">
        <f t="shared" si="1787"/>
        <v>50</v>
      </c>
      <c r="W129" s="4">
        <f t="shared" si="1788"/>
        <v>73.40425531914893</v>
      </c>
      <c r="X129" s="47" t="s">
        <v>152</v>
      </c>
      <c r="Y129" s="14" t="str">
        <f t="shared" si="1819"/>
        <v/>
      </c>
      <c r="Z129" s="47" t="s">
        <v>152</v>
      </c>
      <c r="AA129" s="14" t="str">
        <f t="shared" ref="AA129" si="3558">IFERROR(Z129*$D129,"")</f>
        <v/>
      </c>
      <c r="AB129" s="47" t="s">
        <v>152</v>
      </c>
      <c r="AC129" s="14" t="str">
        <f t="shared" ref="AC129" si="3559">IFERROR(AB129*$D129,"")</f>
        <v/>
      </c>
      <c r="AD129" s="47">
        <v>7</v>
      </c>
      <c r="AE129" s="14">
        <f t="shared" ref="AE129" si="3560">IFERROR(AD129*$D129,"")</f>
        <v>10.276595744680851</v>
      </c>
      <c r="AF129" s="47" t="s">
        <v>152</v>
      </c>
      <c r="AG129" s="14" t="str">
        <f t="shared" ref="AG129" si="3561">IFERROR(AF129*$D129,"")</f>
        <v/>
      </c>
      <c r="AH129" s="47" t="s">
        <v>152</v>
      </c>
      <c r="AI129" s="14" t="str">
        <f t="shared" ref="AI129" si="3562">IFERROR(AH129*$D129,"")</f>
        <v/>
      </c>
      <c r="AJ129" s="47" t="s">
        <v>152</v>
      </c>
      <c r="AK129" s="14" t="str">
        <f t="shared" ref="AK129" si="3563">IFERROR(AJ129*$D129,"")</f>
        <v/>
      </c>
      <c r="AL129" s="47" t="s">
        <v>152</v>
      </c>
      <c r="AM129" s="14" t="str">
        <f t="shared" ref="AM129" si="3564">IFERROR(AL129*$D129,"")</f>
        <v/>
      </c>
      <c r="AN129" s="47" t="s">
        <v>152</v>
      </c>
      <c r="AO129" s="14" t="str">
        <f t="shared" ref="AO129" si="3565">IFERROR(AN129*$D129,"")</f>
        <v/>
      </c>
      <c r="AP129" s="47" t="s">
        <v>152</v>
      </c>
      <c r="AQ129" s="14" t="str">
        <f t="shared" ref="AQ129" si="3566">IFERROR(AP129*$D129,"")</f>
        <v/>
      </c>
      <c r="AR129" s="47" t="s">
        <v>96</v>
      </c>
      <c r="AS129" s="14" t="str">
        <f t="shared" ref="AS129" si="3567">IFERROR(AR129*$D129,"")</f>
        <v/>
      </c>
      <c r="AT129" s="47" t="s">
        <v>96</v>
      </c>
      <c r="AU129" s="14" t="str">
        <f t="shared" ref="AU129" si="3568">IFERROR(AT129*$D129,"")</f>
        <v/>
      </c>
      <c r="AV129" s="47" t="s">
        <v>96</v>
      </c>
      <c r="AW129" s="14" t="str">
        <f t="shared" ref="AW129" si="3569">IFERROR(AV129*$D129,"")</f>
        <v/>
      </c>
      <c r="AX129" s="47" t="s">
        <v>96</v>
      </c>
      <c r="AY129" s="14" t="str">
        <f t="shared" ref="AY129" si="3570">IFERROR(AX129*$D129,"")</f>
        <v/>
      </c>
      <c r="AZ129" s="47" t="s">
        <v>96</v>
      </c>
      <c r="BA129" s="14" t="str">
        <f t="shared" ref="BA129" si="3571">IFERROR(AZ129*$D129,"")</f>
        <v/>
      </c>
      <c r="BB129" s="47" t="s">
        <v>96</v>
      </c>
      <c r="BC129" s="14" t="str">
        <f t="shared" ref="BC129" si="3572">IFERROR(BB129*$D129,"")</f>
        <v/>
      </c>
      <c r="BD129" s="47" t="s">
        <v>96</v>
      </c>
      <c r="BE129" s="14" t="str">
        <f t="shared" ref="BE129" si="3573">IFERROR(BD129*$D129,"")</f>
        <v/>
      </c>
      <c r="BF129" s="47" t="s">
        <v>96</v>
      </c>
      <c r="BG129" s="14" t="str">
        <f t="shared" ref="BG129" si="3574">IFERROR(BF129*$D129,"")</f>
        <v/>
      </c>
      <c r="BH129" s="47" t="s">
        <v>96</v>
      </c>
      <c r="BI129" s="14" t="str">
        <f t="shared" ref="BI129" si="3575">IFERROR(BH129*$D129,"")</f>
        <v/>
      </c>
      <c r="BJ129" s="47" t="s">
        <v>96</v>
      </c>
      <c r="BK129" s="14" t="str">
        <f t="shared" ref="BK129" si="3576">IFERROR(BJ129*$D129,"")</f>
        <v/>
      </c>
      <c r="BL129" s="47" t="s">
        <v>96</v>
      </c>
      <c r="BM129" s="14" t="str">
        <f t="shared" ref="BM129" si="3577">IFERROR(BL129*$D129,"")</f>
        <v/>
      </c>
      <c r="BN129" s="47" t="s">
        <v>96</v>
      </c>
      <c r="BO129" s="14" t="str">
        <f t="shared" ref="BO129" si="3578">IFERROR(BN129*$D129,"")</f>
        <v/>
      </c>
      <c r="BP129" s="47" t="s">
        <v>96</v>
      </c>
      <c r="BQ129" s="14" t="str">
        <f t="shared" ref="BQ129" si="3579">IFERROR(BP129*$D129,"")</f>
        <v/>
      </c>
      <c r="BR129" s="47" t="s">
        <v>96</v>
      </c>
      <c r="BS129" s="14" t="str">
        <f t="shared" ref="BS129" si="3580">IFERROR(BR129*$D129,"")</f>
        <v/>
      </c>
      <c r="BT129" s="47" t="s">
        <v>96</v>
      </c>
      <c r="BU129" s="14" t="str">
        <f t="shared" ref="BU129" si="3581">IFERROR(BT129*$D129,"")</f>
        <v/>
      </c>
      <c r="BV129" s="47" t="s">
        <v>96</v>
      </c>
      <c r="BW129" s="14" t="str">
        <f t="shared" ref="BW129" si="3582">IFERROR(BV129*$D129,"")</f>
        <v/>
      </c>
      <c r="BX129" s="47" t="s">
        <v>96</v>
      </c>
      <c r="BY129" s="14" t="str">
        <f t="shared" ref="BY129" si="3583">IFERROR(BX129*$D129,"")</f>
        <v/>
      </c>
      <c r="BZ129" s="47" t="s">
        <v>96</v>
      </c>
      <c r="CA129" s="14" t="str">
        <f t="shared" ref="CA129" si="3584">IFERROR(BZ129*$D129,"")</f>
        <v/>
      </c>
      <c r="CB129" s="47" t="s">
        <v>96</v>
      </c>
      <c r="CC129" s="14" t="str">
        <f t="shared" ref="CC129:CE129" si="3585">IFERROR(CB129*$D129,"")</f>
        <v/>
      </c>
      <c r="CD129" s="47" t="s">
        <v>96</v>
      </c>
      <c r="CE129" s="14" t="str">
        <f t="shared" si="3585"/>
        <v/>
      </c>
      <c r="CF129" s="12" t="str">
        <f t="shared" si="1817"/>
        <v/>
      </c>
      <c r="CG129" s="75" t="str">
        <f t="shared" si="1818"/>
        <v/>
      </c>
      <c r="CH129" s="3"/>
      <c r="CI129" s="47" t="s">
        <v>96</v>
      </c>
      <c r="CJ129" s="47" t="s">
        <v>96</v>
      </c>
      <c r="CK129" s="47" t="s">
        <v>96</v>
      </c>
      <c r="CL129" s="47" t="s">
        <v>96</v>
      </c>
      <c r="CM129" s="47" t="s">
        <v>96</v>
      </c>
      <c r="CN129" s="47"/>
      <c r="CO129" s="2">
        <v>41467.674281384061</v>
      </c>
      <c r="CQ129" s="2">
        <v>41467.676303746768</v>
      </c>
    </row>
    <row r="130" spans="1:95" x14ac:dyDescent="0.25">
      <c r="A130" s="1">
        <v>6.3507337215858381E+17</v>
      </c>
      <c r="B130" s="47" t="s">
        <v>67</v>
      </c>
      <c r="C130" s="47" t="s">
        <v>363</v>
      </c>
      <c r="D130" s="47">
        <f t="shared" si="2633"/>
        <v>1.4680851063829787</v>
      </c>
      <c r="E130" s="3" t="s">
        <v>91</v>
      </c>
      <c r="F130" s="47">
        <v>1</v>
      </c>
      <c r="G130" s="65">
        <v>0</v>
      </c>
      <c r="H130" s="3">
        <v>9</v>
      </c>
      <c r="I130" s="27">
        <f t="shared" ref="I130:I193" si="3586">IFERROR(H130*$D130,"")</f>
        <v>13.212765957446809</v>
      </c>
      <c r="J130" s="47">
        <v>9</v>
      </c>
      <c r="K130" s="27">
        <f t="shared" ref="K130:K193" si="3587">IFERROR(J130*$D130,"")</f>
        <v>13.212765957446809</v>
      </c>
      <c r="L130" s="47">
        <v>2</v>
      </c>
      <c r="M130" s="27">
        <f t="shared" ref="M130:M193" si="3588">IFERROR(L130*$D130,"")</f>
        <v>2.9361702127659575</v>
      </c>
      <c r="N130" s="47">
        <v>5</v>
      </c>
      <c r="O130" s="27">
        <f t="shared" ref="O130:O193" si="3589">IFERROR(N130*$D130,"")</f>
        <v>7.3404255319148941</v>
      </c>
      <c r="P130" s="47">
        <v>6</v>
      </c>
      <c r="Q130" s="27">
        <f t="shared" ref="Q130:Q193" si="3590">IFERROR(P130*$D130,"")</f>
        <v>8.8085106382978715</v>
      </c>
      <c r="R130" s="47">
        <v>8</v>
      </c>
      <c r="S130" s="27">
        <f t="shared" ref="S130:S193" si="3591">IFERROR(R130*$D130,"")</f>
        <v>11.74468085106383</v>
      </c>
      <c r="T130" s="47">
        <v>6</v>
      </c>
      <c r="U130" s="27">
        <f t="shared" ref="U130:U193" si="3592">IFERROR(T130*$D130,"")</f>
        <v>8.8085106382978715</v>
      </c>
      <c r="V130" s="4">
        <f t="shared" ref="V130:V193" si="3593">IFERROR(SUM(H130,J130,L130,N130,P130,R130,T130),"")</f>
        <v>45</v>
      </c>
      <c r="W130" s="4">
        <f t="shared" ref="W130:W193" si="3594">IFERROR(V130*D130,"")</f>
        <v>66.063829787234042</v>
      </c>
      <c r="X130" s="47" t="s">
        <v>152</v>
      </c>
      <c r="Y130" s="14" t="str">
        <f t="shared" si="1819"/>
        <v/>
      </c>
      <c r="Z130" s="47">
        <v>7</v>
      </c>
      <c r="AA130" s="14">
        <f t="shared" ref="AA130" si="3595">IFERROR(Z130*$D130,"")</f>
        <v>10.276595744680851</v>
      </c>
      <c r="AB130" s="47" t="s">
        <v>152</v>
      </c>
      <c r="AC130" s="14" t="str">
        <f t="shared" ref="AC130" si="3596">IFERROR(AB130*$D130,"")</f>
        <v/>
      </c>
      <c r="AD130" s="47" t="s">
        <v>152</v>
      </c>
      <c r="AE130" s="14" t="str">
        <f t="shared" ref="AE130" si="3597">IFERROR(AD130*$D130,"")</f>
        <v/>
      </c>
      <c r="AF130" s="47" t="s">
        <v>152</v>
      </c>
      <c r="AG130" s="14" t="str">
        <f t="shared" ref="AG130" si="3598">IFERROR(AF130*$D130,"")</f>
        <v/>
      </c>
      <c r="AH130" s="47">
        <v>5</v>
      </c>
      <c r="AI130" s="14">
        <f t="shared" ref="AI130" si="3599">IFERROR(AH130*$D130,"")</f>
        <v>7.3404255319148941</v>
      </c>
      <c r="AJ130" s="47" t="s">
        <v>152</v>
      </c>
      <c r="AK130" s="14" t="str">
        <f t="shared" ref="AK130" si="3600">IFERROR(AJ130*$D130,"")</f>
        <v/>
      </c>
      <c r="AL130" s="47" t="s">
        <v>152</v>
      </c>
      <c r="AM130" s="14" t="str">
        <f t="shared" ref="AM130" si="3601">IFERROR(AL130*$D130,"")</f>
        <v/>
      </c>
      <c r="AN130" s="47" t="s">
        <v>152</v>
      </c>
      <c r="AO130" s="14" t="str">
        <f t="shared" ref="AO130" si="3602">IFERROR(AN130*$D130,"")</f>
        <v/>
      </c>
      <c r="AP130" s="47">
        <v>7</v>
      </c>
      <c r="AQ130" s="14">
        <f t="shared" ref="AQ130" si="3603">IFERROR(AP130*$D130,"")</f>
        <v>10.276595744680851</v>
      </c>
      <c r="AR130" s="47" t="s">
        <v>152</v>
      </c>
      <c r="AS130" s="14" t="str">
        <f t="shared" ref="AS130" si="3604">IFERROR(AR130*$D130,"")</f>
        <v/>
      </c>
      <c r="AT130" s="47" t="s">
        <v>152</v>
      </c>
      <c r="AU130" s="14" t="str">
        <f t="shared" ref="AU130" si="3605">IFERROR(AT130*$D130,"")</f>
        <v/>
      </c>
      <c r="AV130" s="47">
        <v>6</v>
      </c>
      <c r="AW130" s="14">
        <f t="shared" ref="AW130" si="3606">IFERROR(AV130*$D130,"")</f>
        <v>8.8085106382978715</v>
      </c>
      <c r="AX130" s="47" t="s">
        <v>152</v>
      </c>
      <c r="AY130" s="14" t="str">
        <f t="shared" ref="AY130" si="3607">IFERROR(AX130*$D130,"")</f>
        <v/>
      </c>
      <c r="AZ130" s="47" t="s">
        <v>152</v>
      </c>
      <c r="BA130" s="14" t="str">
        <f t="shared" ref="BA130" si="3608">IFERROR(AZ130*$D130,"")</f>
        <v/>
      </c>
      <c r="BB130" s="47" t="s">
        <v>152</v>
      </c>
      <c r="BC130" s="14" t="str">
        <f t="shared" ref="BC130" si="3609">IFERROR(BB130*$D130,"")</f>
        <v/>
      </c>
      <c r="BD130" s="47" t="s">
        <v>152</v>
      </c>
      <c r="BE130" s="14" t="str">
        <f t="shared" ref="BE130" si="3610">IFERROR(BD130*$D130,"")</f>
        <v/>
      </c>
      <c r="BF130" s="47" t="s">
        <v>152</v>
      </c>
      <c r="BG130" s="14" t="str">
        <f t="shared" ref="BG130" si="3611">IFERROR(BF130*$D130,"")</f>
        <v/>
      </c>
      <c r="BH130" s="47" t="s">
        <v>152</v>
      </c>
      <c r="BI130" s="14" t="str">
        <f t="shared" ref="BI130" si="3612">IFERROR(BH130*$D130,"")</f>
        <v/>
      </c>
      <c r="BJ130" s="47" t="s">
        <v>152</v>
      </c>
      <c r="BK130" s="14" t="str">
        <f t="shared" ref="BK130" si="3613">IFERROR(BJ130*$D130,"")</f>
        <v/>
      </c>
      <c r="BL130" s="47" t="s">
        <v>152</v>
      </c>
      <c r="BM130" s="14" t="str">
        <f t="shared" ref="BM130" si="3614">IFERROR(BL130*$D130,"")</f>
        <v/>
      </c>
      <c r="BN130" s="47" t="s">
        <v>152</v>
      </c>
      <c r="BO130" s="14" t="str">
        <f t="shared" ref="BO130" si="3615">IFERROR(BN130*$D130,"")</f>
        <v/>
      </c>
      <c r="BP130" s="47" t="s">
        <v>152</v>
      </c>
      <c r="BQ130" s="14" t="str">
        <f t="shared" ref="BQ130" si="3616">IFERROR(BP130*$D130,"")</f>
        <v/>
      </c>
      <c r="BR130" s="47" t="s">
        <v>152</v>
      </c>
      <c r="BS130" s="14" t="str">
        <f t="shared" ref="BS130" si="3617">IFERROR(BR130*$D130,"")</f>
        <v/>
      </c>
      <c r="BT130" s="47" t="s">
        <v>152</v>
      </c>
      <c r="BU130" s="14" t="str">
        <f t="shared" ref="BU130" si="3618">IFERROR(BT130*$D130,"")</f>
        <v/>
      </c>
      <c r="BV130" s="47">
        <v>6</v>
      </c>
      <c r="BW130" s="14">
        <f t="shared" ref="BW130" si="3619">IFERROR(BV130*$D130,"")</f>
        <v>8.8085106382978715</v>
      </c>
      <c r="BX130" s="47" t="s">
        <v>152</v>
      </c>
      <c r="BY130" s="14" t="str">
        <f t="shared" ref="BY130" si="3620">IFERROR(BX130*$D130,"")</f>
        <v/>
      </c>
      <c r="BZ130" s="47" t="s">
        <v>152</v>
      </c>
      <c r="CA130" s="14" t="str">
        <f t="shared" ref="CA130" si="3621">IFERROR(BZ130*$D130,"")</f>
        <v/>
      </c>
      <c r="CB130" s="47" t="s">
        <v>152</v>
      </c>
      <c r="CC130" s="14" t="str">
        <f t="shared" ref="CC130:CE130" si="3622">IFERROR(CB130*$D130,"")</f>
        <v/>
      </c>
      <c r="CD130" s="47" t="s">
        <v>152</v>
      </c>
      <c r="CE130" s="14" t="str">
        <f t="shared" si="3622"/>
        <v/>
      </c>
      <c r="CF130" s="12">
        <f t="shared" ref="CF130:CF193" si="3623">IFERROR(IF(Completed&lt;&gt;"",SUM(X130:CD130)/(COUNT(X130:CD130)*10),""),"")</f>
        <v>0.76510638297872346</v>
      </c>
      <c r="CG130" s="75">
        <f t="shared" ref="CG130:CG193" si="3624">IFERROR(CF130*D130,"")</f>
        <v>1.1232412856496152</v>
      </c>
      <c r="CH130" s="3"/>
      <c r="CI130" s="47" t="s">
        <v>41</v>
      </c>
      <c r="CJ130" s="47" t="s">
        <v>9</v>
      </c>
      <c r="CK130" s="47" t="s">
        <v>8</v>
      </c>
      <c r="CL130" s="47" t="s">
        <v>62</v>
      </c>
      <c r="CM130" s="47" t="s">
        <v>119</v>
      </c>
      <c r="CN130" s="47" t="s">
        <v>129</v>
      </c>
      <c r="CO130" s="2">
        <v>41445.458516879473</v>
      </c>
      <c r="CP130" s="2">
        <v>41445.464075473821</v>
      </c>
      <c r="CQ130" s="2">
        <v>41445.464074931282</v>
      </c>
    </row>
    <row r="131" spans="1:95" x14ac:dyDescent="0.25">
      <c r="A131" s="1">
        <v>6.3507437454563379E+17</v>
      </c>
      <c r="B131" s="47" t="s">
        <v>46</v>
      </c>
      <c r="C131" s="47" t="s">
        <v>359</v>
      </c>
      <c r="D131" s="47">
        <f t="shared" ref="D131:D140" si="3625">0.23/0.4</f>
        <v>0.57499999999999996</v>
      </c>
      <c r="E131" s="3" t="s">
        <v>5</v>
      </c>
      <c r="F131" s="47">
        <v>1</v>
      </c>
      <c r="G131" s="65">
        <v>0</v>
      </c>
      <c r="H131" s="3">
        <v>5</v>
      </c>
      <c r="I131" s="27">
        <f t="shared" si="3586"/>
        <v>2.875</v>
      </c>
      <c r="J131" s="47">
        <v>8</v>
      </c>
      <c r="K131" s="27">
        <f t="shared" si="3587"/>
        <v>4.5999999999999996</v>
      </c>
      <c r="L131" s="47">
        <v>5</v>
      </c>
      <c r="M131" s="27">
        <f t="shared" si="3588"/>
        <v>2.875</v>
      </c>
      <c r="N131" s="47">
        <v>6</v>
      </c>
      <c r="O131" s="27">
        <f t="shared" si="3589"/>
        <v>3.4499999999999997</v>
      </c>
      <c r="P131" s="47">
        <v>3</v>
      </c>
      <c r="Q131" s="27">
        <f t="shared" si="3590"/>
        <v>1.7249999999999999</v>
      </c>
      <c r="R131" s="47">
        <v>3</v>
      </c>
      <c r="S131" s="27">
        <f t="shared" si="3591"/>
        <v>1.7249999999999999</v>
      </c>
      <c r="T131" s="47">
        <v>3</v>
      </c>
      <c r="U131" s="27">
        <f t="shared" si="3592"/>
        <v>1.7249999999999999</v>
      </c>
      <c r="V131" s="4">
        <f t="shared" si="3593"/>
        <v>33</v>
      </c>
      <c r="W131" s="4">
        <f t="shared" si="3594"/>
        <v>18.974999999999998</v>
      </c>
      <c r="X131" s="47" t="s">
        <v>152</v>
      </c>
      <c r="Y131" s="14" t="str">
        <f t="shared" ref="Y131:Y194" si="3626">IFERROR(X131*$D131,"")</f>
        <v/>
      </c>
      <c r="Z131" s="47">
        <v>7</v>
      </c>
      <c r="AA131" s="14">
        <f t="shared" ref="AA131" si="3627">IFERROR(Z131*$D131,"")</f>
        <v>4.0249999999999995</v>
      </c>
      <c r="AB131" s="47">
        <v>9</v>
      </c>
      <c r="AC131" s="14">
        <f t="shared" ref="AC131" si="3628">IFERROR(AB131*$D131,"")</f>
        <v>5.1749999999999998</v>
      </c>
      <c r="AD131" s="47">
        <v>6</v>
      </c>
      <c r="AE131" s="14">
        <f t="shared" ref="AE131" si="3629">IFERROR(AD131*$D131,"")</f>
        <v>3.4499999999999997</v>
      </c>
      <c r="AF131" s="47">
        <v>8</v>
      </c>
      <c r="AG131" s="14">
        <f t="shared" ref="AG131" si="3630">IFERROR(AF131*$D131,"")</f>
        <v>4.5999999999999996</v>
      </c>
      <c r="AH131" s="47" t="s">
        <v>152</v>
      </c>
      <c r="AI131" s="14" t="str">
        <f t="shared" ref="AI131" si="3631">IFERROR(AH131*$D131,"")</f>
        <v/>
      </c>
      <c r="AJ131" s="47" t="s">
        <v>152</v>
      </c>
      <c r="AK131" s="14" t="str">
        <f t="shared" ref="AK131" si="3632">IFERROR(AJ131*$D131,"")</f>
        <v/>
      </c>
      <c r="AL131" s="47" t="s">
        <v>152</v>
      </c>
      <c r="AM131" s="14" t="str">
        <f t="shared" ref="AM131" si="3633">IFERROR(AL131*$D131,"")</f>
        <v/>
      </c>
      <c r="AN131" s="47" t="s">
        <v>152</v>
      </c>
      <c r="AO131" s="14" t="str">
        <f t="shared" ref="AO131" si="3634">IFERROR(AN131*$D131,"")</f>
        <v/>
      </c>
      <c r="AP131" s="47">
        <v>8</v>
      </c>
      <c r="AQ131" s="14">
        <f t="shared" ref="AQ131" si="3635">IFERROR(AP131*$D131,"")</f>
        <v>4.5999999999999996</v>
      </c>
      <c r="AR131" s="47" t="s">
        <v>152</v>
      </c>
      <c r="AS131" s="14" t="str">
        <f t="shared" ref="AS131" si="3636">IFERROR(AR131*$D131,"")</f>
        <v/>
      </c>
      <c r="AT131" s="47" t="s">
        <v>152</v>
      </c>
      <c r="AU131" s="14" t="str">
        <f t="shared" ref="AU131" si="3637">IFERROR(AT131*$D131,"")</f>
        <v/>
      </c>
      <c r="AV131" s="47" t="s">
        <v>152</v>
      </c>
      <c r="AW131" s="14" t="str">
        <f t="shared" ref="AW131" si="3638">IFERROR(AV131*$D131,"")</f>
        <v/>
      </c>
      <c r="AX131" s="47" t="s">
        <v>152</v>
      </c>
      <c r="AY131" s="14" t="str">
        <f t="shared" ref="AY131" si="3639">IFERROR(AX131*$D131,"")</f>
        <v/>
      </c>
      <c r="AZ131" s="47" t="s">
        <v>152</v>
      </c>
      <c r="BA131" s="14" t="str">
        <f t="shared" ref="BA131" si="3640">IFERROR(AZ131*$D131,"")</f>
        <v/>
      </c>
      <c r="BB131" s="47">
        <v>8</v>
      </c>
      <c r="BC131" s="14">
        <f t="shared" ref="BC131" si="3641">IFERROR(BB131*$D131,"")</f>
        <v>4.5999999999999996</v>
      </c>
      <c r="BD131" s="47" t="s">
        <v>152</v>
      </c>
      <c r="BE131" s="14" t="str">
        <f t="shared" ref="BE131" si="3642">IFERROR(BD131*$D131,"")</f>
        <v/>
      </c>
      <c r="BF131" s="47" t="s">
        <v>152</v>
      </c>
      <c r="BG131" s="14" t="str">
        <f t="shared" ref="BG131" si="3643">IFERROR(BF131*$D131,"")</f>
        <v/>
      </c>
      <c r="BH131" s="47" t="s">
        <v>152</v>
      </c>
      <c r="BI131" s="14" t="str">
        <f t="shared" ref="BI131" si="3644">IFERROR(BH131*$D131,"")</f>
        <v/>
      </c>
      <c r="BJ131" s="47" t="s">
        <v>152</v>
      </c>
      <c r="BK131" s="14" t="str">
        <f t="shared" ref="BK131" si="3645">IFERROR(BJ131*$D131,"")</f>
        <v/>
      </c>
      <c r="BL131" s="47" t="s">
        <v>96</v>
      </c>
      <c r="BM131" s="14" t="str">
        <f t="shared" ref="BM131" si="3646">IFERROR(BL131*$D131,"")</f>
        <v/>
      </c>
      <c r="BN131" s="47" t="s">
        <v>96</v>
      </c>
      <c r="BO131" s="14" t="str">
        <f t="shared" ref="BO131" si="3647">IFERROR(BN131*$D131,"")</f>
        <v/>
      </c>
      <c r="BP131" s="47" t="s">
        <v>96</v>
      </c>
      <c r="BQ131" s="14" t="str">
        <f t="shared" ref="BQ131" si="3648">IFERROR(BP131*$D131,"")</f>
        <v/>
      </c>
      <c r="BR131" s="47" t="s">
        <v>96</v>
      </c>
      <c r="BS131" s="14" t="str">
        <f t="shared" ref="BS131" si="3649">IFERROR(BR131*$D131,"")</f>
        <v/>
      </c>
      <c r="BT131" s="47" t="s">
        <v>96</v>
      </c>
      <c r="BU131" s="14" t="str">
        <f t="shared" ref="BU131" si="3650">IFERROR(BT131*$D131,"")</f>
        <v/>
      </c>
      <c r="BV131" s="47" t="s">
        <v>96</v>
      </c>
      <c r="BW131" s="14" t="str">
        <f t="shared" ref="BW131" si="3651">IFERROR(BV131*$D131,"")</f>
        <v/>
      </c>
      <c r="BX131" s="47" t="s">
        <v>96</v>
      </c>
      <c r="BY131" s="14" t="str">
        <f t="shared" ref="BY131" si="3652">IFERROR(BX131*$D131,"")</f>
        <v/>
      </c>
      <c r="BZ131" s="47" t="s">
        <v>96</v>
      </c>
      <c r="CA131" s="14" t="str">
        <f t="shared" ref="CA131" si="3653">IFERROR(BZ131*$D131,"")</f>
        <v/>
      </c>
      <c r="CB131" s="47" t="s">
        <v>96</v>
      </c>
      <c r="CC131" s="14" t="str">
        <f t="shared" ref="CC131:CE131" si="3654">IFERROR(CB131*$D131,"")</f>
        <v/>
      </c>
      <c r="CD131" s="47" t="s">
        <v>96</v>
      </c>
      <c r="CE131" s="14" t="str">
        <f t="shared" si="3654"/>
        <v/>
      </c>
      <c r="CF131" s="12" t="str">
        <f t="shared" si="3623"/>
        <v/>
      </c>
      <c r="CG131" s="75" t="str">
        <f t="shared" si="3624"/>
        <v/>
      </c>
      <c r="CH131" s="3"/>
      <c r="CI131" s="47" t="s">
        <v>96</v>
      </c>
      <c r="CJ131" s="47" t="s">
        <v>96</v>
      </c>
      <c r="CK131" s="47" t="s">
        <v>96</v>
      </c>
      <c r="CL131" s="47" t="s">
        <v>96</v>
      </c>
      <c r="CM131" s="47" t="s">
        <v>96</v>
      </c>
      <c r="CN131" s="47"/>
      <c r="CO131" s="2">
        <v>41446.618687076196</v>
      </c>
      <c r="CQ131" s="2">
        <v>41446.625435984097</v>
      </c>
    </row>
    <row r="132" spans="1:95" x14ac:dyDescent="0.25">
      <c r="A132" s="1">
        <v>6.3507759188183373E+17</v>
      </c>
      <c r="B132" s="47" t="s">
        <v>46</v>
      </c>
      <c r="C132" s="47" t="s">
        <v>359</v>
      </c>
      <c r="D132" s="47">
        <f t="shared" si="3625"/>
        <v>0.57499999999999996</v>
      </c>
      <c r="E132" s="3" t="s">
        <v>5</v>
      </c>
      <c r="F132" s="47">
        <v>1</v>
      </c>
      <c r="G132" s="65">
        <v>0</v>
      </c>
      <c r="H132" s="3">
        <v>8</v>
      </c>
      <c r="I132" s="27">
        <f t="shared" si="3586"/>
        <v>4.5999999999999996</v>
      </c>
      <c r="J132" s="47">
        <v>8</v>
      </c>
      <c r="K132" s="27">
        <f t="shared" si="3587"/>
        <v>4.5999999999999996</v>
      </c>
      <c r="L132" s="47">
        <v>8</v>
      </c>
      <c r="M132" s="27">
        <f t="shared" si="3588"/>
        <v>4.5999999999999996</v>
      </c>
      <c r="N132" s="47">
        <v>8</v>
      </c>
      <c r="O132" s="27">
        <f t="shared" si="3589"/>
        <v>4.5999999999999996</v>
      </c>
      <c r="P132" s="47">
        <v>8</v>
      </c>
      <c r="Q132" s="27">
        <f t="shared" si="3590"/>
        <v>4.5999999999999996</v>
      </c>
      <c r="R132" s="47">
        <v>8</v>
      </c>
      <c r="S132" s="27">
        <f t="shared" si="3591"/>
        <v>4.5999999999999996</v>
      </c>
      <c r="T132" s="47">
        <v>8</v>
      </c>
      <c r="U132" s="27">
        <f t="shared" si="3592"/>
        <v>4.5999999999999996</v>
      </c>
      <c r="V132" s="4">
        <f t="shared" si="3593"/>
        <v>56</v>
      </c>
      <c r="W132" s="4">
        <f t="shared" si="3594"/>
        <v>32.199999999999996</v>
      </c>
      <c r="X132" s="47" t="s">
        <v>152</v>
      </c>
      <c r="Y132" s="14" t="str">
        <f t="shared" si="3626"/>
        <v/>
      </c>
      <c r="Z132" s="47">
        <v>6</v>
      </c>
      <c r="AA132" s="14">
        <f t="shared" ref="AA132" si="3655">IFERROR(Z132*$D132,"")</f>
        <v>3.4499999999999997</v>
      </c>
      <c r="AB132" s="47">
        <v>8</v>
      </c>
      <c r="AC132" s="14">
        <f t="shared" ref="AC132" si="3656">IFERROR(AB132*$D132,"")</f>
        <v>4.5999999999999996</v>
      </c>
      <c r="AD132" s="47" t="s">
        <v>152</v>
      </c>
      <c r="AE132" s="14" t="str">
        <f t="shared" ref="AE132" si="3657">IFERROR(AD132*$D132,"")</f>
        <v/>
      </c>
      <c r="AF132" s="47">
        <v>8</v>
      </c>
      <c r="AG132" s="14">
        <f t="shared" ref="AG132" si="3658">IFERROR(AF132*$D132,"")</f>
        <v>4.5999999999999996</v>
      </c>
      <c r="AH132" s="47" t="s">
        <v>152</v>
      </c>
      <c r="AI132" s="14" t="str">
        <f t="shared" ref="AI132" si="3659">IFERROR(AH132*$D132,"")</f>
        <v/>
      </c>
      <c r="AJ132" s="47" t="s">
        <v>152</v>
      </c>
      <c r="AK132" s="14" t="str">
        <f t="shared" ref="AK132" si="3660">IFERROR(AJ132*$D132,"")</f>
        <v/>
      </c>
      <c r="AL132" s="47" t="s">
        <v>152</v>
      </c>
      <c r="AM132" s="14" t="str">
        <f t="shared" ref="AM132" si="3661">IFERROR(AL132*$D132,"")</f>
        <v/>
      </c>
      <c r="AN132" s="47" t="s">
        <v>152</v>
      </c>
      <c r="AO132" s="14" t="str">
        <f t="shared" ref="AO132" si="3662">IFERROR(AN132*$D132,"")</f>
        <v/>
      </c>
      <c r="AP132" s="47" t="s">
        <v>152</v>
      </c>
      <c r="AQ132" s="14" t="str">
        <f t="shared" ref="AQ132" si="3663">IFERROR(AP132*$D132,"")</f>
        <v/>
      </c>
      <c r="AR132" s="47" t="s">
        <v>96</v>
      </c>
      <c r="AS132" s="14" t="str">
        <f t="shared" ref="AS132" si="3664">IFERROR(AR132*$D132,"")</f>
        <v/>
      </c>
      <c r="AT132" s="47" t="s">
        <v>96</v>
      </c>
      <c r="AU132" s="14" t="str">
        <f t="shared" ref="AU132" si="3665">IFERROR(AT132*$D132,"")</f>
        <v/>
      </c>
      <c r="AV132" s="47" t="s">
        <v>96</v>
      </c>
      <c r="AW132" s="14" t="str">
        <f t="shared" ref="AW132" si="3666">IFERROR(AV132*$D132,"")</f>
        <v/>
      </c>
      <c r="AX132" s="47" t="s">
        <v>96</v>
      </c>
      <c r="AY132" s="14" t="str">
        <f t="shared" ref="AY132" si="3667">IFERROR(AX132*$D132,"")</f>
        <v/>
      </c>
      <c r="AZ132" s="47" t="s">
        <v>96</v>
      </c>
      <c r="BA132" s="14" t="str">
        <f t="shared" ref="BA132" si="3668">IFERROR(AZ132*$D132,"")</f>
        <v/>
      </c>
      <c r="BB132" s="47" t="s">
        <v>96</v>
      </c>
      <c r="BC132" s="14" t="str">
        <f t="shared" ref="BC132" si="3669">IFERROR(BB132*$D132,"")</f>
        <v/>
      </c>
      <c r="BD132" s="47" t="s">
        <v>96</v>
      </c>
      <c r="BE132" s="14" t="str">
        <f t="shared" ref="BE132" si="3670">IFERROR(BD132*$D132,"")</f>
        <v/>
      </c>
      <c r="BF132" s="47" t="s">
        <v>96</v>
      </c>
      <c r="BG132" s="14" t="str">
        <f t="shared" ref="BG132" si="3671">IFERROR(BF132*$D132,"")</f>
        <v/>
      </c>
      <c r="BH132" s="47" t="s">
        <v>96</v>
      </c>
      <c r="BI132" s="14" t="str">
        <f t="shared" ref="BI132" si="3672">IFERROR(BH132*$D132,"")</f>
        <v/>
      </c>
      <c r="BJ132" s="47" t="s">
        <v>96</v>
      </c>
      <c r="BK132" s="14" t="str">
        <f t="shared" ref="BK132" si="3673">IFERROR(BJ132*$D132,"")</f>
        <v/>
      </c>
      <c r="BL132" s="47" t="s">
        <v>96</v>
      </c>
      <c r="BM132" s="14" t="str">
        <f t="shared" ref="BM132" si="3674">IFERROR(BL132*$D132,"")</f>
        <v/>
      </c>
      <c r="BN132" s="47" t="s">
        <v>96</v>
      </c>
      <c r="BO132" s="14" t="str">
        <f t="shared" ref="BO132" si="3675">IFERROR(BN132*$D132,"")</f>
        <v/>
      </c>
      <c r="BP132" s="47" t="s">
        <v>96</v>
      </c>
      <c r="BQ132" s="14" t="str">
        <f t="shared" ref="BQ132" si="3676">IFERROR(BP132*$D132,"")</f>
        <v/>
      </c>
      <c r="BR132" s="47" t="s">
        <v>96</v>
      </c>
      <c r="BS132" s="14" t="str">
        <f t="shared" ref="BS132" si="3677">IFERROR(BR132*$D132,"")</f>
        <v/>
      </c>
      <c r="BT132" s="47" t="s">
        <v>96</v>
      </c>
      <c r="BU132" s="14" t="str">
        <f t="shared" ref="BU132" si="3678">IFERROR(BT132*$D132,"")</f>
        <v/>
      </c>
      <c r="BV132" s="47" t="s">
        <v>96</v>
      </c>
      <c r="BW132" s="14" t="str">
        <f t="shared" ref="BW132" si="3679">IFERROR(BV132*$D132,"")</f>
        <v/>
      </c>
      <c r="BX132" s="47" t="s">
        <v>96</v>
      </c>
      <c r="BY132" s="14" t="str">
        <f t="shared" ref="BY132" si="3680">IFERROR(BX132*$D132,"")</f>
        <v/>
      </c>
      <c r="BZ132" s="47" t="s">
        <v>96</v>
      </c>
      <c r="CA132" s="14" t="str">
        <f t="shared" ref="CA132" si="3681">IFERROR(BZ132*$D132,"")</f>
        <v/>
      </c>
      <c r="CB132" s="47" t="s">
        <v>96</v>
      </c>
      <c r="CC132" s="14" t="str">
        <f t="shared" ref="CC132:CE132" si="3682">IFERROR(CB132*$D132,"")</f>
        <v/>
      </c>
      <c r="CD132" s="47" t="s">
        <v>96</v>
      </c>
      <c r="CE132" s="14" t="str">
        <f t="shared" si="3682"/>
        <v/>
      </c>
      <c r="CF132" s="12" t="str">
        <f t="shared" si="3623"/>
        <v/>
      </c>
      <c r="CG132" s="75" t="str">
        <f t="shared" si="3624"/>
        <v/>
      </c>
      <c r="CH132" s="3"/>
      <c r="CI132" s="47" t="s">
        <v>96</v>
      </c>
      <c r="CJ132" s="47" t="s">
        <v>96</v>
      </c>
      <c r="CK132" s="47" t="s">
        <v>96</v>
      </c>
      <c r="CL132" s="47" t="s">
        <v>96</v>
      </c>
      <c r="CM132" s="47" t="s">
        <v>96</v>
      </c>
      <c r="CN132" s="47"/>
      <c r="CO132" s="2">
        <v>41450.342455826132</v>
      </c>
      <c r="CQ132" s="2">
        <v>41450.343646154928</v>
      </c>
    </row>
    <row r="133" spans="1:95" x14ac:dyDescent="0.25">
      <c r="A133" s="1">
        <v>6.3507759734561869E+17</v>
      </c>
      <c r="B133" s="47" t="s">
        <v>46</v>
      </c>
      <c r="C133" s="47" t="s">
        <v>359</v>
      </c>
      <c r="D133" s="47">
        <f t="shared" si="3625"/>
        <v>0.57499999999999996</v>
      </c>
      <c r="E133" s="3" t="s">
        <v>5</v>
      </c>
      <c r="F133" s="47">
        <v>1</v>
      </c>
      <c r="G133" s="65">
        <v>0</v>
      </c>
      <c r="H133" s="3">
        <v>5</v>
      </c>
      <c r="I133" s="27">
        <f t="shared" si="3586"/>
        <v>2.875</v>
      </c>
      <c r="J133" s="47">
        <v>9</v>
      </c>
      <c r="K133" s="27">
        <f t="shared" si="3587"/>
        <v>5.1749999999999998</v>
      </c>
      <c r="L133" s="47">
        <v>1</v>
      </c>
      <c r="M133" s="27">
        <f t="shared" si="3588"/>
        <v>0.57499999999999996</v>
      </c>
      <c r="N133" s="47">
        <v>5</v>
      </c>
      <c r="O133" s="27">
        <f t="shared" si="3589"/>
        <v>2.875</v>
      </c>
      <c r="P133" s="47">
        <v>5</v>
      </c>
      <c r="Q133" s="27">
        <f t="shared" si="3590"/>
        <v>2.875</v>
      </c>
      <c r="R133" s="47">
        <v>5</v>
      </c>
      <c r="S133" s="27">
        <f t="shared" si="3591"/>
        <v>2.875</v>
      </c>
      <c r="T133" s="47">
        <v>5</v>
      </c>
      <c r="U133" s="27">
        <f t="shared" si="3592"/>
        <v>2.875</v>
      </c>
      <c r="V133" s="4">
        <f t="shared" si="3593"/>
        <v>35</v>
      </c>
      <c r="W133" s="4">
        <f t="shared" si="3594"/>
        <v>20.125</v>
      </c>
      <c r="X133" s="47" t="s">
        <v>96</v>
      </c>
      <c r="Y133" s="14" t="str">
        <f t="shared" si="3626"/>
        <v/>
      </c>
      <c r="Z133" s="47" t="s">
        <v>96</v>
      </c>
      <c r="AA133" s="14" t="str">
        <f t="shared" ref="AA133" si="3683">IFERROR(Z133*$D133,"")</f>
        <v/>
      </c>
      <c r="AB133" s="47" t="s">
        <v>96</v>
      </c>
      <c r="AC133" s="14" t="str">
        <f t="shared" ref="AC133" si="3684">IFERROR(AB133*$D133,"")</f>
        <v/>
      </c>
      <c r="AD133" s="47" t="s">
        <v>96</v>
      </c>
      <c r="AE133" s="14" t="str">
        <f t="shared" ref="AE133" si="3685">IFERROR(AD133*$D133,"")</f>
        <v/>
      </c>
      <c r="AF133" s="47" t="s">
        <v>96</v>
      </c>
      <c r="AG133" s="14" t="str">
        <f t="shared" ref="AG133" si="3686">IFERROR(AF133*$D133,"")</f>
        <v/>
      </c>
      <c r="AH133" s="47" t="s">
        <v>96</v>
      </c>
      <c r="AI133" s="14" t="str">
        <f t="shared" ref="AI133" si="3687">IFERROR(AH133*$D133,"")</f>
        <v/>
      </c>
      <c r="AJ133" s="47" t="s">
        <v>96</v>
      </c>
      <c r="AK133" s="14" t="str">
        <f t="shared" ref="AK133" si="3688">IFERROR(AJ133*$D133,"")</f>
        <v/>
      </c>
      <c r="AL133" s="47" t="s">
        <v>96</v>
      </c>
      <c r="AM133" s="14" t="str">
        <f t="shared" ref="AM133" si="3689">IFERROR(AL133*$D133,"")</f>
        <v/>
      </c>
      <c r="AN133" s="47" t="s">
        <v>96</v>
      </c>
      <c r="AO133" s="14" t="str">
        <f t="shared" ref="AO133" si="3690">IFERROR(AN133*$D133,"")</f>
        <v/>
      </c>
      <c r="AP133" s="47" t="s">
        <v>96</v>
      </c>
      <c r="AQ133" s="14" t="str">
        <f t="shared" ref="AQ133" si="3691">IFERROR(AP133*$D133,"")</f>
        <v/>
      </c>
      <c r="AR133" s="47" t="s">
        <v>96</v>
      </c>
      <c r="AS133" s="14" t="str">
        <f t="shared" ref="AS133" si="3692">IFERROR(AR133*$D133,"")</f>
        <v/>
      </c>
      <c r="AT133" s="47" t="s">
        <v>96</v>
      </c>
      <c r="AU133" s="14" t="str">
        <f t="shared" ref="AU133" si="3693">IFERROR(AT133*$D133,"")</f>
        <v/>
      </c>
      <c r="AV133" s="47" t="s">
        <v>96</v>
      </c>
      <c r="AW133" s="14" t="str">
        <f t="shared" ref="AW133" si="3694">IFERROR(AV133*$D133,"")</f>
        <v/>
      </c>
      <c r="AX133" s="47" t="s">
        <v>96</v>
      </c>
      <c r="AY133" s="14" t="str">
        <f t="shared" ref="AY133" si="3695">IFERROR(AX133*$D133,"")</f>
        <v/>
      </c>
      <c r="AZ133" s="47" t="s">
        <v>96</v>
      </c>
      <c r="BA133" s="14" t="str">
        <f t="shared" ref="BA133" si="3696">IFERROR(AZ133*$D133,"")</f>
        <v/>
      </c>
      <c r="BB133" s="47" t="s">
        <v>96</v>
      </c>
      <c r="BC133" s="14" t="str">
        <f t="shared" ref="BC133" si="3697">IFERROR(BB133*$D133,"")</f>
        <v/>
      </c>
      <c r="BD133" s="47" t="s">
        <v>96</v>
      </c>
      <c r="BE133" s="14" t="str">
        <f t="shared" ref="BE133" si="3698">IFERROR(BD133*$D133,"")</f>
        <v/>
      </c>
      <c r="BF133" s="47" t="s">
        <v>96</v>
      </c>
      <c r="BG133" s="14" t="str">
        <f t="shared" ref="BG133" si="3699">IFERROR(BF133*$D133,"")</f>
        <v/>
      </c>
      <c r="BH133" s="47" t="s">
        <v>96</v>
      </c>
      <c r="BI133" s="14" t="str">
        <f t="shared" ref="BI133" si="3700">IFERROR(BH133*$D133,"")</f>
        <v/>
      </c>
      <c r="BJ133" s="47" t="s">
        <v>96</v>
      </c>
      <c r="BK133" s="14" t="str">
        <f t="shared" ref="BK133" si="3701">IFERROR(BJ133*$D133,"")</f>
        <v/>
      </c>
      <c r="BL133" s="47" t="s">
        <v>96</v>
      </c>
      <c r="BM133" s="14" t="str">
        <f t="shared" ref="BM133" si="3702">IFERROR(BL133*$D133,"")</f>
        <v/>
      </c>
      <c r="BN133" s="47" t="s">
        <v>96</v>
      </c>
      <c r="BO133" s="14" t="str">
        <f t="shared" ref="BO133" si="3703">IFERROR(BN133*$D133,"")</f>
        <v/>
      </c>
      <c r="BP133" s="47" t="s">
        <v>96</v>
      </c>
      <c r="BQ133" s="14" t="str">
        <f t="shared" ref="BQ133" si="3704">IFERROR(BP133*$D133,"")</f>
        <v/>
      </c>
      <c r="BR133" s="47" t="s">
        <v>96</v>
      </c>
      <c r="BS133" s="14" t="str">
        <f t="shared" ref="BS133" si="3705">IFERROR(BR133*$D133,"")</f>
        <v/>
      </c>
      <c r="BT133" s="47" t="s">
        <v>96</v>
      </c>
      <c r="BU133" s="14" t="str">
        <f t="shared" ref="BU133" si="3706">IFERROR(BT133*$D133,"")</f>
        <v/>
      </c>
      <c r="BV133" s="47" t="s">
        <v>96</v>
      </c>
      <c r="BW133" s="14" t="str">
        <f t="shared" ref="BW133" si="3707">IFERROR(BV133*$D133,"")</f>
        <v/>
      </c>
      <c r="BX133" s="47" t="s">
        <v>96</v>
      </c>
      <c r="BY133" s="14" t="str">
        <f t="shared" ref="BY133" si="3708">IFERROR(BX133*$D133,"")</f>
        <v/>
      </c>
      <c r="BZ133" s="47" t="s">
        <v>96</v>
      </c>
      <c r="CA133" s="14" t="str">
        <f t="shared" ref="CA133" si="3709">IFERROR(BZ133*$D133,"")</f>
        <v/>
      </c>
      <c r="CB133" s="47" t="s">
        <v>96</v>
      </c>
      <c r="CC133" s="14" t="str">
        <f t="shared" ref="CC133:CE133" si="3710">IFERROR(CB133*$D133,"")</f>
        <v/>
      </c>
      <c r="CD133" s="47" t="s">
        <v>96</v>
      </c>
      <c r="CE133" s="14" t="str">
        <f t="shared" si="3710"/>
        <v/>
      </c>
      <c r="CF133" s="12" t="str">
        <f t="shared" si="3623"/>
        <v/>
      </c>
      <c r="CG133" s="75" t="str">
        <f t="shared" si="3624"/>
        <v/>
      </c>
      <c r="CH133" s="3"/>
      <c r="CI133" s="47" t="s">
        <v>96</v>
      </c>
      <c r="CJ133" s="47" t="s">
        <v>96</v>
      </c>
      <c r="CK133" s="47" t="s">
        <v>96</v>
      </c>
      <c r="CL133" s="47" t="s">
        <v>96</v>
      </c>
      <c r="CM133" s="47" t="s">
        <v>96</v>
      </c>
      <c r="CN133" s="47"/>
      <c r="CO133" s="2">
        <v>41450.348779651329</v>
      </c>
      <c r="CQ133" s="2">
        <v>41450.349888961086</v>
      </c>
    </row>
    <row r="134" spans="1:95" x14ac:dyDescent="0.25">
      <c r="A134" s="1">
        <v>6.3507932531826688E+17</v>
      </c>
      <c r="B134" s="47" t="s">
        <v>46</v>
      </c>
      <c r="C134" s="47" t="s">
        <v>359</v>
      </c>
      <c r="D134" s="47">
        <f t="shared" si="3625"/>
        <v>0.57499999999999996</v>
      </c>
      <c r="E134" s="3" t="s">
        <v>5</v>
      </c>
      <c r="F134" s="47">
        <v>1</v>
      </c>
      <c r="G134" s="65">
        <v>0</v>
      </c>
      <c r="H134" s="3">
        <v>6</v>
      </c>
      <c r="I134" s="27">
        <f t="shared" si="3586"/>
        <v>3.4499999999999997</v>
      </c>
      <c r="J134" s="47">
        <v>9</v>
      </c>
      <c r="K134" s="27">
        <f t="shared" si="3587"/>
        <v>5.1749999999999998</v>
      </c>
      <c r="L134" s="47">
        <v>6</v>
      </c>
      <c r="M134" s="27">
        <f t="shared" si="3588"/>
        <v>3.4499999999999997</v>
      </c>
      <c r="N134" s="47">
        <v>6</v>
      </c>
      <c r="O134" s="27">
        <f t="shared" si="3589"/>
        <v>3.4499999999999997</v>
      </c>
      <c r="P134" s="47">
        <v>6</v>
      </c>
      <c r="Q134" s="27">
        <f t="shared" si="3590"/>
        <v>3.4499999999999997</v>
      </c>
      <c r="R134" s="47">
        <v>6</v>
      </c>
      <c r="S134" s="27">
        <f t="shared" si="3591"/>
        <v>3.4499999999999997</v>
      </c>
      <c r="T134" s="47">
        <v>6</v>
      </c>
      <c r="U134" s="27">
        <f t="shared" si="3592"/>
        <v>3.4499999999999997</v>
      </c>
      <c r="V134" s="4">
        <f t="shared" si="3593"/>
        <v>45</v>
      </c>
      <c r="W134" s="4">
        <f t="shared" si="3594"/>
        <v>25.874999999999996</v>
      </c>
      <c r="X134" s="47" t="s">
        <v>96</v>
      </c>
      <c r="Y134" s="14" t="str">
        <f t="shared" si="3626"/>
        <v/>
      </c>
      <c r="Z134" s="47" t="s">
        <v>96</v>
      </c>
      <c r="AA134" s="14" t="str">
        <f t="shared" ref="AA134" si="3711">IFERROR(Z134*$D134,"")</f>
        <v/>
      </c>
      <c r="AB134" s="47" t="s">
        <v>96</v>
      </c>
      <c r="AC134" s="14" t="str">
        <f t="shared" ref="AC134" si="3712">IFERROR(AB134*$D134,"")</f>
        <v/>
      </c>
      <c r="AD134" s="47" t="s">
        <v>96</v>
      </c>
      <c r="AE134" s="14" t="str">
        <f t="shared" ref="AE134" si="3713">IFERROR(AD134*$D134,"")</f>
        <v/>
      </c>
      <c r="AF134" s="47" t="s">
        <v>96</v>
      </c>
      <c r="AG134" s="14" t="str">
        <f t="shared" ref="AG134" si="3714">IFERROR(AF134*$D134,"")</f>
        <v/>
      </c>
      <c r="AH134" s="47" t="s">
        <v>96</v>
      </c>
      <c r="AI134" s="14" t="str">
        <f t="shared" ref="AI134" si="3715">IFERROR(AH134*$D134,"")</f>
        <v/>
      </c>
      <c r="AJ134" s="47" t="s">
        <v>96</v>
      </c>
      <c r="AK134" s="14" t="str">
        <f t="shared" ref="AK134" si="3716">IFERROR(AJ134*$D134,"")</f>
        <v/>
      </c>
      <c r="AL134" s="47" t="s">
        <v>96</v>
      </c>
      <c r="AM134" s="14" t="str">
        <f t="shared" ref="AM134" si="3717">IFERROR(AL134*$D134,"")</f>
        <v/>
      </c>
      <c r="AN134" s="47" t="s">
        <v>96</v>
      </c>
      <c r="AO134" s="14" t="str">
        <f t="shared" ref="AO134" si="3718">IFERROR(AN134*$D134,"")</f>
        <v/>
      </c>
      <c r="AP134" s="47" t="s">
        <v>96</v>
      </c>
      <c r="AQ134" s="14" t="str">
        <f t="shared" ref="AQ134" si="3719">IFERROR(AP134*$D134,"")</f>
        <v/>
      </c>
      <c r="AR134" s="47" t="s">
        <v>96</v>
      </c>
      <c r="AS134" s="14" t="str">
        <f t="shared" ref="AS134" si="3720">IFERROR(AR134*$D134,"")</f>
        <v/>
      </c>
      <c r="AT134" s="47" t="s">
        <v>96</v>
      </c>
      <c r="AU134" s="14" t="str">
        <f t="shared" ref="AU134" si="3721">IFERROR(AT134*$D134,"")</f>
        <v/>
      </c>
      <c r="AV134" s="47" t="s">
        <v>96</v>
      </c>
      <c r="AW134" s="14" t="str">
        <f t="shared" ref="AW134" si="3722">IFERROR(AV134*$D134,"")</f>
        <v/>
      </c>
      <c r="AX134" s="47" t="s">
        <v>96</v>
      </c>
      <c r="AY134" s="14" t="str">
        <f t="shared" ref="AY134" si="3723">IFERROR(AX134*$D134,"")</f>
        <v/>
      </c>
      <c r="AZ134" s="47" t="s">
        <v>96</v>
      </c>
      <c r="BA134" s="14" t="str">
        <f t="shared" ref="BA134" si="3724">IFERROR(AZ134*$D134,"")</f>
        <v/>
      </c>
      <c r="BB134" s="47" t="s">
        <v>96</v>
      </c>
      <c r="BC134" s="14" t="str">
        <f t="shared" ref="BC134" si="3725">IFERROR(BB134*$D134,"")</f>
        <v/>
      </c>
      <c r="BD134" s="47" t="s">
        <v>96</v>
      </c>
      <c r="BE134" s="14" t="str">
        <f t="shared" ref="BE134" si="3726">IFERROR(BD134*$D134,"")</f>
        <v/>
      </c>
      <c r="BF134" s="47" t="s">
        <v>96</v>
      </c>
      <c r="BG134" s="14" t="str">
        <f t="shared" ref="BG134" si="3727">IFERROR(BF134*$D134,"")</f>
        <v/>
      </c>
      <c r="BH134" s="47" t="s">
        <v>96</v>
      </c>
      <c r="BI134" s="14" t="str">
        <f t="shared" ref="BI134" si="3728">IFERROR(BH134*$D134,"")</f>
        <v/>
      </c>
      <c r="BJ134" s="47" t="s">
        <v>96</v>
      </c>
      <c r="BK134" s="14" t="str">
        <f t="shared" ref="BK134" si="3729">IFERROR(BJ134*$D134,"")</f>
        <v/>
      </c>
      <c r="BL134" s="47" t="s">
        <v>96</v>
      </c>
      <c r="BM134" s="14" t="str">
        <f t="shared" ref="BM134" si="3730">IFERROR(BL134*$D134,"")</f>
        <v/>
      </c>
      <c r="BN134" s="47" t="s">
        <v>96</v>
      </c>
      <c r="BO134" s="14" t="str">
        <f t="shared" ref="BO134" si="3731">IFERROR(BN134*$D134,"")</f>
        <v/>
      </c>
      <c r="BP134" s="47" t="s">
        <v>96</v>
      </c>
      <c r="BQ134" s="14" t="str">
        <f t="shared" ref="BQ134" si="3732">IFERROR(BP134*$D134,"")</f>
        <v/>
      </c>
      <c r="BR134" s="47" t="s">
        <v>96</v>
      </c>
      <c r="BS134" s="14" t="str">
        <f t="shared" ref="BS134" si="3733">IFERROR(BR134*$D134,"")</f>
        <v/>
      </c>
      <c r="BT134" s="47" t="s">
        <v>96</v>
      </c>
      <c r="BU134" s="14" t="str">
        <f t="shared" ref="BU134" si="3734">IFERROR(BT134*$D134,"")</f>
        <v/>
      </c>
      <c r="BV134" s="47" t="s">
        <v>96</v>
      </c>
      <c r="BW134" s="14" t="str">
        <f t="shared" ref="BW134" si="3735">IFERROR(BV134*$D134,"")</f>
        <v/>
      </c>
      <c r="BX134" s="47" t="s">
        <v>96</v>
      </c>
      <c r="BY134" s="14" t="str">
        <f t="shared" ref="BY134" si="3736">IFERROR(BX134*$D134,"")</f>
        <v/>
      </c>
      <c r="BZ134" s="47" t="s">
        <v>96</v>
      </c>
      <c r="CA134" s="14" t="str">
        <f t="shared" ref="CA134" si="3737">IFERROR(BZ134*$D134,"")</f>
        <v/>
      </c>
      <c r="CB134" s="47" t="s">
        <v>96</v>
      </c>
      <c r="CC134" s="14" t="str">
        <f t="shared" ref="CC134:CE134" si="3738">IFERROR(CB134*$D134,"")</f>
        <v/>
      </c>
      <c r="CD134" s="47" t="s">
        <v>96</v>
      </c>
      <c r="CE134" s="14" t="str">
        <f t="shared" si="3738"/>
        <v/>
      </c>
      <c r="CF134" s="12" t="str">
        <f t="shared" si="3623"/>
        <v/>
      </c>
      <c r="CG134" s="75" t="str">
        <f t="shared" si="3624"/>
        <v/>
      </c>
      <c r="CH134" s="3"/>
      <c r="CI134" s="47" t="s">
        <v>96</v>
      </c>
      <c r="CJ134" s="47" t="s">
        <v>96</v>
      </c>
      <c r="CK134" s="47" t="s">
        <v>96</v>
      </c>
      <c r="CL134" s="47" t="s">
        <v>96</v>
      </c>
      <c r="CM134" s="47" t="s">
        <v>96</v>
      </c>
      <c r="CN134" s="47"/>
      <c r="CO134" s="2">
        <v>41452.34874799406</v>
      </c>
      <c r="CQ134" s="2">
        <v>41452.349955503232</v>
      </c>
    </row>
    <row r="135" spans="1:95" x14ac:dyDescent="0.25">
      <c r="A135" s="1">
        <v>6.3507970877009075E+17</v>
      </c>
      <c r="B135" s="47" t="s">
        <v>46</v>
      </c>
      <c r="C135" s="47" t="s">
        <v>359</v>
      </c>
      <c r="D135" s="47">
        <f t="shared" si="3625"/>
        <v>0.57499999999999996</v>
      </c>
      <c r="E135" s="3" t="s">
        <v>5</v>
      </c>
      <c r="F135" s="47">
        <v>1</v>
      </c>
      <c r="G135" s="65">
        <v>0</v>
      </c>
      <c r="H135" s="3">
        <v>5</v>
      </c>
      <c r="I135" s="27">
        <f t="shared" si="3586"/>
        <v>2.875</v>
      </c>
      <c r="J135" s="47">
        <v>10</v>
      </c>
      <c r="K135" s="27">
        <f t="shared" si="3587"/>
        <v>5.75</v>
      </c>
      <c r="L135" s="47">
        <v>1</v>
      </c>
      <c r="M135" s="27">
        <f t="shared" si="3588"/>
        <v>0.57499999999999996</v>
      </c>
      <c r="N135" s="47">
        <v>5</v>
      </c>
      <c r="O135" s="27">
        <f t="shared" si="3589"/>
        <v>2.875</v>
      </c>
      <c r="P135" s="47">
        <v>1</v>
      </c>
      <c r="Q135" s="27">
        <f t="shared" si="3590"/>
        <v>0.57499999999999996</v>
      </c>
      <c r="R135" s="47">
        <v>1</v>
      </c>
      <c r="S135" s="27">
        <f t="shared" si="3591"/>
        <v>0.57499999999999996</v>
      </c>
      <c r="T135" s="47">
        <v>1</v>
      </c>
      <c r="U135" s="27">
        <f t="shared" si="3592"/>
        <v>0.57499999999999996</v>
      </c>
      <c r="V135" s="4">
        <f t="shared" si="3593"/>
        <v>24</v>
      </c>
      <c r="W135" s="4">
        <f t="shared" si="3594"/>
        <v>13.799999999999999</v>
      </c>
      <c r="X135" s="47" t="s">
        <v>152</v>
      </c>
      <c r="Y135" s="14" t="str">
        <f t="shared" si="3626"/>
        <v/>
      </c>
      <c r="Z135" s="47">
        <v>10</v>
      </c>
      <c r="AA135" s="14">
        <f t="shared" ref="AA135" si="3739">IFERROR(Z135*$D135,"")</f>
        <v>5.75</v>
      </c>
      <c r="AB135" s="47">
        <v>7</v>
      </c>
      <c r="AC135" s="14">
        <f t="shared" ref="AC135" si="3740">IFERROR(AB135*$D135,"")</f>
        <v>4.0249999999999995</v>
      </c>
      <c r="AD135" s="47" t="s">
        <v>152</v>
      </c>
      <c r="AE135" s="14" t="str">
        <f t="shared" ref="AE135" si="3741">IFERROR(AD135*$D135,"")</f>
        <v/>
      </c>
      <c r="AF135" s="47" t="s">
        <v>152</v>
      </c>
      <c r="AG135" s="14" t="str">
        <f t="shared" ref="AG135" si="3742">IFERROR(AF135*$D135,"")</f>
        <v/>
      </c>
      <c r="AH135" s="47" t="s">
        <v>152</v>
      </c>
      <c r="AI135" s="14" t="str">
        <f t="shared" ref="AI135" si="3743">IFERROR(AH135*$D135,"")</f>
        <v/>
      </c>
      <c r="AJ135" s="47">
        <v>7</v>
      </c>
      <c r="AK135" s="14">
        <f t="shared" ref="AK135" si="3744">IFERROR(AJ135*$D135,"")</f>
        <v>4.0249999999999995</v>
      </c>
      <c r="AL135" s="47" t="s">
        <v>152</v>
      </c>
      <c r="AM135" s="14" t="str">
        <f t="shared" ref="AM135" si="3745">IFERROR(AL135*$D135,"")</f>
        <v/>
      </c>
      <c r="AN135" s="47" t="s">
        <v>152</v>
      </c>
      <c r="AO135" s="14" t="str">
        <f t="shared" ref="AO135" si="3746">IFERROR(AN135*$D135,"")</f>
        <v/>
      </c>
      <c r="AP135" s="47">
        <v>10</v>
      </c>
      <c r="AQ135" s="14">
        <f t="shared" ref="AQ135" si="3747">IFERROR(AP135*$D135,"")</f>
        <v>5.75</v>
      </c>
      <c r="AR135" s="47">
        <v>10</v>
      </c>
      <c r="AS135" s="14">
        <f t="shared" ref="AS135" si="3748">IFERROR(AR135*$D135,"")</f>
        <v>5.75</v>
      </c>
      <c r="AT135" s="47">
        <v>8</v>
      </c>
      <c r="AU135" s="14">
        <f t="shared" ref="AU135" si="3749">IFERROR(AT135*$D135,"")</f>
        <v>4.5999999999999996</v>
      </c>
      <c r="AV135" s="47">
        <v>10</v>
      </c>
      <c r="AW135" s="14">
        <f t="shared" ref="AW135" si="3750">IFERROR(AV135*$D135,"")</f>
        <v>5.75</v>
      </c>
      <c r="AX135" s="47" t="s">
        <v>152</v>
      </c>
      <c r="AY135" s="14" t="str">
        <f t="shared" ref="AY135" si="3751">IFERROR(AX135*$D135,"")</f>
        <v/>
      </c>
      <c r="AZ135" s="47" t="s">
        <v>152</v>
      </c>
      <c r="BA135" s="14" t="str">
        <f t="shared" ref="BA135" si="3752">IFERROR(AZ135*$D135,"")</f>
        <v/>
      </c>
      <c r="BB135" s="47">
        <v>10</v>
      </c>
      <c r="BC135" s="14">
        <f t="shared" ref="BC135" si="3753">IFERROR(BB135*$D135,"")</f>
        <v>5.75</v>
      </c>
      <c r="BD135" s="47" t="s">
        <v>152</v>
      </c>
      <c r="BE135" s="14" t="str">
        <f t="shared" ref="BE135" si="3754">IFERROR(BD135*$D135,"")</f>
        <v/>
      </c>
      <c r="BF135" s="47" t="s">
        <v>152</v>
      </c>
      <c r="BG135" s="14" t="str">
        <f t="shared" ref="BG135" si="3755">IFERROR(BF135*$D135,"")</f>
        <v/>
      </c>
      <c r="BH135" s="47" t="s">
        <v>152</v>
      </c>
      <c r="BI135" s="14" t="str">
        <f t="shared" ref="BI135" si="3756">IFERROR(BH135*$D135,"")</f>
        <v/>
      </c>
      <c r="BJ135" s="47">
        <v>8</v>
      </c>
      <c r="BK135" s="14">
        <f t="shared" ref="BK135" si="3757">IFERROR(BJ135*$D135,"")</f>
        <v>4.5999999999999996</v>
      </c>
      <c r="BL135" s="47">
        <v>8</v>
      </c>
      <c r="BM135" s="14">
        <f t="shared" ref="BM135" si="3758">IFERROR(BL135*$D135,"")</f>
        <v>4.5999999999999996</v>
      </c>
      <c r="BN135" s="47">
        <v>9</v>
      </c>
      <c r="BO135" s="14">
        <f t="shared" ref="BO135" si="3759">IFERROR(BN135*$D135,"")</f>
        <v>5.1749999999999998</v>
      </c>
      <c r="BP135" s="47">
        <v>9</v>
      </c>
      <c r="BQ135" s="14">
        <f t="shared" ref="BQ135" si="3760">IFERROR(BP135*$D135,"")</f>
        <v>5.1749999999999998</v>
      </c>
      <c r="BR135" s="47">
        <v>9</v>
      </c>
      <c r="BS135" s="14">
        <f t="shared" ref="BS135" si="3761">IFERROR(BR135*$D135,"")</f>
        <v>5.1749999999999998</v>
      </c>
      <c r="BT135" s="47">
        <v>10</v>
      </c>
      <c r="BU135" s="14">
        <f t="shared" ref="BU135" si="3762">IFERROR(BT135*$D135,"")</f>
        <v>5.75</v>
      </c>
      <c r="BV135" s="47">
        <v>9</v>
      </c>
      <c r="BW135" s="14">
        <f t="shared" ref="BW135" si="3763">IFERROR(BV135*$D135,"")</f>
        <v>5.1749999999999998</v>
      </c>
      <c r="BX135" s="47">
        <v>8</v>
      </c>
      <c r="BY135" s="14">
        <f t="shared" ref="BY135" si="3764">IFERROR(BX135*$D135,"")</f>
        <v>4.5999999999999996</v>
      </c>
      <c r="BZ135" s="47">
        <v>8</v>
      </c>
      <c r="CA135" s="14">
        <f t="shared" ref="CA135" si="3765">IFERROR(BZ135*$D135,"")</f>
        <v>4.5999999999999996</v>
      </c>
      <c r="CB135" s="47">
        <v>8</v>
      </c>
      <c r="CC135" s="14">
        <f t="shared" ref="CC135:CE135" si="3766">IFERROR(CB135*$D135,"")</f>
        <v>4.5999999999999996</v>
      </c>
      <c r="CD135" s="47" t="s">
        <v>152</v>
      </c>
      <c r="CE135" s="14" t="str">
        <f t="shared" si="3766"/>
        <v/>
      </c>
      <c r="CF135" s="12">
        <f t="shared" si="3623"/>
        <v>0.69125000000000003</v>
      </c>
      <c r="CG135" s="75">
        <f t="shared" si="3624"/>
        <v>0.39746874999999998</v>
      </c>
      <c r="CH135" s="3" t="s">
        <v>138</v>
      </c>
      <c r="CI135" s="47" t="s">
        <v>115</v>
      </c>
      <c r="CJ135" s="47" t="s">
        <v>37</v>
      </c>
      <c r="CK135" s="47" t="s">
        <v>80</v>
      </c>
      <c r="CL135" s="47" t="s">
        <v>62</v>
      </c>
      <c r="CM135" s="47" t="s">
        <v>119</v>
      </c>
      <c r="CN135" s="47" t="s">
        <v>127</v>
      </c>
      <c r="CO135" s="2">
        <v>41452.79255797535</v>
      </c>
      <c r="CP135" s="2">
        <v>41452.80102066695</v>
      </c>
      <c r="CQ135" s="2">
        <v>41452.80102066695</v>
      </c>
    </row>
    <row r="136" spans="1:95" x14ac:dyDescent="0.25">
      <c r="A136" s="1">
        <v>6.3508363618386112E+17</v>
      </c>
      <c r="B136" s="47" t="s">
        <v>46</v>
      </c>
      <c r="C136" s="47" t="s">
        <v>359</v>
      </c>
      <c r="D136" s="47">
        <f t="shared" si="3625"/>
        <v>0.57499999999999996</v>
      </c>
      <c r="E136" s="3" t="s">
        <v>5</v>
      </c>
      <c r="F136" s="47">
        <v>1</v>
      </c>
      <c r="G136" s="65">
        <v>0</v>
      </c>
      <c r="H136" s="3">
        <v>8</v>
      </c>
      <c r="I136" s="27">
        <f t="shared" si="3586"/>
        <v>4.5999999999999996</v>
      </c>
      <c r="J136" s="47">
        <v>3</v>
      </c>
      <c r="K136" s="27">
        <f t="shared" si="3587"/>
        <v>1.7249999999999999</v>
      </c>
      <c r="L136" s="47">
        <v>2</v>
      </c>
      <c r="M136" s="27">
        <f t="shared" si="3588"/>
        <v>1.1499999999999999</v>
      </c>
      <c r="N136" s="47">
        <v>1</v>
      </c>
      <c r="O136" s="27">
        <f t="shared" si="3589"/>
        <v>0.57499999999999996</v>
      </c>
      <c r="P136" s="47">
        <v>1</v>
      </c>
      <c r="Q136" s="27">
        <f t="shared" si="3590"/>
        <v>0.57499999999999996</v>
      </c>
      <c r="R136" s="47">
        <v>1</v>
      </c>
      <c r="S136" s="27">
        <f t="shared" si="3591"/>
        <v>0.57499999999999996</v>
      </c>
      <c r="T136" s="47">
        <v>1</v>
      </c>
      <c r="U136" s="27">
        <f t="shared" si="3592"/>
        <v>0.57499999999999996</v>
      </c>
      <c r="V136" s="4">
        <f t="shared" si="3593"/>
        <v>17</v>
      </c>
      <c r="W136" s="4">
        <f t="shared" si="3594"/>
        <v>9.7749999999999986</v>
      </c>
      <c r="X136" s="47" t="s">
        <v>152</v>
      </c>
      <c r="Y136" s="14" t="str">
        <f t="shared" si="3626"/>
        <v/>
      </c>
      <c r="Z136" s="47" t="s">
        <v>152</v>
      </c>
      <c r="AA136" s="14" t="str">
        <f t="shared" ref="AA136" si="3767">IFERROR(Z136*$D136,"")</f>
        <v/>
      </c>
      <c r="AB136" s="47" t="s">
        <v>152</v>
      </c>
      <c r="AC136" s="14" t="str">
        <f t="shared" ref="AC136" si="3768">IFERROR(AB136*$D136,"")</f>
        <v/>
      </c>
      <c r="AD136" s="47" t="s">
        <v>152</v>
      </c>
      <c r="AE136" s="14" t="str">
        <f t="shared" ref="AE136" si="3769">IFERROR(AD136*$D136,"")</f>
        <v/>
      </c>
      <c r="AF136" s="47" t="s">
        <v>152</v>
      </c>
      <c r="AG136" s="14" t="str">
        <f t="shared" ref="AG136" si="3770">IFERROR(AF136*$D136,"")</f>
        <v/>
      </c>
      <c r="AH136" s="47" t="s">
        <v>152</v>
      </c>
      <c r="AI136" s="14" t="str">
        <f t="shared" ref="AI136" si="3771">IFERROR(AH136*$D136,"")</f>
        <v/>
      </c>
      <c r="AJ136" s="47" t="s">
        <v>152</v>
      </c>
      <c r="AK136" s="14" t="str">
        <f t="shared" ref="AK136" si="3772">IFERROR(AJ136*$D136,"")</f>
        <v/>
      </c>
      <c r="AL136" s="47" t="s">
        <v>152</v>
      </c>
      <c r="AM136" s="14" t="str">
        <f t="shared" ref="AM136" si="3773">IFERROR(AL136*$D136,"")</f>
        <v/>
      </c>
      <c r="AN136" s="47" t="s">
        <v>152</v>
      </c>
      <c r="AO136" s="14" t="str">
        <f t="shared" ref="AO136" si="3774">IFERROR(AN136*$D136,"")</f>
        <v/>
      </c>
      <c r="AP136" s="47" t="s">
        <v>152</v>
      </c>
      <c r="AQ136" s="14" t="str">
        <f t="shared" ref="AQ136" si="3775">IFERROR(AP136*$D136,"")</f>
        <v/>
      </c>
      <c r="AR136" s="47" t="s">
        <v>152</v>
      </c>
      <c r="AS136" s="14" t="str">
        <f t="shared" ref="AS136" si="3776">IFERROR(AR136*$D136,"")</f>
        <v/>
      </c>
      <c r="AT136" s="47" t="s">
        <v>152</v>
      </c>
      <c r="AU136" s="14" t="str">
        <f t="shared" ref="AU136" si="3777">IFERROR(AT136*$D136,"")</f>
        <v/>
      </c>
      <c r="AV136" s="47" t="s">
        <v>152</v>
      </c>
      <c r="AW136" s="14" t="str">
        <f t="shared" ref="AW136" si="3778">IFERROR(AV136*$D136,"")</f>
        <v/>
      </c>
      <c r="AX136" s="47" t="s">
        <v>152</v>
      </c>
      <c r="AY136" s="14" t="str">
        <f t="shared" ref="AY136" si="3779">IFERROR(AX136*$D136,"")</f>
        <v/>
      </c>
      <c r="AZ136" s="47" t="s">
        <v>152</v>
      </c>
      <c r="BA136" s="14" t="str">
        <f t="shared" ref="BA136" si="3780">IFERROR(AZ136*$D136,"")</f>
        <v/>
      </c>
      <c r="BB136" s="47" t="s">
        <v>96</v>
      </c>
      <c r="BC136" s="14" t="str">
        <f t="shared" ref="BC136" si="3781">IFERROR(BB136*$D136,"")</f>
        <v/>
      </c>
      <c r="BD136" s="47" t="s">
        <v>96</v>
      </c>
      <c r="BE136" s="14" t="str">
        <f t="shared" ref="BE136" si="3782">IFERROR(BD136*$D136,"")</f>
        <v/>
      </c>
      <c r="BF136" s="47" t="s">
        <v>96</v>
      </c>
      <c r="BG136" s="14" t="str">
        <f t="shared" ref="BG136" si="3783">IFERROR(BF136*$D136,"")</f>
        <v/>
      </c>
      <c r="BH136" s="47" t="s">
        <v>96</v>
      </c>
      <c r="BI136" s="14" t="str">
        <f t="shared" ref="BI136" si="3784">IFERROR(BH136*$D136,"")</f>
        <v/>
      </c>
      <c r="BJ136" s="47" t="s">
        <v>96</v>
      </c>
      <c r="BK136" s="14" t="str">
        <f t="shared" ref="BK136" si="3785">IFERROR(BJ136*$D136,"")</f>
        <v/>
      </c>
      <c r="BL136" s="47" t="s">
        <v>96</v>
      </c>
      <c r="BM136" s="14" t="str">
        <f t="shared" ref="BM136" si="3786">IFERROR(BL136*$D136,"")</f>
        <v/>
      </c>
      <c r="BN136" s="47" t="s">
        <v>96</v>
      </c>
      <c r="BO136" s="14" t="str">
        <f t="shared" ref="BO136" si="3787">IFERROR(BN136*$D136,"")</f>
        <v/>
      </c>
      <c r="BP136" s="47" t="s">
        <v>96</v>
      </c>
      <c r="BQ136" s="14" t="str">
        <f t="shared" ref="BQ136" si="3788">IFERROR(BP136*$D136,"")</f>
        <v/>
      </c>
      <c r="BR136" s="47" t="s">
        <v>96</v>
      </c>
      <c r="BS136" s="14" t="str">
        <f t="shared" ref="BS136" si="3789">IFERROR(BR136*$D136,"")</f>
        <v/>
      </c>
      <c r="BT136" s="47" t="s">
        <v>96</v>
      </c>
      <c r="BU136" s="14" t="str">
        <f t="shared" ref="BU136" si="3790">IFERROR(BT136*$D136,"")</f>
        <v/>
      </c>
      <c r="BV136" s="47" t="s">
        <v>96</v>
      </c>
      <c r="BW136" s="14" t="str">
        <f t="shared" ref="BW136" si="3791">IFERROR(BV136*$D136,"")</f>
        <v/>
      </c>
      <c r="BX136" s="47" t="s">
        <v>96</v>
      </c>
      <c r="BY136" s="14" t="str">
        <f t="shared" ref="BY136" si="3792">IFERROR(BX136*$D136,"")</f>
        <v/>
      </c>
      <c r="BZ136" s="47" t="s">
        <v>96</v>
      </c>
      <c r="CA136" s="14" t="str">
        <f t="shared" ref="CA136" si="3793">IFERROR(BZ136*$D136,"")</f>
        <v/>
      </c>
      <c r="CB136" s="47" t="s">
        <v>96</v>
      </c>
      <c r="CC136" s="14" t="str">
        <f t="shared" ref="CC136:CE136" si="3794">IFERROR(CB136*$D136,"")</f>
        <v/>
      </c>
      <c r="CD136" s="47" t="s">
        <v>96</v>
      </c>
      <c r="CE136" s="14" t="str">
        <f t="shared" si="3794"/>
        <v/>
      </c>
      <c r="CF136" s="12" t="str">
        <f t="shared" si="3623"/>
        <v/>
      </c>
      <c r="CG136" s="75" t="str">
        <f t="shared" si="3624"/>
        <v/>
      </c>
      <c r="CH136" s="3"/>
      <c r="CI136" s="47" t="s">
        <v>96</v>
      </c>
      <c r="CJ136" s="47" t="s">
        <v>96</v>
      </c>
      <c r="CK136" s="47" t="s">
        <v>96</v>
      </c>
      <c r="CL136" s="47" t="s">
        <v>96</v>
      </c>
      <c r="CM136" s="47" t="s">
        <v>96</v>
      </c>
      <c r="CN136" s="47"/>
      <c r="CO136" s="2">
        <v>41457.338175765224</v>
      </c>
      <c r="CQ136" s="2">
        <v>41457.339866856775</v>
      </c>
    </row>
    <row r="137" spans="1:95" x14ac:dyDescent="0.25">
      <c r="A137" s="1">
        <v>6.3508364208202394E+17</v>
      </c>
      <c r="B137" s="47" t="s">
        <v>46</v>
      </c>
      <c r="C137" s="47" t="s">
        <v>359</v>
      </c>
      <c r="D137" s="47">
        <f t="shared" si="3625"/>
        <v>0.57499999999999996</v>
      </c>
      <c r="E137" s="3" t="s">
        <v>5</v>
      </c>
      <c r="F137" s="47">
        <v>1</v>
      </c>
      <c r="G137" s="65">
        <v>0</v>
      </c>
      <c r="H137" s="3">
        <v>5</v>
      </c>
      <c r="I137" s="27">
        <f t="shared" si="3586"/>
        <v>2.875</v>
      </c>
      <c r="J137" s="47">
        <v>7</v>
      </c>
      <c r="K137" s="27">
        <f t="shared" si="3587"/>
        <v>4.0249999999999995</v>
      </c>
      <c r="L137" s="47">
        <v>1</v>
      </c>
      <c r="M137" s="27">
        <f t="shared" si="3588"/>
        <v>0.57499999999999996</v>
      </c>
      <c r="N137" s="47">
        <v>5</v>
      </c>
      <c r="O137" s="27">
        <f t="shared" si="3589"/>
        <v>2.875</v>
      </c>
      <c r="P137" s="47">
        <v>5</v>
      </c>
      <c r="Q137" s="27">
        <f t="shared" si="3590"/>
        <v>2.875</v>
      </c>
      <c r="R137" s="47">
        <v>1</v>
      </c>
      <c r="S137" s="27">
        <f t="shared" si="3591"/>
        <v>0.57499999999999996</v>
      </c>
      <c r="T137" s="47">
        <v>1</v>
      </c>
      <c r="U137" s="27">
        <f t="shared" si="3592"/>
        <v>0.57499999999999996</v>
      </c>
      <c r="V137" s="4">
        <f t="shared" si="3593"/>
        <v>25</v>
      </c>
      <c r="W137" s="4">
        <f t="shared" si="3594"/>
        <v>14.374999999999998</v>
      </c>
      <c r="X137" s="47" t="s">
        <v>152</v>
      </c>
      <c r="Y137" s="14" t="str">
        <f t="shared" si="3626"/>
        <v/>
      </c>
      <c r="Z137" s="47" t="s">
        <v>152</v>
      </c>
      <c r="AA137" s="14" t="str">
        <f t="shared" ref="AA137" si="3795">IFERROR(Z137*$D137,"")</f>
        <v/>
      </c>
      <c r="AB137" s="47" t="s">
        <v>152</v>
      </c>
      <c r="AC137" s="14" t="str">
        <f t="shared" ref="AC137" si="3796">IFERROR(AB137*$D137,"")</f>
        <v/>
      </c>
      <c r="AD137" s="47" t="s">
        <v>152</v>
      </c>
      <c r="AE137" s="14" t="str">
        <f t="shared" ref="AE137" si="3797">IFERROR(AD137*$D137,"")</f>
        <v/>
      </c>
      <c r="AF137" s="47" t="s">
        <v>152</v>
      </c>
      <c r="AG137" s="14" t="str">
        <f t="shared" ref="AG137" si="3798">IFERROR(AF137*$D137,"")</f>
        <v/>
      </c>
      <c r="AH137" s="47" t="s">
        <v>96</v>
      </c>
      <c r="AI137" s="14" t="str">
        <f t="shared" ref="AI137" si="3799">IFERROR(AH137*$D137,"")</f>
        <v/>
      </c>
      <c r="AJ137" s="47" t="s">
        <v>96</v>
      </c>
      <c r="AK137" s="14" t="str">
        <f t="shared" ref="AK137" si="3800">IFERROR(AJ137*$D137,"")</f>
        <v/>
      </c>
      <c r="AL137" s="47" t="s">
        <v>96</v>
      </c>
      <c r="AM137" s="14" t="str">
        <f t="shared" ref="AM137" si="3801">IFERROR(AL137*$D137,"")</f>
        <v/>
      </c>
      <c r="AN137" s="47" t="s">
        <v>96</v>
      </c>
      <c r="AO137" s="14" t="str">
        <f t="shared" ref="AO137" si="3802">IFERROR(AN137*$D137,"")</f>
        <v/>
      </c>
      <c r="AP137" s="47" t="s">
        <v>96</v>
      </c>
      <c r="AQ137" s="14" t="str">
        <f t="shared" ref="AQ137" si="3803">IFERROR(AP137*$D137,"")</f>
        <v/>
      </c>
      <c r="AR137" s="47" t="s">
        <v>96</v>
      </c>
      <c r="AS137" s="14" t="str">
        <f t="shared" ref="AS137" si="3804">IFERROR(AR137*$D137,"")</f>
        <v/>
      </c>
      <c r="AT137" s="47" t="s">
        <v>96</v>
      </c>
      <c r="AU137" s="14" t="str">
        <f t="shared" ref="AU137" si="3805">IFERROR(AT137*$D137,"")</f>
        <v/>
      </c>
      <c r="AV137" s="47" t="s">
        <v>96</v>
      </c>
      <c r="AW137" s="14" t="str">
        <f t="shared" ref="AW137" si="3806">IFERROR(AV137*$D137,"")</f>
        <v/>
      </c>
      <c r="AX137" s="47" t="s">
        <v>96</v>
      </c>
      <c r="AY137" s="14" t="str">
        <f t="shared" ref="AY137" si="3807">IFERROR(AX137*$D137,"")</f>
        <v/>
      </c>
      <c r="AZ137" s="47" t="s">
        <v>96</v>
      </c>
      <c r="BA137" s="14" t="str">
        <f t="shared" ref="BA137" si="3808">IFERROR(AZ137*$D137,"")</f>
        <v/>
      </c>
      <c r="BB137" s="47" t="s">
        <v>96</v>
      </c>
      <c r="BC137" s="14" t="str">
        <f t="shared" ref="BC137" si="3809">IFERROR(BB137*$D137,"")</f>
        <v/>
      </c>
      <c r="BD137" s="47" t="s">
        <v>96</v>
      </c>
      <c r="BE137" s="14" t="str">
        <f t="shared" ref="BE137" si="3810">IFERROR(BD137*$D137,"")</f>
        <v/>
      </c>
      <c r="BF137" s="47" t="s">
        <v>96</v>
      </c>
      <c r="BG137" s="14" t="str">
        <f t="shared" ref="BG137" si="3811">IFERROR(BF137*$D137,"")</f>
        <v/>
      </c>
      <c r="BH137" s="47" t="s">
        <v>96</v>
      </c>
      <c r="BI137" s="14" t="str">
        <f t="shared" ref="BI137" si="3812">IFERROR(BH137*$D137,"")</f>
        <v/>
      </c>
      <c r="BJ137" s="47" t="s">
        <v>96</v>
      </c>
      <c r="BK137" s="14" t="str">
        <f t="shared" ref="BK137" si="3813">IFERROR(BJ137*$D137,"")</f>
        <v/>
      </c>
      <c r="BL137" s="47" t="s">
        <v>96</v>
      </c>
      <c r="BM137" s="14" t="str">
        <f t="shared" ref="BM137" si="3814">IFERROR(BL137*$D137,"")</f>
        <v/>
      </c>
      <c r="BN137" s="47" t="s">
        <v>96</v>
      </c>
      <c r="BO137" s="14" t="str">
        <f t="shared" ref="BO137" si="3815">IFERROR(BN137*$D137,"")</f>
        <v/>
      </c>
      <c r="BP137" s="47" t="s">
        <v>96</v>
      </c>
      <c r="BQ137" s="14" t="str">
        <f t="shared" ref="BQ137" si="3816">IFERROR(BP137*$D137,"")</f>
        <v/>
      </c>
      <c r="BR137" s="47" t="s">
        <v>96</v>
      </c>
      <c r="BS137" s="14" t="str">
        <f t="shared" ref="BS137" si="3817">IFERROR(BR137*$D137,"")</f>
        <v/>
      </c>
      <c r="BT137" s="47" t="s">
        <v>96</v>
      </c>
      <c r="BU137" s="14" t="str">
        <f t="shared" ref="BU137" si="3818">IFERROR(BT137*$D137,"")</f>
        <v/>
      </c>
      <c r="BV137" s="47" t="s">
        <v>96</v>
      </c>
      <c r="BW137" s="14" t="str">
        <f t="shared" ref="BW137" si="3819">IFERROR(BV137*$D137,"")</f>
        <v/>
      </c>
      <c r="BX137" s="47" t="s">
        <v>96</v>
      </c>
      <c r="BY137" s="14" t="str">
        <f t="shared" ref="BY137" si="3820">IFERROR(BX137*$D137,"")</f>
        <v/>
      </c>
      <c r="BZ137" s="47" t="s">
        <v>96</v>
      </c>
      <c r="CA137" s="14" t="str">
        <f t="shared" ref="CA137" si="3821">IFERROR(BZ137*$D137,"")</f>
        <v/>
      </c>
      <c r="CB137" s="47" t="s">
        <v>96</v>
      </c>
      <c r="CC137" s="14" t="str">
        <f t="shared" ref="CC137:CE137" si="3822">IFERROR(CB137*$D137,"")</f>
        <v/>
      </c>
      <c r="CD137" s="47" t="s">
        <v>96</v>
      </c>
      <c r="CE137" s="14" t="str">
        <f t="shared" si="3822"/>
        <v/>
      </c>
      <c r="CF137" s="12" t="str">
        <f t="shared" si="3623"/>
        <v/>
      </c>
      <c r="CG137" s="75" t="str">
        <f t="shared" si="3624"/>
        <v/>
      </c>
      <c r="CH137" s="3"/>
      <c r="CI137" s="47" t="s">
        <v>96</v>
      </c>
      <c r="CJ137" s="47" t="s">
        <v>96</v>
      </c>
      <c r="CK137" s="47" t="s">
        <v>96</v>
      </c>
      <c r="CL137" s="47" t="s">
        <v>96</v>
      </c>
      <c r="CM137" s="47" t="s">
        <v>96</v>
      </c>
      <c r="CN137" s="47"/>
      <c r="CO137" s="2">
        <v>41457.345002342481</v>
      </c>
      <c r="CQ137" s="2">
        <v>41457.3465064392</v>
      </c>
    </row>
    <row r="138" spans="1:95" x14ac:dyDescent="0.25">
      <c r="A138" s="1">
        <v>6.3508381159591475E+17</v>
      </c>
      <c r="B138" s="47" t="s">
        <v>46</v>
      </c>
      <c r="C138" s="47" t="s">
        <v>359</v>
      </c>
      <c r="D138" s="47">
        <f t="shared" si="3625"/>
        <v>0.57499999999999996</v>
      </c>
      <c r="E138" s="3" t="s">
        <v>5</v>
      </c>
      <c r="F138" s="47">
        <v>1</v>
      </c>
      <c r="G138" s="65">
        <v>0</v>
      </c>
      <c r="H138" s="3">
        <v>5</v>
      </c>
      <c r="I138" s="27">
        <f t="shared" si="3586"/>
        <v>2.875</v>
      </c>
      <c r="J138" s="47">
        <v>8</v>
      </c>
      <c r="K138" s="27">
        <f t="shared" si="3587"/>
        <v>4.5999999999999996</v>
      </c>
      <c r="L138" s="47">
        <v>5</v>
      </c>
      <c r="M138" s="27">
        <f t="shared" si="3588"/>
        <v>2.875</v>
      </c>
      <c r="N138" s="47">
        <v>5</v>
      </c>
      <c r="O138" s="27">
        <f t="shared" si="3589"/>
        <v>2.875</v>
      </c>
      <c r="P138" s="47">
        <v>5</v>
      </c>
      <c r="Q138" s="27">
        <f t="shared" si="3590"/>
        <v>2.875</v>
      </c>
      <c r="R138" s="47">
        <v>5</v>
      </c>
      <c r="S138" s="27">
        <f t="shared" si="3591"/>
        <v>2.875</v>
      </c>
      <c r="T138" s="47">
        <v>5</v>
      </c>
      <c r="U138" s="27">
        <f t="shared" si="3592"/>
        <v>2.875</v>
      </c>
      <c r="V138" s="4">
        <f t="shared" si="3593"/>
        <v>38</v>
      </c>
      <c r="W138" s="4">
        <f t="shared" si="3594"/>
        <v>21.849999999999998</v>
      </c>
      <c r="X138" s="47" t="s">
        <v>152</v>
      </c>
      <c r="Y138" s="14" t="str">
        <f t="shared" si="3626"/>
        <v/>
      </c>
      <c r="Z138" s="47">
        <v>9</v>
      </c>
      <c r="AA138" s="14">
        <f t="shared" ref="AA138" si="3823">IFERROR(Z138*$D138,"")</f>
        <v>5.1749999999999998</v>
      </c>
      <c r="AB138" s="47" t="s">
        <v>152</v>
      </c>
      <c r="AC138" s="14" t="str">
        <f t="shared" ref="AC138" si="3824">IFERROR(AB138*$D138,"")</f>
        <v/>
      </c>
      <c r="AD138" s="47" t="s">
        <v>152</v>
      </c>
      <c r="AE138" s="14" t="str">
        <f t="shared" ref="AE138" si="3825">IFERROR(AD138*$D138,"")</f>
        <v/>
      </c>
      <c r="AF138" s="47" t="s">
        <v>152</v>
      </c>
      <c r="AG138" s="14" t="str">
        <f t="shared" ref="AG138" si="3826">IFERROR(AF138*$D138,"")</f>
        <v/>
      </c>
      <c r="AH138" s="47" t="s">
        <v>152</v>
      </c>
      <c r="AI138" s="14" t="str">
        <f t="shared" ref="AI138" si="3827">IFERROR(AH138*$D138,"")</f>
        <v/>
      </c>
      <c r="AJ138" s="47" t="s">
        <v>152</v>
      </c>
      <c r="AK138" s="14" t="str">
        <f t="shared" ref="AK138" si="3828">IFERROR(AJ138*$D138,"")</f>
        <v/>
      </c>
      <c r="AL138" s="47" t="s">
        <v>152</v>
      </c>
      <c r="AM138" s="14" t="str">
        <f t="shared" ref="AM138" si="3829">IFERROR(AL138*$D138,"")</f>
        <v/>
      </c>
      <c r="AN138" s="47" t="s">
        <v>152</v>
      </c>
      <c r="AO138" s="14" t="str">
        <f t="shared" ref="AO138" si="3830">IFERROR(AN138*$D138,"")</f>
        <v/>
      </c>
      <c r="AP138" s="47">
        <v>8</v>
      </c>
      <c r="AQ138" s="14">
        <f t="shared" ref="AQ138" si="3831">IFERROR(AP138*$D138,"")</f>
        <v>4.5999999999999996</v>
      </c>
      <c r="AR138" s="47" t="s">
        <v>152</v>
      </c>
      <c r="AS138" s="14" t="str">
        <f t="shared" ref="AS138" si="3832">IFERROR(AR138*$D138,"")</f>
        <v/>
      </c>
      <c r="AT138" s="47" t="s">
        <v>152</v>
      </c>
      <c r="AU138" s="14" t="str">
        <f t="shared" ref="AU138" si="3833">IFERROR(AT138*$D138,"")</f>
        <v/>
      </c>
      <c r="AV138" s="47" t="s">
        <v>152</v>
      </c>
      <c r="AW138" s="14" t="str">
        <f t="shared" ref="AW138" si="3834">IFERROR(AV138*$D138,"")</f>
        <v/>
      </c>
      <c r="AX138" s="47" t="s">
        <v>152</v>
      </c>
      <c r="AY138" s="14" t="str">
        <f t="shared" ref="AY138" si="3835">IFERROR(AX138*$D138,"")</f>
        <v/>
      </c>
      <c r="AZ138" s="47" t="s">
        <v>152</v>
      </c>
      <c r="BA138" s="14" t="str">
        <f t="shared" ref="BA138" si="3836">IFERROR(AZ138*$D138,"")</f>
        <v/>
      </c>
      <c r="BB138" s="47" t="s">
        <v>152</v>
      </c>
      <c r="BC138" s="14" t="str">
        <f t="shared" ref="BC138" si="3837">IFERROR(BB138*$D138,"")</f>
        <v/>
      </c>
      <c r="BD138" s="47" t="s">
        <v>152</v>
      </c>
      <c r="BE138" s="14" t="str">
        <f t="shared" ref="BE138" si="3838">IFERROR(BD138*$D138,"")</f>
        <v/>
      </c>
      <c r="BF138" s="47" t="s">
        <v>152</v>
      </c>
      <c r="BG138" s="14" t="str">
        <f t="shared" ref="BG138" si="3839">IFERROR(BF138*$D138,"")</f>
        <v/>
      </c>
      <c r="BH138" s="47" t="s">
        <v>152</v>
      </c>
      <c r="BI138" s="14" t="str">
        <f t="shared" ref="BI138" si="3840">IFERROR(BH138*$D138,"")</f>
        <v/>
      </c>
      <c r="BJ138" s="47" t="s">
        <v>152</v>
      </c>
      <c r="BK138" s="14" t="str">
        <f t="shared" ref="BK138" si="3841">IFERROR(BJ138*$D138,"")</f>
        <v/>
      </c>
      <c r="BL138" s="47" t="s">
        <v>152</v>
      </c>
      <c r="BM138" s="14" t="str">
        <f t="shared" ref="BM138" si="3842">IFERROR(BL138*$D138,"")</f>
        <v/>
      </c>
      <c r="BN138" s="47" t="s">
        <v>152</v>
      </c>
      <c r="BO138" s="14" t="str">
        <f t="shared" ref="BO138" si="3843">IFERROR(BN138*$D138,"")</f>
        <v/>
      </c>
      <c r="BP138" s="47" t="s">
        <v>152</v>
      </c>
      <c r="BQ138" s="14" t="str">
        <f t="shared" ref="BQ138" si="3844">IFERROR(BP138*$D138,"")</f>
        <v/>
      </c>
      <c r="BR138" s="47" t="s">
        <v>152</v>
      </c>
      <c r="BS138" s="14" t="str">
        <f t="shared" ref="BS138" si="3845">IFERROR(BR138*$D138,"")</f>
        <v/>
      </c>
      <c r="BT138" s="47" t="s">
        <v>152</v>
      </c>
      <c r="BU138" s="14" t="str">
        <f t="shared" ref="BU138" si="3846">IFERROR(BT138*$D138,"")</f>
        <v/>
      </c>
      <c r="BV138" s="47" t="s">
        <v>152</v>
      </c>
      <c r="BW138" s="14" t="str">
        <f t="shared" ref="BW138" si="3847">IFERROR(BV138*$D138,"")</f>
        <v/>
      </c>
      <c r="BX138" s="47" t="s">
        <v>152</v>
      </c>
      <c r="BY138" s="14" t="str">
        <f t="shared" ref="BY138" si="3848">IFERROR(BX138*$D138,"")</f>
        <v/>
      </c>
      <c r="BZ138" s="47" t="s">
        <v>152</v>
      </c>
      <c r="CA138" s="14" t="str">
        <f t="shared" ref="CA138" si="3849">IFERROR(BZ138*$D138,"")</f>
        <v/>
      </c>
      <c r="CB138" s="47" t="s">
        <v>152</v>
      </c>
      <c r="CC138" s="14" t="str">
        <f t="shared" ref="CC138:CE138" si="3850">IFERROR(CB138*$D138,"")</f>
        <v/>
      </c>
      <c r="CD138" s="47" t="s">
        <v>152</v>
      </c>
      <c r="CE138" s="14" t="str">
        <f t="shared" si="3850"/>
        <v/>
      </c>
      <c r="CF138" s="12">
        <f t="shared" si="3623"/>
        <v>0.66937499999999994</v>
      </c>
      <c r="CG138" s="75">
        <f t="shared" si="3624"/>
        <v>0.38489062499999993</v>
      </c>
      <c r="CH138" s="3" t="s">
        <v>118</v>
      </c>
      <c r="CI138" s="47" t="s">
        <v>115</v>
      </c>
      <c r="CJ138" s="47" t="s">
        <v>37</v>
      </c>
      <c r="CK138" s="47" t="s">
        <v>80</v>
      </c>
      <c r="CL138" s="47" t="s">
        <v>26</v>
      </c>
      <c r="CM138" s="47" t="s">
        <v>119</v>
      </c>
      <c r="CN138" s="47" t="s">
        <v>54</v>
      </c>
      <c r="CO138" s="2">
        <v>41457.541198975341</v>
      </c>
      <c r="CP138" s="2">
        <v>41457.544684240704</v>
      </c>
      <c r="CQ138" s="2">
        <v>41457.54468405986</v>
      </c>
    </row>
    <row r="139" spans="1:95" x14ac:dyDescent="0.25">
      <c r="A139" s="1">
        <v>6.3508970157688166E+17</v>
      </c>
      <c r="B139" s="47" t="s">
        <v>46</v>
      </c>
      <c r="C139" s="47" t="s">
        <v>359</v>
      </c>
      <c r="D139" s="47">
        <f t="shared" si="3625"/>
        <v>0.57499999999999996</v>
      </c>
      <c r="E139" s="3" t="s">
        <v>5</v>
      </c>
      <c r="F139" s="47">
        <v>1</v>
      </c>
      <c r="G139" s="65">
        <v>0</v>
      </c>
      <c r="H139" s="3">
        <v>8</v>
      </c>
      <c r="I139" s="27">
        <f t="shared" si="3586"/>
        <v>4.5999999999999996</v>
      </c>
      <c r="J139" s="47">
        <v>10</v>
      </c>
      <c r="K139" s="27">
        <f t="shared" si="3587"/>
        <v>5.75</v>
      </c>
      <c r="L139" s="47">
        <v>5</v>
      </c>
      <c r="M139" s="27">
        <f t="shared" si="3588"/>
        <v>2.875</v>
      </c>
      <c r="N139" s="47">
        <v>6</v>
      </c>
      <c r="O139" s="27">
        <f t="shared" si="3589"/>
        <v>3.4499999999999997</v>
      </c>
      <c r="P139" s="47">
        <v>7</v>
      </c>
      <c r="Q139" s="27">
        <f t="shared" si="3590"/>
        <v>4.0249999999999995</v>
      </c>
      <c r="R139" s="47">
        <v>9</v>
      </c>
      <c r="S139" s="27">
        <f t="shared" si="3591"/>
        <v>5.1749999999999998</v>
      </c>
      <c r="T139" s="47">
        <v>6</v>
      </c>
      <c r="U139" s="27">
        <f t="shared" si="3592"/>
        <v>3.4499999999999997</v>
      </c>
      <c r="V139" s="4">
        <f t="shared" si="3593"/>
        <v>51</v>
      </c>
      <c r="W139" s="4">
        <f t="shared" si="3594"/>
        <v>29.324999999999999</v>
      </c>
      <c r="X139" s="47" t="s">
        <v>152</v>
      </c>
      <c r="Y139" s="14" t="str">
        <f t="shared" si="3626"/>
        <v/>
      </c>
      <c r="Z139" s="47" t="s">
        <v>152</v>
      </c>
      <c r="AA139" s="14" t="str">
        <f t="shared" ref="AA139" si="3851">IFERROR(Z139*$D139,"")</f>
        <v/>
      </c>
      <c r="AB139" s="47">
        <v>8</v>
      </c>
      <c r="AC139" s="14">
        <f t="shared" ref="AC139" si="3852">IFERROR(AB139*$D139,"")</f>
        <v>4.5999999999999996</v>
      </c>
      <c r="AD139" s="47" t="s">
        <v>152</v>
      </c>
      <c r="AE139" s="14" t="str">
        <f t="shared" ref="AE139" si="3853">IFERROR(AD139*$D139,"")</f>
        <v/>
      </c>
      <c r="AF139" s="47">
        <v>9</v>
      </c>
      <c r="AG139" s="14">
        <f t="shared" ref="AG139" si="3854">IFERROR(AF139*$D139,"")</f>
        <v>5.1749999999999998</v>
      </c>
      <c r="AH139" s="47" t="s">
        <v>152</v>
      </c>
      <c r="AI139" s="14" t="str">
        <f t="shared" ref="AI139" si="3855">IFERROR(AH139*$D139,"")</f>
        <v/>
      </c>
      <c r="AJ139" s="47" t="s">
        <v>152</v>
      </c>
      <c r="AK139" s="14" t="str">
        <f t="shared" ref="AK139" si="3856">IFERROR(AJ139*$D139,"")</f>
        <v/>
      </c>
      <c r="AL139" s="47" t="s">
        <v>152</v>
      </c>
      <c r="AM139" s="14" t="str">
        <f t="shared" ref="AM139" si="3857">IFERROR(AL139*$D139,"")</f>
        <v/>
      </c>
      <c r="AN139" s="47" t="s">
        <v>152</v>
      </c>
      <c r="AO139" s="14" t="str">
        <f t="shared" ref="AO139" si="3858">IFERROR(AN139*$D139,"")</f>
        <v/>
      </c>
      <c r="AP139" s="47">
        <v>10</v>
      </c>
      <c r="AQ139" s="14">
        <f t="shared" ref="AQ139" si="3859">IFERROR(AP139*$D139,"")</f>
        <v>5.75</v>
      </c>
      <c r="AR139" s="47">
        <v>9</v>
      </c>
      <c r="AS139" s="14">
        <f t="shared" ref="AS139" si="3860">IFERROR(AR139*$D139,"")</f>
        <v>5.1749999999999998</v>
      </c>
      <c r="AT139" s="47">
        <v>9</v>
      </c>
      <c r="AU139" s="14">
        <f t="shared" ref="AU139" si="3861">IFERROR(AT139*$D139,"")</f>
        <v>5.1749999999999998</v>
      </c>
      <c r="AV139" s="47">
        <v>8</v>
      </c>
      <c r="AW139" s="14">
        <f t="shared" ref="AW139" si="3862">IFERROR(AV139*$D139,"")</f>
        <v>4.5999999999999996</v>
      </c>
      <c r="AX139" s="47">
        <v>7</v>
      </c>
      <c r="AY139" s="14">
        <f t="shared" ref="AY139" si="3863">IFERROR(AX139*$D139,"")</f>
        <v>4.0249999999999995</v>
      </c>
      <c r="AZ139" s="47" t="s">
        <v>152</v>
      </c>
      <c r="BA139" s="14" t="str">
        <f t="shared" ref="BA139" si="3864">IFERROR(AZ139*$D139,"")</f>
        <v/>
      </c>
      <c r="BB139" s="47" t="s">
        <v>152</v>
      </c>
      <c r="BC139" s="14" t="str">
        <f t="shared" ref="BC139" si="3865">IFERROR(BB139*$D139,"")</f>
        <v/>
      </c>
      <c r="BD139" s="47" t="s">
        <v>152</v>
      </c>
      <c r="BE139" s="14" t="str">
        <f t="shared" ref="BE139" si="3866">IFERROR(BD139*$D139,"")</f>
        <v/>
      </c>
      <c r="BF139" s="47">
        <v>8</v>
      </c>
      <c r="BG139" s="14">
        <f t="shared" ref="BG139" si="3867">IFERROR(BF139*$D139,"")</f>
        <v>4.5999999999999996</v>
      </c>
      <c r="BH139" s="47">
        <v>8</v>
      </c>
      <c r="BI139" s="14">
        <f t="shared" ref="BI139" si="3868">IFERROR(BH139*$D139,"")</f>
        <v>4.5999999999999996</v>
      </c>
      <c r="BJ139" s="47" t="s">
        <v>152</v>
      </c>
      <c r="BK139" s="14" t="str">
        <f t="shared" ref="BK139" si="3869">IFERROR(BJ139*$D139,"")</f>
        <v/>
      </c>
      <c r="BL139" s="47" t="s">
        <v>152</v>
      </c>
      <c r="BM139" s="14" t="str">
        <f t="shared" ref="BM139" si="3870">IFERROR(BL139*$D139,"")</f>
        <v/>
      </c>
      <c r="BN139" s="47" t="s">
        <v>152</v>
      </c>
      <c r="BO139" s="14" t="str">
        <f t="shared" ref="BO139" si="3871">IFERROR(BN139*$D139,"")</f>
        <v/>
      </c>
      <c r="BP139" s="47" t="s">
        <v>152</v>
      </c>
      <c r="BQ139" s="14" t="str">
        <f t="shared" ref="BQ139" si="3872">IFERROR(BP139*$D139,"")</f>
        <v/>
      </c>
      <c r="BR139" s="47" t="s">
        <v>152</v>
      </c>
      <c r="BS139" s="14" t="str">
        <f t="shared" ref="BS139" si="3873">IFERROR(BR139*$D139,"")</f>
        <v/>
      </c>
      <c r="BT139" s="47" t="s">
        <v>152</v>
      </c>
      <c r="BU139" s="14" t="str">
        <f t="shared" ref="BU139" si="3874">IFERROR(BT139*$D139,"")</f>
        <v/>
      </c>
      <c r="BV139" s="47">
        <v>8</v>
      </c>
      <c r="BW139" s="14">
        <f t="shared" ref="BW139" si="3875">IFERROR(BV139*$D139,"")</f>
        <v>4.5999999999999996</v>
      </c>
      <c r="BX139" s="47" t="s">
        <v>152</v>
      </c>
      <c r="BY139" s="14" t="str">
        <f t="shared" ref="BY139" si="3876">IFERROR(BX139*$D139,"")</f>
        <v/>
      </c>
      <c r="BZ139" s="47" t="s">
        <v>152</v>
      </c>
      <c r="CA139" s="14" t="str">
        <f t="shared" ref="CA139" si="3877">IFERROR(BZ139*$D139,"")</f>
        <v/>
      </c>
      <c r="CB139" s="47" t="s">
        <v>152</v>
      </c>
      <c r="CC139" s="14" t="str">
        <f t="shared" ref="CC139:CE139" si="3878">IFERROR(CB139*$D139,"")</f>
        <v/>
      </c>
      <c r="CD139" s="47" t="s">
        <v>152</v>
      </c>
      <c r="CE139" s="14" t="str">
        <f t="shared" si="3878"/>
        <v/>
      </c>
      <c r="CF139" s="12" t="str">
        <f t="shared" si="3623"/>
        <v/>
      </c>
      <c r="CG139" s="75" t="str">
        <f t="shared" si="3624"/>
        <v/>
      </c>
      <c r="CH139" s="3" t="s">
        <v>96</v>
      </c>
      <c r="CI139" s="47" t="s">
        <v>41</v>
      </c>
      <c r="CJ139" s="47" t="s">
        <v>25</v>
      </c>
      <c r="CK139" s="47" t="s">
        <v>80</v>
      </c>
      <c r="CL139" s="47" t="s">
        <v>26</v>
      </c>
      <c r="CM139" s="47" t="s">
        <v>116</v>
      </c>
      <c r="CN139" s="47" t="s">
        <v>96</v>
      </c>
      <c r="CO139" s="2">
        <v>41464.358306575938</v>
      </c>
      <c r="CQ139" s="2">
        <v>41464.364105043314</v>
      </c>
    </row>
    <row r="140" spans="1:95" x14ac:dyDescent="0.25">
      <c r="A140" s="1">
        <v>6.3508979524294976E+17</v>
      </c>
      <c r="B140" s="47" t="s">
        <v>46</v>
      </c>
      <c r="C140" s="47" t="s">
        <v>359</v>
      </c>
      <c r="D140" s="47">
        <f t="shared" si="3625"/>
        <v>0.57499999999999996</v>
      </c>
      <c r="E140" s="3" t="s">
        <v>5</v>
      </c>
      <c r="F140" s="47">
        <v>1</v>
      </c>
      <c r="G140" s="65">
        <v>0</v>
      </c>
      <c r="H140" s="3">
        <v>6</v>
      </c>
      <c r="I140" s="27">
        <f t="shared" si="3586"/>
        <v>3.4499999999999997</v>
      </c>
      <c r="J140" s="47">
        <v>8</v>
      </c>
      <c r="K140" s="27">
        <f t="shared" si="3587"/>
        <v>4.5999999999999996</v>
      </c>
      <c r="L140" s="47">
        <v>2</v>
      </c>
      <c r="M140" s="27">
        <f t="shared" si="3588"/>
        <v>1.1499999999999999</v>
      </c>
      <c r="N140" s="47">
        <v>6</v>
      </c>
      <c r="O140" s="27">
        <f t="shared" si="3589"/>
        <v>3.4499999999999997</v>
      </c>
      <c r="P140" s="47">
        <v>7</v>
      </c>
      <c r="Q140" s="27">
        <f t="shared" si="3590"/>
        <v>4.0249999999999995</v>
      </c>
      <c r="R140" s="47">
        <v>9</v>
      </c>
      <c r="S140" s="27">
        <f t="shared" si="3591"/>
        <v>5.1749999999999998</v>
      </c>
      <c r="T140" s="47">
        <v>8</v>
      </c>
      <c r="U140" s="27">
        <f t="shared" si="3592"/>
        <v>4.5999999999999996</v>
      </c>
      <c r="V140" s="4">
        <f t="shared" si="3593"/>
        <v>46</v>
      </c>
      <c r="W140" s="4">
        <f t="shared" si="3594"/>
        <v>26.45</v>
      </c>
      <c r="X140" s="47" t="s">
        <v>152</v>
      </c>
      <c r="Y140" s="14" t="str">
        <f t="shared" si="3626"/>
        <v/>
      </c>
      <c r="Z140" s="47" t="s">
        <v>152</v>
      </c>
      <c r="AA140" s="14" t="str">
        <f t="shared" ref="AA140" si="3879">IFERROR(Z140*$D140,"")</f>
        <v/>
      </c>
      <c r="AB140" s="47" t="s">
        <v>152</v>
      </c>
      <c r="AC140" s="14" t="str">
        <f t="shared" ref="AC140" si="3880">IFERROR(AB140*$D140,"")</f>
        <v/>
      </c>
      <c r="AD140" s="47" t="s">
        <v>152</v>
      </c>
      <c r="AE140" s="14" t="str">
        <f t="shared" ref="AE140" si="3881">IFERROR(AD140*$D140,"")</f>
        <v/>
      </c>
      <c r="AF140" s="47" t="s">
        <v>152</v>
      </c>
      <c r="AG140" s="14" t="str">
        <f t="shared" ref="AG140" si="3882">IFERROR(AF140*$D140,"")</f>
        <v/>
      </c>
      <c r="AH140" s="47" t="s">
        <v>152</v>
      </c>
      <c r="AI140" s="14" t="str">
        <f t="shared" ref="AI140" si="3883">IFERROR(AH140*$D140,"")</f>
        <v/>
      </c>
      <c r="AJ140" s="47" t="s">
        <v>152</v>
      </c>
      <c r="AK140" s="14" t="str">
        <f t="shared" ref="AK140" si="3884">IFERROR(AJ140*$D140,"")</f>
        <v/>
      </c>
      <c r="AL140" s="47" t="s">
        <v>152</v>
      </c>
      <c r="AM140" s="14" t="str">
        <f t="shared" ref="AM140" si="3885">IFERROR(AL140*$D140,"")</f>
        <v/>
      </c>
      <c r="AN140" s="47" t="s">
        <v>152</v>
      </c>
      <c r="AO140" s="14" t="str">
        <f t="shared" ref="AO140" si="3886">IFERROR(AN140*$D140,"")</f>
        <v/>
      </c>
      <c r="AP140" s="47" t="s">
        <v>152</v>
      </c>
      <c r="AQ140" s="14" t="str">
        <f t="shared" ref="AQ140" si="3887">IFERROR(AP140*$D140,"")</f>
        <v/>
      </c>
      <c r="AR140" s="47">
        <v>9</v>
      </c>
      <c r="AS140" s="14">
        <f t="shared" ref="AS140" si="3888">IFERROR(AR140*$D140,"")</f>
        <v>5.1749999999999998</v>
      </c>
      <c r="AT140" s="47" t="s">
        <v>152</v>
      </c>
      <c r="AU140" s="14" t="str">
        <f t="shared" ref="AU140" si="3889">IFERROR(AT140*$D140,"")</f>
        <v/>
      </c>
      <c r="AV140" s="47" t="s">
        <v>152</v>
      </c>
      <c r="AW140" s="14" t="str">
        <f t="shared" ref="AW140" si="3890">IFERROR(AV140*$D140,"")</f>
        <v/>
      </c>
      <c r="AX140" s="47">
        <v>8</v>
      </c>
      <c r="AY140" s="14">
        <f t="shared" ref="AY140" si="3891">IFERROR(AX140*$D140,"")</f>
        <v>4.5999999999999996</v>
      </c>
      <c r="AZ140" s="47" t="s">
        <v>152</v>
      </c>
      <c r="BA140" s="14" t="str">
        <f t="shared" ref="BA140" si="3892">IFERROR(AZ140*$D140,"")</f>
        <v/>
      </c>
      <c r="BB140" s="47" t="s">
        <v>152</v>
      </c>
      <c r="BC140" s="14" t="str">
        <f t="shared" ref="BC140" si="3893">IFERROR(BB140*$D140,"")</f>
        <v/>
      </c>
      <c r="BD140" s="47" t="s">
        <v>152</v>
      </c>
      <c r="BE140" s="14" t="str">
        <f t="shared" ref="BE140" si="3894">IFERROR(BD140*$D140,"")</f>
        <v/>
      </c>
      <c r="BF140" s="47" t="s">
        <v>152</v>
      </c>
      <c r="BG140" s="14" t="str">
        <f t="shared" ref="BG140" si="3895">IFERROR(BF140*$D140,"")</f>
        <v/>
      </c>
      <c r="BH140" s="47" t="s">
        <v>152</v>
      </c>
      <c r="BI140" s="14" t="str">
        <f t="shared" ref="BI140" si="3896">IFERROR(BH140*$D140,"")</f>
        <v/>
      </c>
      <c r="BJ140" s="47" t="s">
        <v>152</v>
      </c>
      <c r="BK140" s="14" t="str">
        <f t="shared" ref="BK140" si="3897">IFERROR(BJ140*$D140,"")</f>
        <v/>
      </c>
      <c r="BL140" s="47" t="s">
        <v>152</v>
      </c>
      <c r="BM140" s="14" t="str">
        <f t="shared" ref="BM140" si="3898">IFERROR(BL140*$D140,"")</f>
        <v/>
      </c>
      <c r="BN140" s="47" t="s">
        <v>152</v>
      </c>
      <c r="BO140" s="14" t="str">
        <f t="shared" ref="BO140" si="3899">IFERROR(BN140*$D140,"")</f>
        <v/>
      </c>
      <c r="BP140" s="47" t="s">
        <v>152</v>
      </c>
      <c r="BQ140" s="14" t="str">
        <f t="shared" ref="BQ140" si="3900">IFERROR(BP140*$D140,"")</f>
        <v/>
      </c>
      <c r="BR140" s="47" t="s">
        <v>152</v>
      </c>
      <c r="BS140" s="14" t="str">
        <f t="shared" ref="BS140" si="3901">IFERROR(BR140*$D140,"")</f>
        <v/>
      </c>
      <c r="BT140" s="47" t="s">
        <v>152</v>
      </c>
      <c r="BU140" s="14" t="str">
        <f t="shared" ref="BU140" si="3902">IFERROR(BT140*$D140,"")</f>
        <v/>
      </c>
      <c r="BV140" s="47" t="s">
        <v>152</v>
      </c>
      <c r="BW140" s="14" t="str">
        <f t="shared" ref="BW140" si="3903">IFERROR(BV140*$D140,"")</f>
        <v/>
      </c>
      <c r="BX140" s="47" t="s">
        <v>152</v>
      </c>
      <c r="BY140" s="14" t="str">
        <f t="shared" ref="BY140" si="3904">IFERROR(BX140*$D140,"")</f>
        <v/>
      </c>
      <c r="BZ140" s="47" t="s">
        <v>152</v>
      </c>
      <c r="CA140" s="14" t="str">
        <f t="shared" ref="CA140" si="3905">IFERROR(BZ140*$D140,"")</f>
        <v/>
      </c>
      <c r="CB140" s="47" t="s">
        <v>152</v>
      </c>
      <c r="CC140" s="14" t="str">
        <f t="shared" ref="CC140:CE140" si="3906">IFERROR(CB140*$D140,"")</f>
        <v/>
      </c>
      <c r="CD140" s="47" t="s">
        <v>152</v>
      </c>
      <c r="CE140" s="14" t="str">
        <f t="shared" si="3906"/>
        <v/>
      </c>
      <c r="CF140" s="12">
        <f t="shared" si="3623"/>
        <v>0.66937499999999994</v>
      </c>
      <c r="CG140" s="75">
        <f t="shared" si="3624"/>
        <v>0.38489062499999993</v>
      </c>
      <c r="CH140" s="3" t="s">
        <v>36</v>
      </c>
      <c r="CI140" s="47" t="s">
        <v>115</v>
      </c>
      <c r="CJ140" s="47" t="s">
        <v>37</v>
      </c>
      <c r="CK140" s="47" t="s">
        <v>80</v>
      </c>
      <c r="CL140" s="47" t="s">
        <v>26</v>
      </c>
      <c r="CM140" s="47" t="s">
        <v>119</v>
      </c>
      <c r="CN140" s="47" t="s">
        <v>54</v>
      </c>
      <c r="CO140" s="2">
        <v>41464.466716377108</v>
      </c>
      <c r="CP140" s="2">
        <v>41464.475811487398</v>
      </c>
      <c r="CQ140" s="2">
        <v>41464.475811487398</v>
      </c>
    </row>
    <row r="141" spans="1:95" x14ac:dyDescent="0.25">
      <c r="A141" s="1">
        <v>6.350836960433687E+17</v>
      </c>
      <c r="B141" s="47" t="s">
        <v>131</v>
      </c>
      <c r="C141" s="47" t="s">
        <v>362</v>
      </c>
      <c r="D141" s="47">
        <f>0.06/0.13</f>
        <v>0.46153846153846151</v>
      </c>
      <c r="E141" s="3" t="s">
        <v>5</v>
      </c>
      <c r="F141" s="47">
        <v>1</v>
      </c>
      <c r="G141" s="65">
        <v>0</v>
      </c>
      <c r="H141" s="3">
        <v>5</v>
      </c>
      <c r="I141" s="27">
        <f t="shared" si="3586"/>
        <v>2.3076923076923075</v>
      </c>
      <c r="J141" s="47">
        <v>7</v>
      </c>
      <c r="K141" s="27">
        <f t="shared" si="3587"/>
        <v>3.2307692307692304</v>
      </c>
      <c r="L141" s="47">
        <v>3</v>
      </c>
      <c r="M141" s="27">
        <f t="shared" si="3588"/>
        <v>1.3846153846153846</v>
      </c>
      <c r="N141" s="47">
        <v>2</v>
      </c>
      <c r="O141" s="27">
        <f t="shared" si="3589"/>
        <v>0.92307692307692302</v>
      </c>
      <c r="P141" s="47">
        <v>5</v>
      </c>
      <c r="Q141" s="27">
        <f t="shared" si="3590"/>
        <v>2.3076923076923075</v>
      </c>
      <c r="R141" s="47">
        <v>7</v>
      </c>
      <c r="S141" s="27">
        <f t="shared" si="3591"/>
        <v>3.2307692307692304</v>
      </c>
      <c r="T141" s="47">
        <v>1</v>
      </c>
      <c r="U141" s="27">
        <f t="shared" si="3592"/>
        <v>0.46153846153846151</v>
      </c>
      <c r="V141" s="4">
        <f t="shared" si="3593"/>
        <v>30</v>
      </c>
      <c r="W141" s="4">
        <f t="shared" si="3594"/>
        <v>13.846153846153845</v>
      </c>
      <c r="X141" s="47" t="s">
        <v>96</v>
      </c>
      <c r="Y141" s="14" t="str">
        <f t="shared" si="3626"/>
        <v/>
      </c>
      <c r="Z141" s="47" t="s">
        <v>96</v>
      </c>
      <c r="AA141" s="14" t="str">
        <f t="shared" ref="AA141" si="3907">IFERROR(Z141*$D141,"")</f>
        <v/>
      </c>
      <c r="AB141" s="47" t="s">
        <v>96</v>
      </c>
      <c r="AC141" s="14" t="str">
        <f t="shared" ref="AC141" si="3908">IFERROR(AB141*$D141,"")</f>
        <v/>
      </c>
      <c r="AD141" s="47" t="s">
        <v>96</v>
      </c>
      <c r="AE141" s="14" t="str">
        <f t="shared" ref="AE141" si="3909">IFERROR(AD141*$D141,"")</f>
        <v/>
      </c>
      <c r="AF141" s="47" t="s">
        <v>96</v>
      </c>
      <c r="AG141" s="14" t="str">
        <f t="shared" ref="AG141" si="3910">IFERROR(AF141*$D141,"")</f>
        <v/>
      </c>
      <c r="AH141" s="47" t="s">
        <v>96</v>
      </c>
      <c r="AI141" s="14" t="str">
        <f t="shared" ref="AI141" si="3911">IFERROR(AH141*$D141,"")</f>
        <v/>
      </c>
      <c r="AJ141" s="47" t="s">
        <v>96</v>
      </c>
      <c r="AK141" s="14" t="str">
        <f t="shared" ref="AK141" si="3912">IFERROR(AJ141*$D141,"")</f>
        <v/>
      </c>
      <c r="AL141" s="47" t="s">
        <v>96</v>
      </c>
      <c r="AM141" s="14" t="str">
        <f t="shared" ref="AM141" si="3913">IFERROR(AL141*$D141,"")</f>
        <v/>
      </c>
      <c r="AN141" s="47" t="s">
        <v>96</v>
      </c>
      <c r="AO141" s="14" t="str">
        <f t="shared" ref="AO141" si="3914">IFERROR(AN141*$D141,"")</f>
        <v/>
      </c>
      <c r="AP141" s="47" t="s">
        <v>96</v>
      </c>
      <c r="AQ141" s="14" t="str">
        <f t="shared" ref="AQ141" si="3915">IFERROR(AP141*$D141,"")</f>
        <v/>
      </c>
      <c r="AR141" s="47" t="s">
        <v>96</v>
      </c>
      <c r="AS141" s="14" t="str">
        <f t="shared" ref="AS141" si="3916">IFERROR(AR141*$D141,"")</f>
        <v/>
      </c>
      <c r="AT141" s="47" t="s">
        <v>96</v>
      </c>
      <c r="AU141" s="14" t="str">
        <f t="shared" ref="AU141" si="3917">IFERROR(AT141*$D141,"")</f>
        <v/>
      </c>
      <c r="AV141" s="47" t="s">
        <v>96</v>
      </c>
      <c r="AW141" s="14" t="str">
        <f t="shared" ref="AW141" si="3918">IFERROR(AV141*$D141,"")</f>
        <v/>
      </c>
      <c r="AX141" s="47" t="s">
        <v>96</v>
      </c>
      <c r="AY141" s="14" t="str">
        <f t="shared" ref="AY141" si="3919">IFERROR(AX141*$D141,"")</f>
        <v/>
      </c>
      <c r="AZ141" s="47" t="s">
        <v>96</v>
      </c>
      <c r="BA141" s="14" t="str">
        <f t="shared" ref="BA141" si="3920">IFERROR(AZ141*$D141,"")</f>
        <v/>
      </c>
      <c r="BB141" s="47" t="s">
        <v>96</v>
      </c>
      <c r="BC141" s="14" t="str">
        <f t="shared" ref="BC141" si="3921">IFERROR(BB141*$D141,"")</f>
        <v/>
      </c>
      <c r="BD141" s="47" t="s">
        <v>96</v>
      </c>
      <c r="BE141" s="14" t="str">
        <f t="shared" ref="BE141" si="3922">IFERROR(BD141*$D141,"")</f>
        <v/>
      </c>
      <c r="BF141" s="47" t="s">
        <v>96</v>
      </c>
      <c r="BG141" s="14" t="str">
        <f t="shared" ref="BG141" si="3923">IFERROR(BF141*$D141,"")</f>
        <v/>
      </c>
      <c r="BH141" s="47" t="s">
        <v>96</v>
      </c>
      <c r="BI141" s="14" t="str">
        <f t="shared" ref="BI141" si="3924">IFERROR(BH141*$D141,"")</f>
        <v/>
      </c>
      <c r="BJ141" s="47" t="s">
        <v>96</v>
      </c>
      <c r="BK141" s="14" t="str">
        <f t="shared" ref="BK141" si="3925">IFERROR(BJ141*$D141,"")</f>
        <v/>
      </c>
      <c r="BL141" s="47" t="s">
        <v>96</v>
      </c>
      <c r="BM141" s="14" t="str">
        <f t="shared" ref="BM141" si="3926">IFERROR(BL141*$D141,"")</f>
        <v/>
      </c>
      <c r="BN141" s="47" t="s">
        <v>96</v>
      </c>
      <c r="BO141" s="14" t="str">
        <f t="shared" ref="BO141" si="3927">IFERROR(BN141*$D141,"")</f>
        <v/>
      </c>
      <c r="BP141" s="47" t="s">
        <v>96</v>
      </c>
      <c r="BQ141" s="14" t="str">
        <f t="shared" ref="BQ141" si="3928">IFERROR(BP141*$D141,"")</f>
        <v/>
      </c>
      <c r="BR141" s="47" t="s">
        <v>96</v>
      </c>
      <c r="BS141" s="14" t="str">
        <f t="shared" ref="BS141" si="3929">IFERROR(BR141*$D141,"")</f>
        <v/>
      </c>
      <c r="BT141" s="47" t="s">
        <v>96</v>
      </c>
      <c r="BU141" s="14" t="str">
        <f t="shared" ref="BU141" si="3930">IFERROR(BT141*$D141,"")</f>
        <v/>
      </c>
      <c r="BV141" s="47" t="s">
        <v>96</v>
      </c>
      <c r="BW141" s="14" t="str">
        <f t="shared" ref="BW141" si="3931">IFERROR(BV141*$D141,"")</f>
        <v/>
      </c>
      <c r="BX141" s="47" t="s">
        <v>96</v>
      </c>
      <c r="BY141" s="14" t="str">
        <f t="shared" ref="BY141" si="3932">IFERROR(BX141*$D141,"")</f>
        <v/>
      </c>
      <c r="BZ141" s="47" t="s">
        <v>96</v>
      </c>
      <c r="CA141" s="14" t="str">
        <f t="shared" ref="CA141" si="3933">IFERROR(BZ141*$D141,"")</f>
        <v/>
      </c>
      <c r="CB141" s="47" t="s">
        <v>96</v>
      </c>
      <c r="CC141" s="14" t="str">
        <f t="shared" ref="CC141:CE141" si="3934">IFERROR(CB141*$D141,"")</f>
        <v/>
      </c>
      <c r="CD141" s="47" t="s">
        <v>96</v>
      </c>
      <c r="CE141" s="14" t="str">
        <f t="shared" si="3934"/>
        <v/>
      </c>
      <c r="CF141" s="12" t="str">
        <f t="shared" si="3623"/>
        <v/>
      </c>
      <c r="CG141" s="75" t="str">
        <f t="shared" si="3624"/>
        <v/>
      </c>
      <c r="CH141" s="3"/>
      <c r="CI141" s="47" t="s">
        <v>96</v>
      </c>
      <c r="CJ141" s="47" t="s">
        <v>96</v>
      </c>
      <c r="CK141" s="47" t="s">
        <v>96</v>
      </c>
      <c r="CL141" s="47" t="s">
        <v>96</v>
      </c>
      <c r="CM141" s="47" t="s">
        <v>96</v>
      </c>
      <c r="CN141" s="47"/>
      <c r="CO141" s="2">
        <v>41457.40745760264</v>
      </c>
      <c r="CQ141" s="2">
        <v>41457.408169041948</v>
      </c>
    </row>
    <row r="142" spans="1:95" x14ac:dyDescent="0.25">
      <c r="A142" s="1">
        <v>6.3507761469041728E+17</v>
      </c>
      <c r="B142" s="47" t="s">
        <v>44</v>
      </c>
      <c r="C142" s="47" t="s">
        <v>363</v>
      </c>
      <c r="D142" s="47">
        <f t="shared" ref="D142:D147" si="3935">0.69/0.47</f>
        <v>1.4680851063829787</v>
      </c>
      <c r="E142" s="3" t="s">
        <v>5</v>
      </c>
      <c r="F142" s="47">
        <v>1</v>
      </c>
      <c r="G142" s="65">
        <v>0</v>
      </c>
      <c r="H142" s="3">
        <v>5</v>
      </c>
      <c r="I142" s="27">
        <f t="shared" si="3586"/>
        <v>7.3404255319148941</v>
      </c>
      <c r="J142" s="47">
        <v>6</v>
      </c>
      <c r="K142" s="27">
        <f t="shared" si="3587"/>
        <v>8.8085106382978715</v>
      </c>
      <c r="L142" s="47">
        <v>5</v>
      </c>
      <c r="M142" s="27">
        <f t="shared" si="3588"/>
        <v>7.3404255319148941</v>
      </c>
      <c r="N142" s="47">
        <v>5</v>
      </c>
      <c r="O142" s="27">
        <f t="shared" si="3589"/>
        <v>7.3404255319148941</v>
      </c>
      <c r="P142" s="47">
        <v>5</v>
      </c>
      <c r="Q142" s="27">
        <f t="shared" si="3590"/>
        <v>7.3404255319148941</v>
      </c>
      <c r="R142" s="47">
        <v>5</v>
      </c>
      <c r="S142" s="27">
        <f t="shared" si="3591"/>
        <v>7.3404255319148941</v>
      </c>
      <c r="T142" s="47">
        <v>5</v>
      </c>
      <c r="U142" s="27">
        <f t="shared" si="3592"/>
        <v>7.3404255319148941</v>
      </c>
      <c r="V142" s="4">
        <f t="shared" si="3593"/>
        <v>36</v>
      </c>
      <c r="W142" s="4">
        <f t="shared" si="3594"/>
        <v>52.851063829787236</v>
      </c>
      <c r="X142" s="47" t="s">
        <v>96</v>
      </c>
      <c r="Y142" s="14" t="str">
        <f t="shared" si="3626"/>
        <v/>
      </c>
      <c r="Z142" s="47" t="s">
        <v>96</v>
      </c>
      <c r="AA142" s="14" t="str">
        <f t="shared" ref="AA142" si="3936">IFERROR(Z142*$D142,"")</f>
        <v/>
      </c>
      <c r="AB142" s="47" t="s">
        <v>96</v>
      </c>
      <c r="AC142" s="14" t="str">
        <f t="shared" ref="AC142" si="3937">IFERROR(AB142*$D142,"")</f>
        <v/>
      </c>
      <c r="AD142" s="47" t="s">
        <v>96</v>
      </c>
      <c r="AE142" s="14" t="str">
        <f t="shared" ref="AE142" si="3938">IFERROR(AD142*$D142,"")</f>
        <v/>
      </c>
      <c r="AF142" s="47" t="s">
        <v>96</v>
      </c>
      <c r="AG142" s="14" t="str">
        <f t="shared" ref="AG142" si="3939">IFERROR(AF142*$D142,"")</f>
        <v/>
      </c>
      <c r="AH142" s="47" t="s">
        <v>96</v>
      </c>
      <c r="AI142" s="14" t="str">
        <f t="shared" ref="AI142" si="3940">IFERROR(AH142*$D142,"")</f>
        <v/>
      </c>
      <c r="AJ142" s="47" t="s">
        <v>96</v>
      </c>
      <c r="AK142" s="14" t="str">
        <f t="shared" ref="AK142" si="3941">IFERROR(AJ142*$D142,"")</f>
        <v/>
      </c>
      <c r="AL142" s="47" t="s">
        <v>96</v>
      </c>
      <c r="AM142" s="14" t="str">
        <f t="shared" ref="AM142" si="3942">IFERROR(AL142*$D142,"")</f>
        <v/>
      </c>
      <c r="AN142" s="47" t="s">
        <v>96</v>
      </c>
      <c r="AO142" s="14" t="str">
        <f t="shared" ref="AO142" si="3943">IFERROR(AN142*$D142,"")</f>
        <v/>
      </c>
      <c r="AP142" s="47" t="s">
        <v>96</v>
      </c>
      <c r="AQ142" s="14" t="str">
        <f t="shared" ref="AQ142" si="3944">IFERROR(AP142*$D142,"")</f>
        <v/>
      </c>
      <c r="AR142" s="47" t="s">
        <v>96</v>
      </c>
      <c r="AS142" s="14" t="str">
        <f t="shared" ref="AS142" si="3945">IFERROR(AR142*$D142,"")</f>
        <v/>
      </c>
      <c r="AT142" s="47" t="s">
        <v>96</v>
      </c>
      <c r="AU142" s="14" t="str">
        <f t="shared" ref="AU142" si="3946">IFERROR(AT142*$D142,"")</f>
        <v/>
      </c>
      <c r="AV142" s="47" t="s">
        <v>96</v>
      </c>
      <c r="AW142" s="14" t="str">
        <f t="shared" ref="AW142" si="3947">IFERROR(AV142*$D142,"")</f>
        <v/>
      </c>
      <c r="AX142" s="47" t="s">
        <v>96</v>
      </c>
      <c r="AY142" s="14" t="str">
        <f t="shared" ref="AY142" si="3948">IFERROR(AX142*$D142,"")</f>
        <v/>
      </c>
      <c r="AZ142" s="47" t="s">
        <v>96</v>
      </c>
      <c r="BA142" s="14" t="str">
        <f t="shared" ref="BA142" si="3949">IFERROR(AZ142*$D142,"")</f>
        <v/>
      </c>
      <c r="BB142" s="47" t="s">
        <v>96</v>
      </c>
      <c r="BC142" s="14" t="str">
        <f t="shared" ref="BC142" si="3950">IFERROR(BB142*$D142,"")</f>
        <v/>
      </c>
      <c r="BD142" s="47" t="s">
        <v>96</v>
      </c>
      <c r="BE142" s="14" t="str">
        <f t="shared" ref="BE142" si="3951">IFERROR(BD142*$D142,"")</f>
        <v/>
      </c>
      <c r="BF142" s="47" t="s">
        <v>96</v>
      </c>
      <c r="BG142" s="14" t="str">
        <f t="shared" ref="BG142" si="3952">IFERROR(BF142*$D142,"")</f>
        <v/>
      </c>
      <c r="BH142" s="47" t="s">
        <v>96</v>
      </c>
      <c r="BI142" s="14" t="str">
        <f t="shared" ref="BI142" si="3953">IFERROR(BH142*$D142,"")</f>
        <v/>
      </c>
      <c r="BJ142" s="47" t="s">
        <v>96</v>
      </c>
      <c r="BK142" s="14" t="str">
        <f t="shared" ref="BK142" si="3954">IFERROR(BJ142*$D142,"")</f>
        <v/>
      </c>
      <c r="BL142" s="47" t="s">
        <v>96</v>
      </c>
      <c r="BM142" s="14" t="str">
        <f t="shared" ref="BM142" si="3955">IFERROR(BL142*$D142,"")</f>
        <v/>
      </c>
      <c r="BN142" s="47" t="s">
        <v>96</v>
      </c>
      <c r="BO142" s="14" t="str">
        <f t="shared" ref="BO142" si="3956">IFERROR(BN142*$D142,"")</f>
        <v/>
      </c>
      <c r="BP142" s="47" t="s">
        <v>96</v>
      </c>
      <c r="BQ142" s="14" t="str">
        <f t="shared" ref="BQ142" si="3957">IFERROR(BP142*$D142,"")</f>
        <v/>
      </c>
      <c r="BR142" s="47" t="s">
        <v>96</v>
      </c>
      <c r="BS142" s="14" t="str">
        <f t="shared" ref="BS142" si="3958">IFERROR(BR142*$D142,"")</f>
        <v/>
      </c>
      <c r="BT142" s="47" t="s">
        <v>96</v>
      </c>
      <c r="BU142" s="14" t="str">
        <f t="shared" ref="BU142" si="3959">IFERROR(BT142*$D142,"")</f>
        <v/>
      </c>
      <c r="BV142" s="47" t="s">
        <v>96</v>
      </c>
      <c r="BW142" s="14" t="str">
        <f t="shared" ref="BW142" si="3960">IFERROR(BV142*$D142,"")</f>
        <v/>
      </c>
      <c r="BX142" s="47" t="s">
        <v>96</v>
      </c>
      <c r="BY142" s="14" t="str">
        <f t="shared" ref="BY142" si="3961">IFERROR(BX142*$D142,"")</f>
        <v/>
      </c>
      <c r="BZ142" s="47" t="s">
        <v>96</v>
      </c>
      <c r="CA142" s="14" t="str">
        <f t="shared" ref="CA142" si="3962">IFERROR(BZ142*$D142,"")</f>
        <v/>
      </c>
      <c r="CB142" s="47" t="s">
        <v>96</v>
      </c>
      <c r="CC142" s="14" t="str">
        <f t="shared" ref="CC142:CE142" si="3963">IFERROR(CB142*$D142,"")</f>
        <v/>
      </c>
      <c r="CD142" s="47" t="s">
        <v>96</v>
      </c>
      <c r="CE142" s="14" t="str">
        <f t="shared" si="3963"/>
        <v/>
      </c>
      <c r="CF142" s="12" t="str">
        <f t="shared" si="3623"/>
        <v/>
      </c>
      <c r="CG142" s="75" t="str">
        <f t="shared" si="3624"/>
        <v/>
      </c>
      <c r="CH142" s="3"/>
      <c r="CI142" s="47" t="s">
        <v>96</v>
      </c>
      <c r="CJ142" s="47" t="s">
        <v>96</v>
      </c>
      <c r="CK142" s="47" t="s">
        <v>96</v>
      </c>
      <c r="CL142" s="47" t="s">
        <v>96</v>
      </c>
      <c r="CM142" s="47" t="s">
        <v>96</v>
      </c>
      <c r="CN142" s="47"/>
      <c r="CO142" s="2">
        <v>41450.368854649598</v>
      </c>
      <c r="CQ142" s="2">
        <v>41450.369379284028</v>
      </c>
    </row>
    <row r="143" spans="1:95" x14ac:dyDescent="0.25">
      <c r="A143" s="1">
        <v>6.3507771834951821E+17</v>
      </c>
      <c r="B143" s="47" t="s">
        <v>1</v>
      </c>
      <c r="C143" s="47" t="s">
        <v>363</v>
      </c>
      <c r="D143" s="47">
        <f t="shared" si="3935"/>
        <v>1.4680851063829787</v>
      </c>
      <c r="E143" s="3" t="s">
        <v>5</v>
      </c>
      <c r="F143" s="47">
        <v>1</v>
      </c>
      <c r="G143" s="65">
        <v>0</v>
      </c>
      <c r="H143" s="3">
        <v>5</v>
      </c>
      <c r="I143" s="27">
        <f t="shared" si="3586"/>
        <v>7.3404255319148941</v>
      </c>
      <c r="J143" s="47">
        <v>7</v>
      </c>
      <c r="K143" s="27">
        <f t="shared" si="3587"/>
        <v>10.276595744680851</v>
      </c>
      <c r="L143" s="47">
        <v>5</v>
      </c>
      <c r="M143" s="27">
        <f t="shared" si="3588"/>
        <v>7.3404255319148941</v>
      </c>
      <c r="N143" s="47">
        <v>5</v>
      </c>
      <c r="O143" s="27">
        <f t="shared" si="3589"/>
        <v>7.3404255319148941</v>
      </c>
      <c r="P143" s="47">
        <v>5</v>
      </c>
      <c r="Q143" s="27">
        <f t="shared" si="3590"/>
        <v>7.3404255319148941</v>
      </c>
      <c r="R143" s="47">
        <v>5</v>
      </c>
      <c r="S143" s="27">
        <f t="shared" si="3591"/>
        <v>7.3404255319148941</v>
      </c>
      <c r="T143" s="47">
        <v>4</v>
      </c>
      <c r="U143" s="27">
        <f t="shared" si="3592"/>
        <v>5.8723404255319149</v>
      </c>
      <c r="V143" s="4">
        <f t="shared" si="3593"/>
        <v>36</v>
      </c>
      <c r="W143" s="4">
        <f t="shared" si="3594"/>
        <v>52.851063829787236</v>
      </c>
      <c r="X143" s="47" t="s">
        <v>152</v>
      </c>
      <c r="Y143" s="14" t="str">
        <f t="shared" si="3626"/>
        <v/>
      </c>
      <c r="Z143" s="47" t="s">
        <v>152</v>
      </c>
      <c r="AA143" s="14" t="str">
        <f t="shared" ref="AA143" si="3964">IFERROR(Z143*$D143,"")</f>
        <v/>
      </c>
      <c r="AB143" s="47" t="s">
        <v>152</v>
      </c>
      <c r="AC143" s="14" t="str">
        <f t="shared" ref="AC143" si="3965">IFERROR(AB143*$D143,"")</f>
        <v/>
      </c>
      <c r="AD143" s="47" t="s">
        <v>152</v>
      </c>
      <c r="AE143" s="14" t="str">
        <f t="shared" ref="AE143" si="3966">IFERROR(AD143*$D143,"")</f>
        <v/>
      </c>
      <c r="AF143" s="47" t="s">
        <v>152</v>
      </c>
      <c r="AG143" s="14" t="str">
        <f t="shared" ref="AG143" si="3967">IFERROR(AF143*$D143,"")</f>
        <v/>
      </c>
      <c r="AH143" s="47" t="s">
        <v>96</v>
      </c>
      <c r="AI143" s="14" t="str">
        <f t="shared" ref="AI143" si="3968">IFERROR(AH143*$D143,"")</f>
        <v/>
      </c>
      <c r="AJ143" s="47" t="s">
        <v>96</v>
      </c>
      <c r="AK143" s="14" t="str">
        <f t="shared" ref="AK143" si="3969">IFERROR(AJ143*$D143,"")</f>
        <v/>
      </c>
      <c r="AL143" s="47" t="s">
        <v>96</v>
      </c>
      <c r="AM143" s="14" t="str">
        <f t="shared" ref="AM143" si="3970">IFERROR(AL143*$D143,"")</f>
        <v/>
      </c>
      <c r="AN143" s="47" t="s">
        <v>96</v>
      </c>
      <c r="AO143" s="14" t="str">
        <f t="shared" ref="AO143" si="3971">IFERROR(AN143*$D143,"")</f>
        <v/>
      </c>
      <c r="AP143" s="47" t="s">
        <v>96</v>
      </c>
      <c r="AQ143" s="14" t="str">
        <f t="shared" ref="AQ143" si="3972">IFERROR(AP143*$D143,"")</f>
        <v/>
      </c>
      <c r="AR143" s="47" t="s">
        <v>96</v>
      </c>
      <c r="AS143" s="14" t="str">
        <f t="shared" ref="AS143" si="3973">IFERROR(AR143*$D143,"")</f>
        <v/>
      </c>
      <c r="AT143" s="47" t="s">
        <v>96</v>
      </c>
      <c r="AU143" s="14" t="str">
        <f t="shared" ref="AU143" si="3974">IFERROR(AT143*$D143,"")</f>
        <v/>
      </c>
      <c r="AV143" s="47" t="s">
        <v>96</v>
      </c>
      <c r="AW143" s="14" t="str">
        <f t="shared" ref="AW143" si="3975">IFERROR(AV143*$D143,"")</f>
        <v/>
      </c>
      <c r="AX143" s="47" t="s">
        <v>96</v>
      </c>
      <c r="AY143" s="14" t="str">
        <f t="shared" ref="AY143" si="3976">IFERROR(AX143*$D143,"")</f>
        <v/>
      </c>
      <c r="AZ143" s="47" t="s">
        <v>96</v>
      </c>
      <c r="BA143" s="14" t="str">
        <f t="shared" ref="BA143" si="3977">IFERROR(AZ143*$D143,"")</f>
        <v/>
      </c>
      <c r="BB143" s="47" t="s">
        <v>96</v>
      </c>
      <c r="BC143" s="14" t="str">
        <f t="shared" ref="BC143" si="3978">IFERROR(BB143*$D143,"")</f>
        <v/>
      </c>
      <c r="BD143" s="47" t="s">
        <v>96</v>
      </c>
      <c r="BE143" s="14" t="str">
        <f t="shared" ref="BE143" si="3979">IFERROR(BD143*$D143,"")</f>
        <v/>
      </c>
      <c r="BF143" s="47" t="s">
        <v>96</v>
      </c>
      <c r="BG143" s="14" t="str">
        <f t="shared" ref="BG143" si="3980">IFERROR(BF143*$D143,"")</f>
        <v/>
      </c>
      <c r="BH143" s="47" t="s">
        <v>96</v>
      </c>
      <c r="BI143" s="14" t="str">
        <f t="shared" ref="BI143" si="3981">IFERROR(BH143*$D143,"")</f>
        <v/>
      </c>
      <c r="BJ143" s="47" t="s">
        <v>96</v>
      </c>
      <c r="BK143" s="14" t="str">
        <f t="shared" ref="BK143" si="3982">IFERROR(BJ143*$D143,"")</f>
        <v/>
      </c>
      <c r="BL143" s="47" t="s">
        <v>96</v>
      </c>
      <c r="BM143" s="14" t="str">
        <f t="shared" ref="BM143" si="3983">IFERROR(BL143*$D143,"")</f>
        <v/>
      </c>
      <c r="BN143" s="47" t="s">
        <v>96</v>
      </c>
      <c r="BO143" s="14" t="str">
        <f t="shared" ref="BO143" si="3984">IFERROR(BN143*$D143,"")</f>
        <v/>
      </c>
      <c r="BP143" s="47" t="s">
        <v>96</v>
      </c>
      <c r="BQ143" s="14" t="str">
        <f t="shared" ref="BQ143" si="3985">IFERROR(BP143*$D143,"")</f>
        <v/>
      </c>
      <c r="BR143" s="47" t="s">
        <v>96</v>
      </c>
      <c r="BS143" s="14" t="str">
        <f t="shared" ref="BS143" si="3986">IFERROR(BR143*$D143,"")</f>
        <v/>
      </c>
      <c r="BT143" s="47" t="s">
        <v>96</v>
      </c>
      <c r="BU143" s="14" t="str">
        <f t="shared" ref="BU143" si="3987">IFERROR(BT143*$D143,"")</f>
        <v/>
      </c>
      <c r="BV143" s="47" t="s">
        <v>96</v>
      </c>
      <c r="BW143" s="14" t="str">
        <f t="shared" ref="BW143" si="3988">IFERROR(BV143*$D143,"")</f>
        <v/>
      </c>
      <c r="BX143" s="47" t="s">
        <v>96</v>
      </c>
      <c r="BY143" s="14" t="str">
        <f t="shared" ref="BY143" si="3989">IFERROR(BX143*$D143,"")</f>
        <v/>
      </c>
      <c r="BZ143" s="47" t="s">
        <v>96</v>
      </c>
      <c r="CA143" s="14" t="str">
        <f t="shared" ref="CA143" si="3990">IFERROR(BZ143*$D143,"")</f>
        <v/>
      </c>
      <c r="CB143" s="47" t="s">
        <v>96</v>
      </c>
      <c r="CC143" s="14" t="str">
        <f t="shared" ref="CC143:CE143" si="3991">IFERROR(CB143*$D143,"")</f>
        <v/>
      </c>
      <c r="CD143" s="47" t="s">
        <v>96</v>
      </c>
      <c r="CE143" s="14" t="str">
        <f t="shared" si="3991"/>
        <v/>
      </c>
      <c r="CF143" s="12" t="str">
        <f t="shared" si="3623"/>
        <v/>
      </c>
      <c r="CG143" s="75" t="str">
        <f t="shared" si="3624"/>
        <v/>
      </c>
      <c r="CH143" s="3"/>
      <c r="CI143" s="47" t="s">
        <v>96</v>
      </c>
      <c r="CJ143" s="47" t="s">
        <v>96</v>
      </c>
      <c r="CK143" s="47" t="s">
        <v>96</v>
      </c>
      <c r="CL143" s="47" t="s">
        <v>96</v>
      </c>
      <c r="CM143" s="47" t="s">
        <v>96</v>
      </c>
      <c r="CN143" s="47"/>
      <c r="CO143" s="2">
        <v>41450.488830460839</v>
      </c>
      <c r="CQ143" s="2">
        <v>41450.4901443075</v>
      </c>
    </row>
    <row r="144" spans="1:95" x14ac:dyDescent="0.25">
      <c r="A144" s="1">
        <v>6.3507897813799526E+17</v>
      </c>
      <c r="B144" s="47" t="s">
        <v>74</v>
      </c>
      <c r="C144" s="47" t="s">
        <v>363</v>
      </c>
      <c r="D144" s="47">
        <f t="shared" si="3935"/>
        <v>1.4680851063829787</v>
      </c>
      <c r="E144" s="3" t="s">
        <v>5</v>
      </c>
      <c r="F144" s="47">
        <v>1</v>
      </c>
      <c r="G144" s="65">
        <v>0</v>
      </c>
      <c r="H144" s="3">
        <v>5</v>
      </c>
      <c r="I144" s="27">
        <f t="shared" si="3586"/>
        <v>7.3404255319148941</v>
      </c>
      <c r="J144" s="47">
        <v>8</v>
      </c>
      <c r="K144" s="27">
        <f t="shared" si="3587"/>
        <v>11.74468085106383</v>
      </c>
      <c r="L144" s="47">
        <v>5</v>
      </c>
      <c r="M144" s="27">
        <f t="shared" si="3588"/>
        <v>7.3404255319148941</v>
      </c>
      <c r="N144" s="47">
        <v>5</v>
      </c>
      <c r="O144" s="27">
        <f t="shared" si="3589"/>
        <v>7.3404255319148941</v>
      </c>
      <c r="P144" s="47">
        <v>5</v>
      </c>
      <c r="Q144" s="27">
        <f t="shared" si="3590"/>
        <v>7.3404255319148941</v>
      </c>
      <c r="R144" s="47">
        <v>5</v>
      </c>
      <c r="S144" s="27">
        <f t="shared" si="3591"/>
        <v>7.3404255319148941</v>
      </c>
      <c r="T144" s="47">
        <v>5</v>
      </c>
      <c r="U144" s="27">
        <f t="shared" si="3592"/>
        <v>7.3404255319148941</v>
      </c>
      <c r="V144" s="4">
        <f t="shared" si="3593"/>
        <v>38</v>
      </c>
      <c r="W144" s="4">
        <f t="shared" si="3594"/>
        <v>55.787234042553195</v>
      </c>
      <c r="X144" s="47" t="s">
        <v>152</v>
      </c>
      <c r="Y144" s="14" t="str">
        <f t="shared" si="3626"/>
        <v/>
      </c>
      <c r="Z144" s="47">
        <v>8</v>
      </c>
      <c r="AA144" s="14">
        <f t="shared" ref="AA144" si="3992">IFERROR(Z144*$D144,"")</f>
        <v>11.74468085106383</v>
      </c>
      <c r="AB144" s="47">
        <v>8</v>
      </c>
      <c r="AC144" s="14">
        <f t="shared" ref="AC144" si="3993">IFERROR(AB144*$D144,"")</f>
        <v>11.74468085106383</v>
      </c>
      <c r="AD144" s="47" t="s">
        <v>152</v>
      </c>
      <c r="AE144" s="14" t="str">
        <f t="shared" ref="AE144" si="3994">IFERROR(AD144*$D144,"")</f>
        <v/>
      </c>
      <c r="AF144" s="47">
        <v>5</v>
      </c>
      <c r="AG144" s="14">
        <f t="shared" ref="AG144" si="3995">IFERROR(AF144*$D144,"")</f>
        <v>7.3404255319148941</v>
      </c>
      <c r="AH144" s="47" t="s">
        <v>96</v>
      </c>
      <c r="AI144" s="14" t="str">
        <f t="shared" ref="AI144" si="3996">IFERROR(AH144*$D144,"")</f>
        <v/>
      </c>
      <c r="AJ144" s="47" t="s">
        <v>96</v>
      </c>
      <c r="AK144" s="14" t="str">
        <f t="shared" ref="AK144" si="3997">IFERROR(AJ144*$D144,"")</f>
        <v/>
      </c>
      <c r="AL144" s="47" t="s">
        <v>96</v>
      </c>
      <c r="AM144" s="14" t="str">
        <f t="shared" ref="AM144" si="3998">IFERROR(AL144*$D144,"")</f>
        <v/>
      </c>
      <c r="AN144" s="47" t="s">
        <v>96</v>
      </c>
      <c r="AO144" s="14" t="str">
        <f t="shared" ref="AO144" si="3999">IFERROR(AN144*$D144,"")</f>
        <v/>
      </c>
      <c r="AP144" s="47" t="s">
        <v>96</v>
      </c>
      <c r="AQ144" s="14" t="str">
        <f t="shared" ref="AQ144" si="4000">IFERROR(AP144*$D144,"")</f>
        <v/>
      </c>
      <c r="AR144" s="47" t="s">
        <v>96</v>
      </c>
      <c r="AS144" s="14" t="str">
        <f t="shared" ref="AS144" si="4001">IFERROR(AR144*$D144,"")</f>
        <v/>
      </c>
      <c r="AT144" s="47" t="s">
        <v>96</v>
      </c>
      <c r="AU144" s="14" t="str">
        <f t="shared" ref="AU144" si="4002">IFERROR(AT144*$D144,"")</f>
        <v/>
      </c>
      <c r="AV144" s="47" t="s">
        <v>96</v>
      </c>
      <c r="AW144" s="14" t="str">
        <f t="shared" ref="AW144" si="4003">IFERROR(AV144*$D144,"")</f>
        <v/>
      </c>
      <c r="AX144" s="47" t="s">
        <v>96</v>
      </c>
      <c r="AY144" s="14" t="str">
        <f t="shared" ref="AY144" si="4004">IFERROR(AX144*$D144,"")</f>
        <v/>
      </c>
      <c r="AZ144" s="47" t="s">
        <v>96</v>
      </c>
      <c r="BA144" s="14" t="str">
        <f t="shared" ref="BA144" si="4005">IFERROR(AZ144*$D144,"")</f>
        <v/>
      </c>
      <c r="BB144" s="47" t="s">
        <v>96</v>
      </c>
      <c r="BC144" s="14" t="str">
        <f t="shared" ref="BC144" si="4006">IFERROR(BB144*$D144,"")</f>
        <v/>
      </c>
      <c r="BD144" s="47" t="s">
        <v>96</v>
      </c>
      <c r="BE144" s="14" t="str">
        <f t="shared" ref="BE144" si="4007">IFERROR(BD144*$D144,"")</f>
        <v/>
      </c>
      <c r="BF144" s="47" t="s">
        <v>96</v>
      </c>
      <c r="BG144" s="14" t="str">
        <f t="shared" ref="BG144" si="4008">IFERROR(BF144*$D144,"")</f>
        <v/>
      </c>
      <c r="BH144" s="47" t="s">
        <v>96</v>
      </c>
      <c r="BI144" s="14" t="str">
        <f t="shared" ref="BI144" si="4009">IFERROR(BH144*$D144,"")</f>
        <v/>
      </c>
      <c r="BJ144" s="47" t="s">
        <v>96</v>
      </c>
      <c r="BK144" s="14" t="str">
        <f t="shared" ref="BK144" si="4010">IFERROR(BJ144*$D144,"")</f>
        <v/>
      </c>
      <c r="BL144" s="47" t="s">
        <v>96</v>
      </c>
      <c r="BM144" s="14" t="str">
        <f t="shared" ref="BM144" si="4011">IFERROR(BL144*$D144,"")</f>
        <v/>
      </c>
      <c r="BN144" s="47" t="s">
        <v>96</v>
      </c>
      <c r="BO144" s="14" t="str">
        <f t="shared" ref="BO144" si="4012">IFERROR(BN144*$D144,"")</f>
        <v/>
      </c>
      <c r="BP144" s="47" t="s">
        <v>96</v>
      </c>
      <c r="BQ144" s="14" t="str">
        <f t="shared" ref="BQ144" si="4013">IFERROR(BP144*$D144,"")</f>
        <v/>
      </c>
      <c r="BR144" s="47" t="s">
        <v>96</v>
      </c>
      <c r="BS144" s="14" t="str">
        <f t="shared" ref="BS144" si="4014">IFERROR(BR144*$D144,"")</f>
        <v/>
      </c>
      <c r="BT144" s="47" t="s">
        <v>96</v>
      </c>
      <c r="BU144" s="14" t="str">
        <f t="shared" ref="BU144" si="4015">IFERROR(BT144*$D144,"")</f>
        <v/>
      </c>
      <c r="BV144" s="47" t="s">
        <v>96</v>
      </c>
      <c r="BW144" s="14" t="str">
        <f t="shared" ref="BW144" si="4016">IFERROR(BV144*$D144,"")</f>
        <v/>
      </c>
      <c r="BX144" s="47" t="s">
        <v>96</v>
      </c>
      <c r="BY144" s="14" t="str">
        <f t="shared" ref="BY144" si="4017">IFERROR(BX144*$D144,"")</f>
        <v/>
      </c>
      <c r="BZ144" s="47" t="s">
        <v>96</v>
      </c>
      <c r="CA144" s="14" t="str">
        <f t="shared" ref="CA144" si="4018">IFERROR(BZ144*$D144,"")</f>
        <v/>
      </c>
      <c r="CB144" s="47" t="s">
        <v>96</v>
      </c>
      <c r="CC144" s="14" t="str">
        <f t="shared" ref="CC144:CE144" si="4019">IFERROR(CB144*$D144,"")</f>
        <v/>
      </c>
      <c r="CD144" s="47" t="s">
        <v>96</v>
      </c>
      <c r="CE144" s="14" t="str">
        <f t="shared" si="4019"/>
        <v/>
      </c>
      <c r="CF144" s="12" t="str">
        <f t="shared" si="3623"/>
        <v/>
      </c>
      <c r="CG144" s="75" t="str">
        <f t="shared" si="3624"/>
        <v/>
      </c>
      <c r="CH144" s="3"/>
      <c r="CI144" s="47" t="s">
        <v>96</v>
      </c>
      <c r="CJ144" s="47" t="s">
        <v>96</v>
      </c>
      <c r="CK144" s="47" t="s">
        <v>96</v>
      </c>
      <c r="CL144" s="47" t="s">
        <v>96</v>
      </c>
      <c r="CM144" s="47" t="s">
        <v>96</v>
      </c>
      <c r="CN144" s="47"/>
      <c r="CO144" s="2">
        <v>41451.94691897602</v>
      </c>
      <c r="CQ144" s="2">
        <v>41451.948990929384</v>
      </c>
    </row>
    <row r="145" spans="1:95" x14ac:dyDescent="0.25">
      <c r="A145" s="1">
        <v>6.350836576374359E+17</v>
      </c>
      <c r="B145" s="47" t="s">
        <v>128</v>
      </c>
      <c r="C145" s="47" t="s">
        <v>363</v>
      </c>
      <c r="D145" s="47">
        <f t="shared" si="3935"/>
        <v>1.4680851063829787</v>
      </c>
      <c r="E145" s="3" t="s">
        <v>5</v>
      </c>
      <c r="F145" s="47">
        <v>1</v>
      </c>
      <c r="G145" s="65">
        <v>0</v>
      </c>
      <c r="H145" s="3">
        <v>7</v>
      </c>
      <c r="I145" s="27">
        <f t="shared" si="3586"/>
        <v>10.276595744680851</v>
      </c>
      <c r="J145" s="47">
        <v>8</v>
      </c>
      <c r="K145" s="27">
        <f t="shared" si="3587"/>
        <v>11.74468085106383</v>
      </c>
      <c r="L145" s="47">
        <v>6</v>
      </c>
      <c r="M145" s="27">
        <f t="shared" si="3588"/>
        <v>8.8085106382978715</v>
      </c>
      <c r="N145" s="47">
        <v>5</v>
      </c>
      <c r="O145" s="27">
        <f t="shared" si="3589"/>
        <v>7.3404255319148941</v>
      </c>
      <c r="P145" s="47">
        <v>8</v>
      </c>
      <c r="Q145" s="27">
        <f t="shared" si="3590"/>
        <v>11.74468085106383</v>
      </c>
      <c r="R145" s="47">
        <v>8</v>
      </c>
      <c r="S145" s="27">
        <f t="shared" si="3591"/>
        <v>11.74468085106383</v>
      </c>
      <c r="T145" s="47">
        <v>5</v>
      </c>
      <c r="U145" s="27">
        <f t="shared" si="3592"/>
        <v>7.3404255319148941</v>
      </c>
      <c r="V145" s="4">
        <f t="shared" si="3593"/>
        <v>47</v>
      </c>
      <c r="W145" s="4">
        <f t="shared" si="3594"/>
        <v>69</v>
      </c>
      <c r="X145" s="47" t="s">
        <v>96</v>
      </c>
      <c r="Y145" s="14" t="str">
        <f t="shared" si="3626"/>
        <v/>
      </c>
      <c r="Z145" s="47" t="s">
        <v>96</v>
      </c>
      <c r="AA145" s="14" t="str">
        <f t="shared" ref="AA145" si="4020">IFERROR(Z145*$D145,"")</f>
        <v/>
      </c>
      <c r="AB145" s="47" t="s">
        <v>96</v>
      </c>
      <c r="AC145" s="14" t="str">
        <f t="shared" ref="AC145" si="4021">IFERROR(AB145*$D145,"")</f>
        <v/>
      </c>
      <c r="AD145" s="47" t="s">
        <v>96</v>
      </c>
      <c r="AE145" s="14" t="str">
        <f t="shared" ref="AE145" si="4022">IFERROR(AD145*$D145,"")</f>
        <v/>
      </c>
      <c r="AF145" s="47" t="s">
        <v>96</v>
      </c>
      <c r="AG145" s="14" t="str">
        <f t="shared" ref="AG145" si="4023">IFERROR(AF145*$D145,"")</f>
        <v/>
      </c>
      <c r="AH145" s="47" t="s">
        <v>96</v>
      </c>
      <c r="AI145" s="14" t="str">
        <f t="shared" ref="AI145" si="4024">IFERROR(AH145*$D145,"")</f>
        <v/>
      </c>
      <c r="AJ145" s="47" t="s">
        <v>96</v>
      </c>
      <c r="AK145" s="14" t="str">
        <f t="shared" ref="AK145" si="4025">IFERROR(AJ145*$D145,"")</f>
        <v/>
      </c>
      <c r="AL145" s="47" t="s">
        <v>96</v>
      </c>
      <c r="AM145" s="14" t="str">
        <f t="shared" ref="AM145" si="4026">IFERROR(AL145*$D145,"")</f>
        <v/>
      </c>
      <c r="AN145" s="47" t="s">
        <v>96</v>
      </c>
      <c r="AO145" s="14" t="str">
        <f t="shared" ref="AO145" si="4027">IFERROR(AN145*$D145,"")</f>
        <v/>
      </c>
      <c r="AP145" s="47" t="s">
        <v>96</v>
      </c>
      <c r="AQ145" s="14" t="str">
        <f t="shared" ref="AQ145" si="4028">IFERROR(AP145*$D145,"")</f>
        <v/>
      </c>
      <c r="AR145" s="47" t="s">
        <v>96</v>
      </c>
      <c r="AS145" s="14" t="str">
        <f t="shared" ref="AS145" si="4029">IFERROR(AR145*$D145,"")</f>
        <v/>
      </c>
      <c r="AT145" s="47" t="s">
        <v>96</v>
      </c>
      <c r="AU145" s="14" t="str">
        <f t="shared" ref="AU145" si="4030">IFERROR(AT145*$D145,"")</f>
        <v/>
      </c>
      <c r="AV145" s="47" t="s">
        <v>96</v>
      </c>
      <c r="AW145" s="14" t="str">
        <f t="shared" ref="AW145" si="4031">IFERROR(AV145*$D145,"")</f>
        <v/>
      </c>
      <c r="AX145" s="47" t="s">
        <v>96</v>
      </c>
      <c r="AY145" s="14" t="str">
        <f t="shared" ref="AY145" si="4032">IFERROR(AX145*$D145,"")</f>
        <v/>
      </c>
      <c r="AZ145" s="47" t="s">
        <v>96</v>
      </c>
      <c r="BA145" s="14" t="str">
        <f t="shared" ref="BA145" si="4033">IFERROR(AZ145*$D145,"")</f>
        <v/>
      </c>
      <c r="BB145" s="47" t="s">
        <v>96</v>
      </c>
      <c r="BC145" s="14" t="str">
        <f t="shared" ref="BC145" si="4034">IFERROR(BB145*$D145,"")</f>
        <v/>
      </c>
      <c r="BD145" s="47" t="s">
        <v>96</v>
      </c>
      <c r="BE145" s="14" t="str">
        <f t="shared" ref="BE145" si="4035">IFERROR(BD145*$D145,"")</f>
        <v/>
      </c>
      <c r="BF145" s="47" t="s">
        <v>96</v>
      </c>
      <c r="BG145" s="14" t="str">
        <f t="shared" ref="BG145" si="4036">IFERROR(BF145*$D145,"")</f>
        <v/>
      </c>
      <c r="BH145" s="47" t="s">
        <v>96</v>
      </c>
      <c r="BI145" s="14" t="str">
        <f t="shared" ref="BI145" si="4037">IFERROR(BH145*$D145,"")</f>
        <v/>
      </c>
      <c r="BJ145" s="47" t="s">
        <v>96</v>
      </c>
      <c r="BK145" s="14" t="str">
        <f t="shared" ref="BK145" si="4038">IFERROR(BJ145*$D145,"")</f>
        <v/>
      </c>
      <c r="BL145" s="47" t="s">
        <v>96</v>
      </c>
      <c r="BM145" s="14" t="str">
        <f t="shared" ref="BM145" si="4039">IFERROR(BL145*$D145,"")</f>
        <v/>
      </c>
      <c r="BN145" s="47" t="s">
        <v>96</v>
      </c>
      <c r="BO145" s="14" t="str">
        <f t="shared" ref="BO145" si="4040">IFERROR(BN145*$D145,"")</f>
        <v/>
      </c>
      <c r="BP145" s="47" t="s">
        <v>96</v>
      </c>
      <c r="BQ145" s="14" t="str">
        <f t="shared" ref="BQ145" si="4041">IFERROR(BP145*$D145,"")</f>
        <v/>
      </c>
      <c r="BR145" s="47" t="s">
        <v>96</v>
      </c>
      <c r="BS145" s="14" t="str">
        <f t="shared" ref="BS145" si="4042">IFERROR(BR145*$D145,"")</f>
        <v/>
      </c>
      <c r="BT145" s="47" t="s">
        <v>96</v>
      </c>
      <c r="BU145" s="14" t="str">
        <f t="shared" ref="BU145" si="4043">IFERROR(BT145*$D145,"")</f>
        <v/>
      </c>
      <c r="BV145" s="47" t="s">
        <v>96</v>
      </c>
      <c r="BW145" s="14" t="str">
        <f t="shared" ref="BW145" si="4044">IFERROR(BV145*$D145,"")</f>
        <v/>
      </c>
      <c r="BX145" s="47" t="s">
        <v>96</v>
      </c>
      <c r="BY145" s="14" t="str">
        <f t="shared" ref="BY145" si="4045">IFERROR(BX145*$D145,"")</f>
        <v/>
      </c>
      <c r="BZ145" s="47" t="s">
        <v>96</v>
      </c>
      <c r="CA145" s="14" t="str">
        <f t="shared" ref="CA145" si="4046">IFERROR(BZ145*$D145,"")</f>
        <v/>
      </c>
      <c r="CB145" s="47" t="s">
        <v>96</v>
      </c>
      <c r="CC145" s="14" t="str">
        <f t="shared" ref="CC145:CE145" si="4047">IFERROR(CB145*$D145,"")</f>
        <v/>
      </c>
      <c r="CD145" s="47" t="s">
        <v>96</v>
      </c>
      <c r="CE145" s="14" t="str">
        <f t="shared" si="4047"/>
        <v/>
      </c>
      <c r="CF145" s="12" t="str">
        <f t="shared" si="3623"/>
        <v/>
      </c>
      <c r="CG145" s="75" t="str">
        <f t="shared" si="3624"/>
        <v/>
      </c>
      <c r="CH145" s="3"/>
      <c r="CI145" s="47" t="s">
        <v>96</v>
      </c>
      <c r="CJ145" s="47" t="s">
        <v>96</v>
      </c>
      <c r="CK145" s="47" t="s">
        <v>96</v>
      </c>
      <c r="CL145" s="47" t="s">
        <v>96</v>
      </c>
      <c r="CM145" s="47" t="s">
        <v>96</v>
      </c>
      <c r="CN145" s="47"/>
      <c r="CO145" s="2">
        <v>41457.363006291613</v>
      </c>
      <c r="CQ145" s="2">
        <v>41457.364708957313</v>
      </c>
    </row>
    <row r="146" spans="1:95" x14ac:dyDescent="0.25">
      <c r="A146" s="1">
        <v>6.3508386009560013E+17</v>
      </c>
      <c r="B146" s="47" t="s">
        <v>126</v>
      </c>
      <c r="C146" s="47" t="s">
        <v>363</v>
      </c>
      <c r="D146" s="47">
        <f t="shared" si="3935"/>
        <v>1.4680851063829787</v>
      </c>
      <c r="E146" s="3" t="s">
        <v>5</v>
      </c>
      <c r="F146" s="47">
        <v>1</v>
      </c>
      <c r="G146" s="65">
        <v>0</v>
      </c>
      <c r="H146" s="3">
        <v>5</v>
      </c>
      <c r="I146" s="27">
        <f t="shared" si="3586"/>
        <v>7.3404255319148941</v>
      </c>
      <c r="J146" s="47">
        <v>5</v>
      </c>
      <c r="K146" s="27">
        <f t="shared" si="3587"/>
        <v>7.3404255319148941</v>
      </c>
      <c r="L146" s="47">
        <v>5</v>
      </c>
      <c r="M146" s="27">
        <f t="shared" si="3588"/>
        <v>7.3404255319148941</v>
      </c>
      <c r="N146" s="47">
        <v>5</v>
      </c>
      <c r="O146" s="27">
        <f t="shared" si="3589"/>
        <v>7.3404255319148941</v>
      </c>
      <c r="P146" s="47">
        <v>5</v>
      </c>
      <c r="Q146" s="27">
        <f t="shared" si="3590"/>
        <v>7.3404255319148941</v>
      </c>
      <c r="R146" s="47">
        <v>2</v>
      </c>
      <c r="S146" s="27">
        <f t="shared" si="3591"/>
        <v>2.9361702127659575</v>
      </c>
      <c r="T146" s="47">
        <v>2</v>
      </c>
      <c r="U146" s="27">
        <f t="shared" si="3592"/>
        <v>2.9361702127659575</v>
      </c>
      <c r="V146" s="4">
        <f t="shared" si="3593"/>
        <v>29</v>
      </c>
      <c r="W146" s="4">
        <f t="shared" si="3594"/>
        <v>42.574468085106382</v>
      </c>
      <c r="X146" s="47" t="s">
        <v>152</v>
      </c>
      <c r="Y146" s="14" t="str">
        <f t="shared" si="3626"/>
        <v/>
      </c>
      <c r="Z146" s="47" t="s">
        <v>152</v>
      </c>
      <c r="AA146" s="14" t="str">
        <f t="shared" ref="AA146" si="4048">IFERROR(Z146*$D146,"")</f>
        <v/>
      </c>
      <c r="AB146" s="47" t="s">
        <v>152</v>
      </c>
      <c r="AC146" s="14" t="str">
        <f t="shared" ref="AC146" si="4049">IFERROR(AB146*$D146,"")</f>
        <v/>
      </c>
      <c r="AD146" s="47" t="s">
        <v>152</v>
      </c>
      <c r="AE146" s="14" t="str">
        <f t="shared" ref="AE146" si="4050">IFERROR(AD146*$D146,"")</f>
        <v/>
      </c>
      <c r="AF146" s="47" t="s">
        <v>152</v>
      </c>
      <c r="AG146" s="14" t="str">
        <f t="shared" ref="AG146" si="4051">IFERROR(AF146*$D146,"")</f>
        <v/>
      </c>
      <c r="AH146" s="47" t="s">
        <v>152</v>
      </c>
      <c r="AI146" s="14" t="str">
        <f t="shared" ref="AI146" si="4052">IFERROR(AH146*$D146,"")</f>
        <v/>
      </c>
      <c r="AJ146" s="47" t="s">
        <v>152</v>
      </c>
      <c r="AK146" s="14" t="str">
        <f t="shared" ref="AK146" si="4053">IFERROR(AJ146*$D146,"")</f>
        <v/>
      </c>
      <c r="AL146" s="47" t="s">
        <v>152</v>
      </c>
      <c r="AM146" s="14" t="str">
        <f t="shared" ref="AM146" si="4054">IFERROR(AL146*$D146,"")</f>
        <v/>
      </c>
      <c r="AN146" s="47" t="s">
        <v>152</v>
      </c>
      <c r="AO146" s="14" t="str">
        <f t="shared" ref="AO146" si="4055">IFERROR(AN146*$D146,"")</f>
        <v/>
      </c>
      <c r="AP146" s="47" t="s">
        <v>152</v>
      </c>
      <c r="AQ146" s="14" t="str">
        <f t="shared" ref="AQ146" si="4056">IFERROR(AP146*$D146,"")</f>
        <v/>
      </c>
      <c r="AR146" s="47" t="s">
        <v>152</v>
      </c>
      <c r="AS146" s="14" t="str">
        <f t="shared" ref="AS146" si="4057">IFERROR(AR146*$D146,"")</f>
        <v/>
      </c>
      <c r="AT146" s="47" t="s">
        <v>152</v>
      </c>
      <c r="AU146" s="14" t="str">
        <f t="shared" ref="AU146" si="4058">IFERROR(AT146*$D146,"")</f>
        <v/>
      </c>
      <c r="AV146" s="47" t="s">
        <v>152</v>
      </c>
      <c r="AW146" s="14" t="str">
        <f t="shared" ref="AW146" si="4059">IFERROR(AV146*$D146,"")</f>
        <v/>
      </c>
      <c r="AX146" s="47" t="s">
        <v>152</v>
      </c>
      <c r="AY146" s="14" t="str">
        <f t="shared" ref="AY146" si="4060">IFERROR(AX146*$D146,"")</f>
        <v/>
      </c>
      <c r="AZ146" s="47" t="s">
        <v>152</v>
      </c>
      <c r="BA146" s="14" t="str">
        <f t="shared" ref="BA146" si="4061">IFERROR(AZ146*$D146,"")</f>
        <v/>
      </c>
      <c r="BB146" s="47" t="s">
        <v>152</v>
      </c>
      <c r="BC146" s="14" t="str">
        <f t="shared" ref="BC146" si="4062">IFERROR(BB146*$D146,"")</f>
        <v/>
      </c>
      <c r="BD146" s="47" t="s">
        <v>152</v>
      </c>
      <c r="BE146" s="14" t="str">
        <f t="shared" ref="BE146" si="4063">IFERROR(BD146*$D146,"")</f>
        <v/>
      </c>
      <c r="BF146" s="47" t="s">
        <v>152</v>
      </c>
      <c r="BG146" s="14" t="str">
        <f t="shared" ref="BG146" si="4064">IFERROR(BF146*$D146,"")</f>
        <v/>
      </c>
      <c r="BH146" s="47" t="s">
        <v>152</v>
      </c>
      <c r="BI146" s="14" t="str">
        <f t="shared" ref="BI146" si="4065">IFERROR(BH146*$D146,"")</f>
        <v/>
      </c>
      <c r="BJ146" s="47" t="s">
        <v>152</v>
      </c>
      <c r="BK146" s="14" t="str">
        <f t="shared" ref="BK146" si="4066">IFERROR(BJ146*$D146,"")</f>
        <v/>
      </c>
      <c r="BL146" s="47" t="s">
        <v>152</v>
      </c>
      <c r="BM146" s="14" t="str">
        <f t="shared" ref="BM146" si="4067">IFERROR(BL146*$D146,"")</f>
        <v/>
      </c>
      <c r="BN146" s="47" t="s">
        <v>152</v>
      </c>
      <c r="BO146" s="14" t="str">
        <f t="shared" ref="BO146" si="4068">IFERROR(BN146*$D146,"")</f>
        <v/>
      </c>
      <c r="BP146" s="47" t="s">
        <v>152</v>
      </c>
      <c r="BQ146" s="14" t="str">
        <f t="shared" ref="BQ146" si="4069">IFERROR(BP146*$D146,"")</f>
        <v/>
      </c>
      <c r="BR146" s="47" t="s">
        <v>152</v>
      </c>
      <c r="BS146" s="14" t="str">
        <f t="shared" ref="BS146" si="4070">IFERROR(BR146*$D146,"")</f>
        <v/>
      </c>
      <c r="BT146" s="47" t="s">
        <v>152</v>
      </c>
      <c r="BU146" s="14" t="str">
        <f t="shared" ref="BU146" si="4071">IFERROR(BT146*$D146,"")</f>
        <v/>
      </c>
      <c r="BV146" s="47" t="s">
        <v>96</v>
      </c>
      <c r="BW146" s="14" t="str">
        <f t="shared" ref="BW146" si="4072">IFERROR(BV146*$D146,"")</f>
        <v/>
      </c>
      <c r="BX146" s="47" t="s">
        <v>96</v>
      </c>
      <c r="BY146" s="14" t="str">
        <f t="shared" ref="BY146" si="4073">IFERROR(BX146*$D146,"")</f>
        <v/>
      </c>
      <c r="BZ146" s="47" t="s">
        <v>96</v>
      </c>
      <c r="CA146" s="14" t="str">
        <f t="shared" ref="CA146" si="4074">IFERROR(BZ146*$D146,"")</f>
        <v/>
      </c>
      <c r="CB146" s="47" t="s">
        <v>96</v>
      </c>
      <c r="CC146" s="14" t="str">
        <f t="shared" ref="CC146:CE146" si="4075">IFERROR(CB146*$D146,"")</f>
        <v/>
      </c>
      <c r="CD146" s="47" t="s">
        <v>96</v>
      </c>
      <c r="CE146" s="14" t="str">
        <f t="shared" si="4075"/>
        <v/>
      </c>
      <c r="CF146" s="12" t="str">
        <f t="shared" si="3623"/>
        <v/>
      </c>
      <c r="CG146" s="75" t="str">
        <f t="shared" si="3624"/>
        <v/>
      </c>
      <c r="CH146" s="3"/>
      <c r="CI146" s="47" t="s">
        <v>96</v>
      </c>
      <c r="CJ146" s="47" t="s">
        <v>96</v>
      </c>
      <c r="CK146" s="47" t="s">
        <v>96</v>
      </c>
      <c r="CL146" s="47" t="s">
        <v>96</v>
      </c>
      <c r="CM146" s="47" t="s">
        <v>96</v>
      </c>
      <c r="CN146" s="47"/>
      <c r="CO146" s="2">
        <v>41457.597332870479</v>
      </c>
      <c r="CQ146" s="2">
        <v>41457.599215297167</v>
      </c>
    </row>
    <row r="147" spans="1:95" x14ac:dyDescent="0.25">
      <c r="A147" s="1">
        <v>6.3508989077029197E+17</v>
      </c>
      <c r="B147" s="47" t="s">
        <v>128</v>
      </c>
      <c r="C147" s="47" t="s">
        <v>363</v>
      </c>
      <c r="D147" s="47">
        <f t="shared" si="3935"/>
        <v>1.4680851063829787</v>
      </c>
      <c r="E147" s="3" t="s">
        <v>5</v>
      </c>
      <c r="F147" s="47">
        <v>1</v>
      </c>
      <c r="G147" s="65">
        <v>0</v>
      </c>
      <c r="H147" s="3">
        <v>5</v>
      </c>
      <c r="I147" s="27">
        <f t="shared" si="3586"/>
        <v>7.3404255319148941</v>
      </c>
      <c r="J147" s="47">
        <v>5</v>
      </c>
      <c r="K147" s="27">
        <f t="shared" si="3587"/>
        <v>7.3404255319148941</v>
      </c>
      <c r="L147" s="47">
        <v>6</v>
      </c>
      <c r="M147" s="27">
        <f t="shared" si="3588"/>
        <v>8.8085106382978715</v>
      </c>
      <c r="N147" s="47">
        <v>5</v>
      </c>
      <c r="O147" s="27">
        <f t="shared" si="3589"/>
        <v>7.3404255319148941</v>
      </c>
      <c r="P147" s="47">
        <v>5</v>
      </c>
      <c r="Q147" s="27">
        <f t="shared" si="3590"/>
        <v>7.3404255319148941</v>
      </c>
      <c r="R147" s="47">
        <v>5</v>
      </c>
      <c r="S147" s="27">
        <f t="shared" si="3591"/>
        <v>7.3404255319148941</v>
      </c>
      <c r="T147" s="47">
        <v>6</v>
      </c>
      <c r="U147" s="27">
        <f t="shared" si="3592"/>
        <v>8.8085106382978715</v>
      </c>
      <c r="V147" s="4">
        <f t="shared" si="3593"/>
        <v>37</v>
      </c>
      <c r="W147" s="4">
        <f t="shared" si="3594"/>
        <v>54.319148936170215</v>
      </c>
      <c r="X147" s="47" t="s">
        <v>152</v>
      </c>
      <c r="Y147" s="14" t="str">
        <f t="shared" si="3626"/>
        <v/>
      </c>
      <c r="Z147" s="47" t="s">
        <v>152</v>
      </c>
      <c r="AA147" s="14" t="str">
        <f t="shared" ref="AA147" si="4076">IFERROR(Z147*$D147,"")</f>
        <v/>
      </c>
      <c r="AB147" s="47" t="s">
        <v>152</v>
      </c>
      <c r="AC147" s="14" t="str">
        <f t="shared" ref="AC147" si="4077">IFERROR(AB147*$D147,"")</f>
        <v/>
      </c>
      <c r="AD147" s="47" t="s">
        <v>152</v>
      </c>
      <c r="AE147" s="14" t="str">
        <f t="shared" ref="AE147" si="4078">IFERROR(AD147*$D147,"")</f>
        <v/>
      </c>
      <c r="AF147" s="47" t="s">
        <v>152</v>
      </c>
      <c r="AG147" s="14" t="str">
        <f t="shared" ref="AG147" si="4079">IFERROR(AF147*$D147,"")</f>
        <v/>
      </c>
      <c r="AH147" s="47" t="s">
        <v>96</v>
      </c>
      <c r="AI147" s="14" t="str">
        <f t="shared" ref="AI147" si="4080">IFERROR(AH147*$D147,"")</f>
        <v/>
      </c>
      <c r="AJ147" s="47" t="s">
        <v>96</v>
      </c>
      <c r="AK147" s="14" t="str">
        <f t="shared" ref="AK147" si="4081">IFERROR(AJ147*$D147,"")</f>
        <v/>
      </c>
      <c r="AL147" s="47" t="s">
        <v>96</v>
      </c>
      <c r="AM147" s="14" t="str">
        <f t="shared" ref="AM147" si="4082">IFERROR(AL147*$D147,"")</f>
        <v/>
      </c>
      <c r="AN147" s="47" t="s">
        <v>96</v>
      </c>
      <c r="AO147" s="14" t="str">
        <f t="shared" ref="AO147" si="4083">IFERROR(AN147*$D147,"")</f>
        <v/>
      </c>
      <c r="AP147" s="47" t="s">
        <v>96</v>
      </c>
      <c r="AQ147" s="14" t="str">
        <f t="shared" ref="AQ147" si="4084">IFERROR(AP147*$D147,"")</f>
        <v/>
      </c>
      <c r="AR147" s="47" t="s">
        <v>96</v>
      </c>
      <c r="AS147" s="14" t="str">
        <f t="shared" ref="AS147" si="4085">IFERROR(AR147*$D147,"")</f>
        <v/>
      </c>
      <c r="AT147" s="47" t="s">
        <v>96</v>
      </c>
      <c r="AU147" s="14" t="str">
        <f t="shared" ref="AU147" si="4086">IFERROR(AT147*$D147,"")</f>
        <v/>
      </c>
      <c r="AV147" s="47" t="s">
        <v>96</v>
      </c>
      <c r="AW147" s="14" t="str">
        <f t="shared" ref="AW147" si="4087">IFERROR(AV147*$D147,"")</f>
        <v/>
      </c>
      <c r="AX147" s="47" t="s">
        <v>96</v>
      </c>
      <c r="AY147" s="14" t="str">
        <f t="shared" ref="AY147" si="4088">IFERROR(AX147*$D147,"")</f>
        <v/>
      </c>
      <c r="AZ147" s="47" t="s">
        <v>96</v>
      </c>
      <c r="BA147" s="14" t="str">
        <f t="shared" ref="BA147" si="4089">IFERROR(AZ147*$D147,"")</f>
        <v/>
      </c>
      <c r="BB147" s="47" t="s">
        <v>96</v>
      </c>
      <c r="BC147" s="14" t="str">
        <f t="shared" ref="BC147" si="4090">IFERROR(BB147*$D147,"")</f>
        <v/>
      </c>
      <c r="BD147" s="47" t="s">
        <v>96</v>
      </c>
      <c r="BE147" s="14" t="str">
        <f t="shared" ref="BE147" si="4091">IFERROR(BD147*$D147,"")</f>
        <v/>
      </c>
      <c r="BF147" s="47" t="s">
        <v>96</v>
      </c>
      <c r="BG147" s="14" t="str">
        <f t="shared" ref="BG147" si="4092">IFERROR(BF147*$D147,"")</f>
        <v/>
      </c>
      <c r="BH147" s="47" t="s">
        <v>96</v>
      </c>
      <c r="BI147" s="14" t="str">
        <f t="shared" ref="BI147" si="4093">IFERROR(BH147*$D147,"")</f>
        <v/>
      </c>
      <c r="BJ147" s="47" t="s">
        <v>96</v>
      </c>
      <c r="BK147" s="14" t="str">
        <f t="shared" ref="BK147" si="4094">IFERROR(BJ147*$D147,"")</f>
        <v/>
      </c>
      <c r="BL147" s="47" t="s">
        <v>96</v>
      </c>
      <c r="BM147" s="14" t="str">
        <f t="shared" ref="BM147" si="4095">IFERROR(BL147*$D147,"")</f>
        <v/>
      </c>
      <c r="BN147" s="47" t="s">
        <v>96</v>
      </c>
      <c r="BO147" s="14" t="str">
        <f t="shared" ref="BO147" si="4096">IFERROR(BN147*$D147,"")</f>
        <v/>
      </c>
      <c r="BP147" s="47" t="s">
        <v>96</v>
      </c>
      <c r="BQ147" s="14" t="str">
        <f t="shared" ref="BQ147" si="4097">IFERROR(BP147*$D147,"")</f>
        <v/>
      </c>
      <c r="BR147" s="47" t="s">
        <v>96</v>
      </c>
      <c r="BS147" s="14" t="str">
        <f t="shared" ref="BS147" si="4098">IFERROR(BR147*$D147,"")</f>
        <v/>
      </c>
      <c r="BT147" s="47" t="s">
        <v>96</v>
      </c>
      <c r="BU147" s="14" t="str">
        <f t="shared" ref="BU147" si="4099">IFERROR(BT147*$D147,"")</f>
        <v/>
      </c>
      <c r="BV147" s="47" t="s">
        <v>96</v>
      </c>
      <c r="BW147" s="14" t="str">
        <f t="shared" ref="BW147" si="4100">IFERROR(BV147*$D147,"")</f>
        <v/>
      </c>
      <c r="BX147" s="47" t="s">
        <v>96</v>
      </c>
      <c r="BY147" s="14" t="str">
        <f t="shared" ref="BY147" si="4101">IFERROR(BX147*$D147,"")</f>
        <v/>
      </c>
      <c r="BZ147" s="47" t="s">
        <v>96</v>
      </c>
      <c r="CA147" s="14" t="str">
        <f t="shared" ref="CA147" si="4102">IFERROR(BZ147*$D147,"")</f>
        <v/>
      </c>
      <c r="CB147" s="47" t="s">
        <v>96</v>
      </c>
      <c r="CC147" s="14" t="str">
        <f t="shared" ref="CC147:CE147" si="4103">IFERROR(CB147*$D147,"")</f>
        <v/>
      </c>
      <c r="CD147" s="47" t="s">
        <v>96</v>
      </c>
      <c r="CE147" s="14" t="str">
        <f t="shared" si="4103"/>
        <v/>
      </c>
      <c r="CF147" s="12" t="str">
        <f t="shared" si="3623"/>
        <v/>
      </c>
      <c r="CG147" s="75" t="str">
        <f t="shared" si="3624"/>
        <v/>
      </c>
      <c r="CH147" s="3"/>
      <c r="CI147" s="47" t="s">
        <v>96</v>
      </c>
      <c r="CJ147" s="47" t="s">
        <v>96</v>
      </c>
      <c r="CK147" s="47" t="s">
        <v>96</v>
      </c>
      <c r="CL147" s="47" t="s">
        <v>96</v>
      </c>
      <c r="CM147" s="47" t="s">
        <v>96</v>
      </c>
      <c r="CN147" s="47"/>
      <c r="CO147" s="2">
        <v>41464.577280430465</v>
      </c>
      <c r="CQ147" s="2">
        <v>41464.593275234409</v>
      </c>
    </row>
    <row r="148" spans="1:95" x14ac:dyDescent="0.25">
      <c r="A148" s="1">
        <v>6.350775928866839E+17</v>
      </c>
      <c r="B148" s="47" t="s">
        <v>46</v>
      </c>
      <c r="C148" s="47" t="s">
        <v>359</v>
      </c>
      <c r="D148" s="47">
        <f t="shared" ref="D148:D153" si="4104">0.23/0.4</f>
        <v>0.57499999999999996</v>
      </c>
      <c r="E148" s="3" t="s">
        <v>48</v>
      </c>
      <c r="F148" s="47">
        <v>0</v>
      </c>
      <c r="G148" s="65">
        <v>1</v>
      </c>
      <c r="H148" s="3">
        <v>4</v>
      </c>
      <c r="I148" s="27">
        <f t="shared" si="3586"/>
        <v>2.2999999999999998</v>
      </c>
      <c r="J148" s="47">
        <v>4</v>
      </c>
      <c r="K148" s="27">
        <f t="shared" si="3587"/>
        <v>2.2999999999999998</v>
      </c>
      <c r="L148" s="47">
        <v>4</v>
      </c>
      <c r="M148" s="27">
        <f t="shared" si="3588"/>
        <v>2.2999999999999998</v>
      </c>
      <c r="N148" s="47">
        <v>3</v>
      </c>
      <c r="O148" s="27">
        <f t="shared" si="3589"/>
        <v>1.7249999999999999</v>
      </c>
      <c r="P148" s="47">
        <v>2</v>
      </c>
      <c r="Q148" s="27">
        <f t="shared" si="3590"/>
        <v>1.1499999999999999</v>
      </c>
      <c r="R148" s="47">
        <v>8</v>
      </c>
      <c r="S148" s="27">
        <f t="shared" si="3591"/>
        <v>4.5999999999999996</v>
      </c>
      <c r="T148" s="47">
        <v>1</v>
      </c>
      <c r="U148" s="27">
        <f t="shared" si="3592"/>
        <v>0.57499999999999996</v>
      </c>
      <c r="V148" s="4">
        <f t="shared" si="3593"/>
        <v>26</v>
      </c>
      <c r="W148" s="4">
        <f t="shared" si="3594"/>
        <v>14.95</v>
      </c>
      <c r="X148" s="47">
        <v>5</v>
      </c>
      <c r="Y148" s="14">
        <f t="shared" si="3626"/>
        <v>2.875</v>
      </c>
      <c r="Z148" s="47">
        <v>3</v>
      </c>
      <c r="AA148" s="14">
        <f t="shared" ref="AA148" si="4105">IFERROR(Z148*$D148,"")</f>
        <v>1.7249999999999999</v>
      </c>
      <c r="AB148" s="47" t="s">
        <v>152</v>
      </c>
      <c r="AC148" s="14" t="str">
        <f t="shared" ref="AC148" si="4106">IFERROR(AB148*$D148,"")</f>
        <v/>
      </c>
      <c r="AD148" s="47">
        <v>9</v>
      </c>
      <c r="AE148" s="14">
        <f t="shared" ref="AE148" si="4107">IFERROR(AD148*$D148,"")</f>
        <v>5.1749999999999998</v>
      </c>
      <c r="AF148" s="47">
        <v>3</v>
      </c>
      <c r="AG148" s="14">
        <f t="shared" ref="AG148" si="4108">IFERROR(AF148*$D148,"")</f>
        <v>1.7249999999999999</v>
      </c>
      <c r="AH148" s="47">
        <v>3</v>
      </c>
      <c r="AI148" s="14">
        <f t="shared" ref="AI148" si="4109">IFERROR(AH148*$D148,"")</f>
        <v>1.7249999999999999</v>
      </c>
      <c r="AJ148" s="47">
        <v>7</v>
      </c>
      <c r="AK148" s="14">
        <f t="shared" ref="AK148" si="4110">IFERROR(AJ148*$D148,"")</f>
        <v>4.0249999999999995</v>
      </c>
      <c r="AL148" s="47">
        <v>9</v>
      </c>
      <c r="AM148" s="14">
        <f t="shared" ref="AM148" si="4111">IFERROR(AL148*$D148,"")</f>
        <v>5.1749999999999998</v>
      </c>
      <c r="AN148" s="47" t="s">
        <v>152</v>
      </c>
      <c r="AO148" s="14" t="str">
        <f t="shared" ref="AO148" si="4112">IFERROR(AN148*$D148,"")</f>
        <v/>
      </c>
      <c r="AP148" s="47">
        <v>3</v>
      </c>
      <c r="AQ148" s="14">
        <f t="shared" ref="AQ148" si="4113">IFERROR(AP148*$D148,"")</f>
        <v>1.7249999999999999</v>
      </c>
      <c r="AR148" s="47" t="s">
        <v>152</v>
      </c>
      <c r="AS148" s="14" t="str">
        <f t="shared" ref="AS148" si="4114">IFERROR(AR148*$D148,"")</f>
        <v/>
      </c>
      <c r="AT148" s="47">
        <v>4</v>
      </c>
      <c r="AU148" s="14">
        <f t="shared" ref="AU148" si="4115">IFERROR(AT148*$D148,"")</f>
        <v>2.2999999999999998</v>
      </c>
      <c r="AV148" s="47">
        <v>7</v>
      </c>
      <c r="AW148" s="14">
        <f t="shared" ref="AW148" si="4116">IFERROR(AV148*$D148,"")</f>
        <v>4.0249999999999995</v>
      </c>
      <c r="AX148" s="47" t="s">
        <v>152</v>
      </c>
      <c r="AY148" s="14" t="str">
        <f t="shared" ref="AY148" si="4117">IFERROR(AX148*$D148,"")</f>
        <v/>
      </c>
      <c r="AZ148" s="47">
        <v>10</v>
      </c>
      <c r="BA148" s="14">
        <f t="shared" ref="BA148" si="4118">IFERROR(AZ148*$D148,"")</f>
        <v>5.75</v>
      </c>
      <c r="BB148" s="47" t="s">
        <v>152</v>
      </c>
      <c r="BC148" s="14" t="str">
        <f t="shared" ref="BC148" si="4119">IFERROR(BB148*$D148,"")</f>
        <v/>
      </c>
      <c r="BD148" s="47" t="s">
        <v>152</v>
      </c>
      <c r="BE148" s="14" t="str">
        <f t="shared" ref="BE148" si="4120">IFERROR(BD148*$D148,"")</f>
        <v/>
      </c>
      <c r="BF148" s="47" t="s">
        <v>152</v>
      </c>
      <c r="BG148" s="14" t="str">
        <f t="shared" ref="BG148" si="4121">IFERROR(BF148*$D148,"")</f>
        <v/>
      </c>
      <c r="BH148" s="47">
        <v>7</v>
      </c>
      <c r="BI148" s="14">
        <f t="shared" ref="BI148" si="4122">IFERROR(BH148*$D148,"")</f>
        <v>4.0249999999999995</v>
      </c>
      <c r="BJ148" s="47" t="s">
        <v>152</v>
      </c>
      <c r="BK148" s="14" t="str">
        <f t="shared" ref="BK148" si="4123">IFERROR(BJ148*$D148,"")</f>
        <v/>
      </c>
      <c r="BL148" s="47" t="s">
        <v>152</v>
      </c>
      <c r="BM148" s="14" t="str">
        <f t="shared" ref="BM148" si="4124">IFERROR(BL148*$D148,"")</f>
        <v/>
      </c>
      <c r="BN148" s="47" t="s">
        <v>152</v>
      </c>
      <c r="BO148" s="14" t="str">
        <f t="shared" ref="BO148" si="4125">IFERROR(BN148*$D148,"")</f>
        <v/>
      </c>
      <c r="BP148" s="47" t="s">
        <v>152</v>
      </c>
      <c r="BQ148" s="14" t="str">
        <f t="shared" ref="BQ148" si="4126">IFERROR(BP148*$D148,"")</f>
        <v/>
      </c>
      <c r="BR148" s="47">
        <v>10</v>
      </c>
      <c r="BS148" s="14">
        <f t="shared" ref="BS148" si="4127">IFERROR(BR148*$D148,"")</f>
        <v>5.75</v>
      </c>
      <c r="BT148" s="47">
        <v>10</v>
      </c>
      <c r="BU148" s="14">
        <f t="shared" ref="BU148" si="4128">IFERROR(BT148*$D148,"")</f>
        <v>5.75</v>
      </c>
      <c r="BV148" s="47">
        <v>2</v>
      </c>
      <c r="BW148" s="14">
        <f t="shared" ref="BW148" si="4129">IFERROR(BV148*$D148,"")</f>
        <v>1.1499999999999999</v>
      </c>
      <c r="BX148" s="47" t="s">
        <v>152</v>
      </c>
      <c r="BY148" s="14" t="str">
        <f t="shared" ref="BY148" si="4130">IFERROR(BX148*$D148,"")</f>
        <v/>
      </c>
      <c r="BZ148" s="47">
        <v>7</v>
      </c>
      <c r="CA148" s="14">
        <f t="shared" ref="CA148" si="4131">IFERROR(BZ148*$D148,"")</f>
        <v>4.0249999999999995</v>
      </c>
      <c r="CB148" s="47">
        <v>7</v>
      </c>
      <c r="CC148" s="14">
        <f t="shared" ref="CC148:CE148" si="4132">IFERROR(CB148*$D148,"")</f>
        <v>4.0249999999999995</v>
      </c>
      <c r="CD148" s="47">
        <v>10</v>
      </c>
      <c r="CE148" s="14">
        <f t="shared" si="4132"/>
        <v>5.75</v>
      </c>
      <c r="CF148" s="12">
        <f t="shared" si="3623"/>
        <v>0.50557142857142867</v>
      </c>
      <c r="CG148" s="75">
        <f t="shared" si="3624"/>
        <v>0.29070357142857145</v>
      </c>
      <c r="CH148" s="3"/>
      <c r="CI148" s="47" t="s">
        <v>115</v>
      </c>
      <c r="CJ148" s="47" t="s">
        <v>9</v>
      </c>
      <c r="CK148" s="47" t="s">
        <v>80</v>
      </c>
      <c r="CL148" s="47" t="s">
        <v>26</v>
      </c>
      <c r="CM148" s="47" t="s">
        <v>119</v>
      </c>
      <c r="CN148" s="47" t="s">
        <v>113</v>
      </c>
      <c r="CO148" s="2">
        <v>41450.343618847175</v>
      </c>
      <c r="CP148" s="2">
        <v>41450.350176325483</v>
      </c>
      <c r="CQ148" s="2">
        <v>41450.350176325483</v>
      </c>
    </row>
    <row r="149" spans="1:95" x14ac:dyDescent="0.25">
      <c r="A149" s="1">
        <v>6.3507760059970202E+17</v>
      </c>
      <c r="B149" s="47" t="s">
        <v>46</v>
      </c>
      <c r="C149" s="47" t="s">
        <v>359</v>
      </c>
      <c r="D149" s="47">
        <f t="shared" si="4104"/>
        <v>0.57499999999999996</v>
      </c>
      <c r="E149" s="3" t="s">
        <v>48</v>
      </c>
      <c r="F149" s="47">
        <v>0</v>
      </c>
      <c r="G149" s="65">
        <v>1</v>
      </c>
      <c r="H149" s="3" t="s">
        <v>96</v>
      </c>
      <c r="I149" s="27" t="str">
        <f t="shared" si="3586"/>
        <v/>
      </c>
      <c r="J149" s="47" t="s">
        <v>96</v>
      </c>
      <c r="K149" s="27" t="str">
        <f t="shared" si="3587"/>
        <v/>
      </c>
      <c r="L149" s="47" t="s">
        <v>96</v>
      </c>
      <c r="M149" s="27" t="str">
        <f t="shared" si="3588"/>
        <v/>
      </c>
      <c r="N149" s="47" t="s">
        <v>96</v>
      </c>
      <c r="O149" s="27" t="str">
        <f t="shared" si="3589"/>
        <v/>
      </c>
      <c r="P149" s="47" t="s">
        <v>96</v>
      </c>
      <c r="Q149" s="27" t="str">
        <f t="shared" si="3590"/>
        <v/>
      </c>
      <c r="R149" s="47" t="s">
        <v>96</v>
      </c>
      <c r="S149" s="27" t="str">
        <f t="shared" si="3591"/>
        <v/>
      </c>
      <c r="T149" s="47" t="s">
        <v>96</v>
      </c>
      <c r="U149" s="27" t="str">
        <f t="shared" si="3592"/>
        <v/>
      </c>
      <c r="V149" s="4">
        <f t="shared" si="3593"/>
        <v>0</v>
      </c>
      <c r="W149" s="4">
        <f t="shared" si="3594"/>
        <v>0</v>
      </c>
      <c r="X149" s="47" t="s">
        <v>96</v>
      </c>
      <c r="Y149" s="14" t="str">
        <f t="shared" si="3626"/>
        <v/>
      </c>
      <c r="Z149" s="47" t="s">
        <v>96</v>
      </c>
      <c r="AA149" s="14" t="str">
        <f t="shared" ref="AA149" si="4133">IFERROR(Z149*$D149,"")</f>
        <v/>
      </c>
      <c r="AB149" s="47" t="s">
        <v>96</v>
      </c>
      <c r="AC149" s="14" t="str">
        <f t="shared" ref="AC149" si="4134">IFERROR(AB149*$D149,"")</f>
        <v/>
      </c>
      <c r="AD149" s="47" t="s">
        <v>96</v>
      </c>
      <c r="AE149" s="14" t="str">
        <f t="shared" ref="AE149" si="4135">IFERROR(AD149*$D149,"")</f>
        <v/>
      </c>
      <c r="AF149" s="47" t="s">
        <v>96</v>
      </c>
      <c r="AG149" s="14" t="str">
        <f t="shared" ref="AG149" si="4136">IFERROR(AF149*$D149,"")</f>
        <v/>
      </c>
      <c r="AH149" s="47" t="s">
        <v>96</v>
      </c>
      <c r="AI149" s="14" t="str">
        <f t="shared" ref="AI149" si="4137">IFERROR(AH149*$D149,"")</f>
        <v/>
      </c>
      <c r="AJ149" s="47" t="s">
        <v>96</v>
      </c>
      <c r="AK149" s="14" t="str">
        <f t="shared" ref="AK149" si="4138">IFERROR(AJ149*$D149,"")</f>
        <v/>
      </c>
      <c r="AL149" s="47" t="s">
        <v>96</v>
      </c>
      <c r="AM149" s="14" t="str">
        <f t="shared" ref="AM149" si="4139">IFERROR(AL149*$D149,"")</f>
        <v/>
      </c>
      <c r="AN149" s="47" t="s">
        <v>96</v>
      </c>
      <c r="AO149" s="14" t="str">
        <f t="shared" ref="AO149" si="4140">IFERROR(AN149*$D149,"")</f>
        <v/>
      </c>
      <c r="AP149" s="47" t="s">
        <v>96</v>
      </c>
      <c r="AQ149" s="14" t="str">
        <f t="shared" ref="AQ149" si="4141">IFERROR(AP149*$D149,"")</f>
        <v/>
      </c>
      <c r="AR149" s="47" t="s">
        <v>96</v>
      </c>
      <c r="AS149" s="14" t="str">
        <f t="shared" ref="AS149" si="4142">IFERROR(AR149*$D149,"")</f>
        <v/>
      </c>
      <c r="AT149" s="47" t="s">
        <v>96</v>
      </c>
      <c r="AU149" s="14" t="str">
        <f t="shared" ref="AU149" si="4143">IFERROR(AT149*$D149,"")</f>
        <v/>
      </c>
      <c r="AV149" s="47" t="s">
        <v>96</v>
      </c>
      <c r="AW149" s="14" t="str">
        <f t="shared" ref="AW149" si="4144">IFERROR(AV149*$D149,"")</f>
        <v/>
      </c>
      <c r="AX149" s="47" t="s">
        <v>96</v>
      </c>
      <c r="AY149" s="14" t="str">
        <f t="shared" ref="AY149" si="4145">IFERROR(AX149*$D149,"")</f>
        <v/>
      </c>
      <c r="AZ149" s="47" t="s">
        <v>96</v>
      </c>
      <c r="BA149" s="14" t="str">
        <f t="shared" ref="BA149" si="4146">IFERROR(AZ149*$D149,"")</f>
        <v/>
      </c>
      <c r="BB149" s="47" t="s">
        <v>96</v>
      </c>
      <c r="BC149" s="14" t="str">
        <f t="shared" ref="BC149" si="4147">IFERROR(BB149*$D149,"")</f>
        <v/>
      </c>
      <c r="BD149" s="47" t="s">
        <v>96</v>
      </c>
      <c r="BE149" s="14" t="str">
        <f t="shared" ref="BE149" si="4148">IFERROR(BD149*$D149,"")</f>
        <v/>
      </c>
      <c r="BF149" s="47" t="s">
        <v>96</v>
      </c>
      <c r="BG149" s="14" t="str">
        <f t="shared" ref="BG149" si="4149">IFERROR(BF149*$D149,"")</f>
        <v/>
      </c>
      <c r="BH149" s="47" t="s">
        <v>96</v>
      </c>
      <c r="BI149" s="14" t="str">
        <f t="shared" ref="BI149" si="4150">IFERROR(BH149*$D149,"")</f>
        <v/>
      </c>
      <c r="BJ149" s="47" t="s">
        <v>96</v>
      </c>
      <c r="BK149" s="14" t="str">
        <f t="shared" ref="BK149" si="4151">IFERROR(BJ149*$D149,"")</f>
        <v/>
      </c>
      <c r="BL149" s="47" t="s">
        <v>96</v>
      </c>
      <c r="BM149" s="14" t="str">
        <f t="shared" ref="BM149" si="4152">IFERROR(BL149*$D149,"")</f>
        <v/>
      </c>
      <c r="BN149" s="47" t="s">
        <v>96</v>
      </c>
      <c r="BO149" s="14" t="str">
        <f t="shared" ref="BO149" si="4153">IFERROR(BN149*$D149,"")</f>
        <v/>
      </c>
      <c r="BP149" s="47" t="s">
        <v>96</v>
      </c>
      <c r="BQ149" s="14" t="str">
        <f t="shared" ref="BQ149" si="4154">IFERROR(BP149*$D149,"")</f>
        <v/>
      </c>
      <c r="BR149" s="47" t="s">
        <v>96</v>
      </c>
      <c r="BS149" s="14" t="str">
        <f t="shared" ref="BS149" si="4155">IFERROR(BR149*$D149,"")</f>
        <v/>
      </c>
      <c r="BT149" s="47" t="s">
        <v>96</v>
      </c>
      <c r="BU149" s="14" t="str">
        <f t="shared" ref="BU149" si="4156">IFERROR(BT149*$D149,"")</f>
        <v/>
      </c>
      <c r="BV149" s="47" t="s">
        <v>96</v>
      </c>
      <c r="BW149" s="14" t="str">
        <f t="shared" ref="BW149" si="4157">IFERROR(BV149*$D149,"")</f>
        <v/>
      </c>
      <c r="BX149" s="47" t="s">
        <v>96</v>
      </c>
      <c r="BY149" s="14" t="str">
        <f t="shared" ref="BY149" si="4158">IFERROR(BX149*$D149,"")</f>
        <v/>
      </c>
      <c r="BZ149" s="47" t="s">
        <v>96</v>
      </c>
      <c r="CA149" s="14" t="str">
        <f t="shared" ref="CA149" si="4159">IFERROR(BZ149*$D149,"")</f>
        <v/>
      </c>
      <c r="CB149" s="47" t="s">
        <v>96</v>
      </c>
      <c r="CC149" s="14" t="str">
        <f t="shared" ref="CC149:CE149" si="4160">IFERROR(CB149*$D149,"")</f>
        <v/>
      </c>
      <c r="CD149" s="47" t="s">
        <v>96</v>
      </c>
      <c r="CE149" s="14" t="str">
        <f t="shared" si="4160"/>
        <v/>
      </c>
      <c r="CF149" s="12" t="str">
        <f t="shared" si="3623"/>
        <v/>
      </c>
      <c r="CG149" s="75" t="str">
        <f t="shared" si="3624"/>
        <v/>
      </c>
      <c r="CH149" s="3"/>
      <c r="CI149" s="47" t="s">
        <v>96</v>
      </c>
      <c r="CJ149" s="47" t="s">
        <v>96</v>
      </c>
      <c r="CK149" s="47" t="s">
        <v>96</v>
      </c>
      <c r="CL149" s="47" t="s">
        <v>96</v>
      </c>
      <c r="CM149" s="47" t="s">
        <v>96</v>
      </c>
      <c r="CN149" s="47"/>
      <c r="CO149" s="2">
        <v>41450.352545951471</v>
      </c>
      <c r="CQ149" s="2">
        <v>41450.354449537153</v>
      </c>
    </row>
    <row r="150" spans="1:95" x14ac:dyDescent="0.25">
      <c r="A150" s="1">
        <v>6.350798288698729E+17</v>
      </c>
      <c r="B150" s="47" t="s">
        <v>46</v>
      </c>
      <c r="C150" s="47" t="s">
        <v>359</v>
      </c>
      <c r="D150" s="47">
        <f t="shared" si="4104"/>
        <v>0.57499999999999996</v>
      </c>
      <c r="E150" s="3" t="s">
        <v>48</v>
      </c>
      <c r="F150" s="47">
        <v>0</v>
      </c>
      <c r="G150" s="65">
        <v>1</v>
      </c>
      <c r="H150" s="3">
        <v>7</v>
      </c>
      <c r="I150" s="27">
        <f t="shared" si="3586"/>
        <v>4.0249999999999995</v>
      </c>
      <c r="J150" s="47">
        <v>4</v>
      </c>
      <c r="K150" s="27">
        <f t="shared" si="3587"/>
        <v>2.2999999999999998</v>
      </c>
      <c r="L150" s="47">
        <v>5</v>
      </c>
      <c r="M150" s="27">
        <f t="shared" si="3588"/>
        <v>2.875</v>
      </c>
      <c r="N150" s="47">
        <v>5</v>
      </c>
      <c r="O150" s="27">
        <f t="shared" si="3589"/>
        <v>2.875</v>
      </c>
      <c r="P150" s="47">
        <v>4</v>
      </c>
      <c r="Q150" s="27">
        <f t="shared" si="3590"/>
        <v>2.2999999999999998</v>
      </c>
      <c r="R150" s="47">
        <v>8</v>
      </c>
      <c r="S150" s="27">
        <f t="shared" si="3591"/>
        <v>4.5999999999999996</v>
      </c>
      <c r="T150" s="47">
        <v>8</v>
      </c>
      <c r="U150" s="27">
        <f t="shared" si="3592"/>
        <v>4.5999999999999996</v>
      </c>
      <c r="V150" s="4">
        <f t="shared" si="3593"/>
        <v>41</v>
      </c>
      <c r="W150" s="4">
        <f t="shared" si="3594"/>
        <v>23.574999999999999</v>
      </c>
      <c r="X150" s="47">
        <v>3</v>
      </c>
      <c r="Y150" s="14">
        <f t="shared" si="3626"/>
        <v>1.7249999999999999</v>
      </c>
      <c r="Z150" s="47">
        <v>5</v>
      </c>
      <c r="AA150" s="14">
        <f t="shared" ref="AA150" si="4161">IFERROR(Z150*$D150,"")</f>
        <v>2.875</v>
      </c>
      <c r="AB150" s="47" t="s">
        <v>152</v>
      </c>
      <c r="AC150" s="14" t="str">
        <f t="shared" ref="AC150" si="4162">IFERROR(AB150*$D150,"")</f>
        <v/>
      </c>
      <c r="AD150" s="47">
        <v>7</v>
      </c>
      <c r="AE150" s="14">
        <f t="shared" ref="AE150" si="4163">IFERROR(AD150*$D150,"")</f>
        <v>4.0249999999999995</v>
      </c>
      <c r="AF150" s="47">
        <v>6</v>
      </c>
      <c r="AG150" s="14">
        <f t="shared" ref="AG150" si="4164">IFERROR(AF150*$D150,"")</f>
        <v>3.4499999999999997</v>
      </c>
      <c r="AH150" s="47">
        <v>6</v>
      </c>
      <c r="AI150" s="14">
        <f t="shared" ref="AI150" si="4165">IFERROR(AH150*$D150,"")</f>
        <v>3.4499999999999997</v>
      </c>
      <c r="AJ150" s="47">
        <v>6</v>
      </c>
      <c r="AK150" s="14">
        <f t="shared" ref="AK150" si="4166">IFERROR(AJ150*$D150,"")</f>
        <v>3.4499999999999997</v>
      </c>
      <c r="AL150" s="47">
        <v>5</v>
      </c>
      <c r="AM150" s="14">
        <f t="shared" ref="AM150" si="4167">IFERROR(AL150*$D150,"")</f>
        <v>2.875</v>
      </c>
      <c r="AN150" s="47" t="s">
        <v>152</v>
      </c>
      <c r="AO150" s="14" t="str">
        <f t="shared" ref="AO150" si="4168">IFERROR(AN150*$D150,"")</f>
        <v/>
      </c>
      <c r="AP150" s="47">
        <v>6</v>
      </c>
      <c r="AQ150" s="14">
        <f t="shared" ref="AQ150" si="4169">IFERROR(AP150*$D150,"")</f>
        <v>3.4499999999999997</v>
      </c>
      <c r="AR150" s="47" t="s">
        <v>152</v>
      </c>
      <c r="AS150" s="14" t="str">
        <f t="shared" ref="AS150" si="4170">IFERROR(AR150*$D150,"")</f>
        <v/>
      </c>
      <c r="AT150" s="47">
        <v>5</v>
      </c>
      <c r="AU150" s="14">
        <f t="shared" ref="AU150" si="4171">IFERROR(AT150*$D150,"")</f>
        <v>2.875</v>
      </c>
      <c r="AV150" s="47">
        <v>6</v>
      </c>
      <c r="AW150" s="14">
        <f t="shared" ref="AW150" si="4172">IFERROR(AV150*$D150,"")</f>
        <v>3.4499999999999997</v>
      </c>
      <c r="AX150" s="47">
        <v>6</v>
      </c>
      <c r="AY150" s="14">
        <f t="shared" ref="AY150" si="4173">IFERROR(AX150*$D150,"")</f>
        <v>3.4499999999999997</v>
      </c>
      <c r="AZ150" s="47">
        <v>6</v>
      </c>
      <c r="BA150" s="14">
        <f t="shared" ref="BA150" si="4174">IFERROR(AZ150*$D150,"")</f>
        <v>3.4499999999999997</v>
      </c>
      <c r="BB150" s="47">
        <v>7</v>
      </c>
      <c r="BC150" s="14">
        <f t="shared" ref="BC150" si="4175">IFERROR(BB150*$D150,"")</f>
        <v>4.0249999999999995</v>
      </c>
      <c r="BD150" s="47">
        <v>7</v>
      </c>
      <c r="BE150" s="14">
        <f t="shared" ref="BE150" si="4176">IFERROR(BD150*$D150,"")</f>
        <v>4.0249999999999995</v>
      </c>
      <c r="BF150" s="47">
        <v>6</v>
      </c>
      <c r="BG150" s="14">
        <f t="shared" ref="BG150" si="4177">IFERROR(BF150*$D150,"")</f>
        <v>3.4499999999999997</v>
      </c>
      <c r="BH150" s="47">
        <v>6</v>
      </c>
      <c r="BI150" s="14">
        <f t="shared" ref="BI150" si="4178">IFERROR(BH150*$D150,"")</f>
        <v>3.4499999999999997</v>
      </c>
      <c r="BJ150" s="47">
        <v>8</v>
      </c>
      <c r="BK150" s="14">
        <f t="shared" ref="BK150" si="4179">IFERROR(BJ150*$D150,"")</f>
        <v>4.5999999999999996</v>
      </c>
      <c r="BL150" s="47">
        <v>7</v>
      </c>
      <c r="BM150" s="14">
        <f t="shared" ref="BM150" si="4180">IFERROR(BL150*$D150,"")</f>
        <v>4.0249999999999995</v>
      </c>
      <c r="BN150" s="47">
        <v>6</v>
      </c>
      <c r="BO150" s="14">
        <f t="shared" ref="BO150" si="4181">IFERROR(BN150*$D150,"")</f>
        <v>3.4499999999999997</v>
      </c>
      <c r="BP150" s="47">
        <v>6</v>
      </c>
      <c r="BQ150" s="14">
        <f t="shared" ref="BQ150" si="4182">IFERROR(BP150*$D150,"")</f>
        <v>3.4499999999999997</v>
      </c>
      <c r="BR150" s="47">
        <v>5</v>
      </c>
      <c r="BS150" s="14">
        <f t="shared" ref="BS150" si="4183">IFERROR(BR150*$D150,"")</f>
        <v>2.875</v>
      </c>
      <c r="BT150" s="47">
        <v>6</v>
      </c>
      <c r="BU150" s="14">
        <f t="shared" ref="BU150" si="4184">IFERROR(BT150*$D150,"")</f>
        <v>3.4499999999999997</v>
      </c>
      <c r="BV150" s="47">
        <v>6</v>
      </c>
      <c r="BW150" s="14">
        <f t="shared" ref="BW150" si="4185">IFERROR(BV150*$D150,"")</f>
        <v>3.4499999999999997</v>
      </c>
      <c r="BX150" s="47">
        <v>5</v>
      </c>
      <c r="BY150" s="14">
        <f t="shared" ref="BY150" si="4186">IFERROR(BX150*$D150,"")</f>
        <v>2.875</v>
      </c>
      <c r="BZ150" s="47">
        <v>6</v>
      </c>
      <c r="CA150" s="14">
        <f t="shared" ref="CA150" si="4187">IFERROR(BZ150*$D150,"")</f>
        <v>3.4499999999999997</v>
      </c>
      <c r="CB150" s="47">
        <v>7</v>
      </c>
      <c r="CC150" s="14">
        <f t="shared" ref="CC150:CE150" si="4188">IFERROR(CB150*$D150,"")</f>
        <v>4.0249999999999995</v>
      </c>
      <c r="CD150" s="47">
        <v>6</v>
      </c>
      <c r="CE150" s="14">
        <f t="shared" si="4188"/>
        <v>3.4499999999999997</v>
      </c>
      <c r="CF150" s="12">
        <f t="shared" si="3623"/>
        <v>0.47193396226415091</v>
      </c>
      <c r="CG150" s="75">
        <f t="shared" si="3624"/>
        <v>0.27136202830188677</v>
      </c>
      <c r="CH150" s="3" t="s">
        <v>10</v>
      </c>
      <c r="CI150" s="47" t="s">
        <v>115</v>
      </c>
      <c r="CJ150" s="47" t="s">
        <v>12</v>
      </c>
      <c r="CK150" s="47" t="s">
        <v>56</v>
      </c>
      <c r="CL150" s="47" t="s">
        <v>56</v>
      </c>
      <c r="CM150" s="47" t="s">
        <v>116</v>
      </c>
      <c r="CN150" s="47" t="s">
        <v>123</v>
      </c>
      <c r="CO150" s="2">
        <v>41452.931562352816</v>
      </c>
      <c r="CP150" s="2">
        <v>41452.939270554634</v>
      </c>
      <c r="CQ150" s="2">
        <v>41452.939270554634</v>
      </c>
    </row>
    <row r="151" spans="1:95" x14ac:dyDescent="0.25">
      <c r="A151" s="1">
        <v>6.3508382479256166E+17</v>
      </c>
      <c r="B151" s="47" t="s">
        <v>46</v>
      </c>
      <c r="C151" s="47" t="s">
        <v>359</v>
      </c>
      <c r="D151" s="47">
        <f t="shared" si="4104"/>
        <v>0.57499999999999996</v>
      </c>
      <c r="E151" s="3" t="s">
        <v>48</v>
      </c>
      <c r="F151" s="47">
        <v>0</v>
      </c>
      <c r="G151" s="65">
        <v>1</v>
      </c>
      <c r="H151" s="3">
        <v>1</v>
      </c>
      <c r="I151" s="27">
        <f t="shared" si="3586"/>
        <v>0.57499999999999996</v>
      </c>
      <c r="J151" s="47">
        <v>1</v>
      </c>
      <c r="K151" s="27">
        <f t="shared" si="3587"/>
        <v>0.57499999999999996</v>
      </c>
      <c r="L151" s="47">
        <v>1</v>
      </c>
      <c r="M151" s="27">
        <f t="shared" si="3588"/>
        <v>0.57499999999999996</v>
      </c>
      <c r="N151" s="47">
        <v>1</v>
      </c>
      <c r="O151" s="27">
        <f t="shared" si="3589"/>
        <v>0.57499999999999996</v>
      </c>
      <c r="P151" s="47">
        <v>1</v>
      </c>
      <c r="Q151" s="27">
        <f t="shared" si="3590"/>
        <v>0.57499999999999996</v>
      </c>
      <c r="R151" s="47">
        <v>6</v>
      </c>
      <c r="S151" s="27">
        <f t="shared" si="3591"/>
        <v>3.4499999999999997</v>
      </c>
      <c r="T151" s="47">
        <v>1</v>
      </c>
      <c r="U151" s="27">
        <f t="shared" si="3592"/>
        <v>0.57499999999999996</v>
      </c>
      <c r="V151" s="4">
        <f t="shared" si="3593"/>
        <v>12</v>
      </c>
      <c r="W151" s="4">
        <f t="shared" si="3594"/>
        <v>6.8999999999999995</v>
      </c>
      <c r="X151" s="47">
        <v>8</v>
      </c>
      <c r="Y151" s="14">
        <f t="shared" si="3626"/>
        <v>4.5999999999999996</v>
      </c>
      <c r="Z151" s="47" t="s">
        <v>152</v>
      </c>
      <c r="AA151" s="14" t="str">
        <f t="shared" ref="AA151" si="4189">IFERROR(Z151*$D151,"")</f>
        <v/>
      </c>
      <c r="AB151" s="47">
        <v>2</v>
      </c>
      <c r="AC151" s="14">
        <f t="shared" ref="AC151" si="4190">IFERROR(AB151*$D151,"")</f>
        <v>1.1499999999999999</v>
      </c>
      <c r="AD151" s="47">
        <v>8</v>
      </c>
      <c r="AE151" s="14">
        <f t="shared" ref="AE151" si="4191">IFERROR(AD151*$D151,"")</f>
        <v>4.5999999999999996</v>
      </c>
      <c r="AF151" s="47">
        <v>2</v>
      </c>
      <c r="AG151" s="14">
        <f t="shared" ref="AG151" si="4192">IFERROR(AF151*$D151,"")</f>
        <v>1.1499999999999999</v>
      </c>
      <c r="AH151" s="47">
        <v>3</v>
      </c>
      <c r="AI151" s="14">
        <f t="shared" ref="AI151" si="4193">IFERROR(AH151*$D151,"")</f>
        <v>1.7249999999999999</v>
      </c>
      <c r="AJ151" s="47">
        <v>9</v>
      </c>
      <c r="AK151" s="14">
        <f t="shared" ref="AK151" si="4194">IFERROR(AJ151*$D151,"")</f>
        <v>5.1749999999999998</v>
      </c>
      <c r="AL151" s="47">
        <v>10</v>
      </c>
      <c r="AM151" s="14">
        <f t="shared" ref="AM151" si="4195">IFERROR(AL151*$D151,"")</f>
        <v>5.75</v>
      </c>
      <c r="AN151" s="47">
        <v>1</v>
      </c>
      <c r="AO151" s="14">
        <f t="shared" ref="AO151" si="4196">IFERROR(AN151*$D151,"")</f>
        <v>0.57499999999999996</v>
      </c>
      <c r="AP151" s="47">
        <v>1</v>
      </c>
      <c r="AQ151" s="14">
        <f t="shared" ref="AQ151" si="4197">IFERROR(AP151*$D151,"")</f>
        <v>0.57499999999999996</v>
      </c>
      <c r="AR151" s="47">
        <v>1</v>
      </c>
      <c r="AS151" s="14">
        <f t="shared" ref="AS151" si="4198">IFERROR(AR151*$D151,"")</f>
        <v>0.57499999999999996</v>
      </c>
      <c r="AT151" s="47">
        <v>1</v>
      </c>
      <c r="AU151" s="14">
        <f t="shared" ref="AU151" si="4199">IFERROR(AT151*$D151,"")</f>
        <v>0.57499999999999996</v>
      </c>
      <c r="AV151" s="47">
        <v>8</v>
      </c>
      <c r="AW151" s="14">
        <f t="shared" ref="AW151" si="4200">IFERROR(AV151*$D151,"")</f>
        <v>4.5999999999999996</v>
      </c>
      <c r="AX151" s="47">
        <v>1</v>
      </c>
      <c r="AY151" s="14">
        <f t="shared" ref="AY151" si="4201">IFERROR(AX151*$D151,"")</f>
        <v>0.57499999999999996</v>
      </c>
      <c r="AZ151" s="47">
        <v>10</v>
      </c>
      <c r="BA151" s="14">
        <f t="shared" ref="BA151" si="4202">IFERROR(AZ151*$D151,"")</f>
        <v>5.75</v>
      </c>
      <c r="BB151" s="47">
        <v>5</v>
      </c>
      <c r="BC151" s="14">
        <f t="shared" ref="BC151" si="4203">IFERROR(BB151*$D151,"")</f>
        <v>2.875</v>
      </c>
      <c r="BD151" s="47" t="s">
        <v>152</v>
      </c>
      <c r="BE151" s="14" t="str">
        <f t="shared" ref="BE151" si="4204">IFERROR(BD151*$D151,"")</f>
        <v/>
      </c>
      <c r="BF151" s="47">
        <v>2</v>
      </c>
      <c r="BG151" s="14">
        <f t="shared" ref="BG151" si="4205">IFERROR(BF151*$D151,"")</f>
        <v>1.1499999999999999</v>
      </c>
      <c r="BH151" s="47">
        <v>7</v>
      </c>
      <c r="BI151" s="14">
        <f t="shared" ref="BI151" si="4206">IFERROR(BH151*$D151,"")</f>
        <v>4.0249999999999995</v>
      </c>
      <c r="BJ151" s="47">
        <v>3</v>
      </c>
      <c r="BK151" s="14">
        <f t="shared" ref="BK151" si="4207">IFERROR(BJ151*$D151,"")</f>
        <v>1.7249999999999999</v>
      </c>
      <c r="BL151" s="47">
        <v>1</v>
      </c>
      <c r="BM151" s="14">
        <f t="shared" ref="BM151" si="4208">IFERROR(BL151*$D151,"")</f>
        <v>0.57499999999999996</v>
      </c>
      <c r="BN151" s="47">
        <v>4</v>
      </c>
      <c r="BO151" s="14">
        <f t="shared" ref="BO151" si="4209">IFERROR(BN151*$D151,"")</f>
        <v>2.2999999999999998</v>
      </c>
      <c r="BP151" s="47">
        <v>4</v>
      </c>
      <c r="BQ151" s="14">
        <f t="shared" ref="BQ151" si="4210">IFERROR(BP151*$D151,"")</f>
        <v>2.2999999999999998</v>
      </c>
      <c r="BR151" s="47">
        <v>10</v>
      </c>
      <c r="BS151" s="14">
        <f t="shared" ref="BS151" si="4211">IFERROR(BR151*$D151,"")</f>
        <v>5.75</v>
      </c>
      <c r="BT151" s="47">
        <v>10</v>
      </c>
      <c r="BU151" s="14">
        <f t="shared" ref="BU151" si="4212">IFERROR(BT151*$D151,"")</f>
        <v>5.75</v>
      </c>
      <c r="BV151" s="47">
        <v>7</v>
      </c>
      <c r="BW151" s="14">
        <f t="shared" ref="BW151" si="4213">IFERROR(BV151*$D151,"")</f>
        <v>4.0249999999999995</v>
      </c>
      <c r="BX151" s="47">
        <v>5</v>
      </c>
      <c r="BY151" s="14">
        <f t="shared" ref="BY151" si="4214">IFERROR(BX151*$D151,"")</f>
        <v>2.875</v>
      </c>
      <c r="BZ151" s="47">
        <v>8</v>
      </c>
      <c r="CA151" s="14">
        <f t="shared" ref="CA151" si="4215">IFERROR(BZ151*$D151,"")</f>
        <v>4.5999999999999996</v>
      </c>
      <c r="CB151" s="47">
        <v>9</v>
      </c>
      <c r="CC151" s="14">
        <f t="shared" ref="CC151:CE151" si="4216">IFERROR(CB151*$D151,"")</f>
        <v>5.1749999999999998</v>
      </c>
      <c r="CD151" s="47">
        <v>10</v>
      </c>
      <c r="CE151" s="14">
        <f t="shared" si="4216"/>
        <v>5.75</v>
      </c>
      <c r="CF151" s="12">
        <f t="shared" si="3623"/>
        <v>0.41909090909090918</v>
      </c>
      <c r="CG151" s="75">
        <f t="shared" si="3624"/>
        <v>0.24097727272727276</v>
      </c>
      <c r="CH151" s="3" t="s">
        <v>18</v>
      </c>
      <c r="CI151" s="47" t="s">
        <v>41</v>
      </c>
      <c r="CJ151" s="47" t="s">
        <v>9</v>
      </c>
      <c r="CK151" s="47" t="s">
        <v>80</v>
      </c>
      <c r="CL151" s="47" t="s">
        <v>26</v>
      </c>
      <c r="CM151" s="47" t="s">
        <v>119</v>
      </c>
      <c r="CN151" s="47" t="s">
        <v>105</v>
      </c>
      <c r="CO151" s="2">
        <v>41457.556472872282</v>
      </c>
      <c r="CP151" s="2">
        <v>41457.570973290611</v>
      </c>
      <c r="CQ151" s="2">
        <v>41457.570972928916</v>
      </c>
    </row>
    <row r="152" spans="1:95" x14ac:dyDescent="0.25">
      <c r="A152" s="1">
        <v>6.3508968711711744E+17</v>
      </c>
      <c r="B152" s="47" t="s">
        <v>46</v>
      </c>
      <c r="C152" s="47" t="s">
        <v>359</v>
      </c>
      <c r="D152" s="47">
        <f t="shared" si="4104"/>
        <v>0.57499999999999996</v>
      </c>
      <c r="E152" s="3" t="s">
        <v>48</v>
      </c>
      <c r="F152" s="47">
        <v>0</v>
      </c>
      <c r="G152" s="65">
        <v>1</v>
      </c>
      <c r="H152" s="3" t="s">
        <v>96</v>
      </c>
      <c r="I152" s="27" t="str">
        <f t="shared" si="3586"/>
        <v/>
      </c>
      <c r="J152" s="47" t="s">
        <v>96</v>
      </c>
      <c r="K152" s="27" t="str">
        <f t="shared" si="3587"/>
        <v/>
      </c>
      <c r="L152" s="47" t="s">
        <v>96</v>
      </c>
      <c r="M152" s="27" t="str">
        <f t="shared" si="3588"/>
        <v/>
      </c>
      <c r="N152" s="47" t="s">
        <v>96</v>
      </c>
      <c r="O152" s="27" t="str">
        <f t="shared" si="3589"/>
        <v/>
      </c>
      <c r="P152" s="47" t="s">
        <v>96</v>
      </c>
      <c r="Q152" s="27" t="str">
        <f t="shared" si="3590"/>
        <v/>
      </c>
      <c r="R152" s="47" t="s">
        <v>96</v>
      </c>
      <c r="S152" s="27" t="str">
        <f t="shared" si="3591"/>
        <v/>
      </c>
      <c r="T152" s="47" t="s">
        <v>96</v>
      </c>
      <c r="U152" s="27" t="str">
        <f t="shared" si="3592"/>
        <v/>
      </c>
      <c r="V152" s="4">
        <f t="shared" si="3593"/>
        <v>0</v>
      </c>
      <c r="W152" s="4">
        <f t="shared" si="3594"/>
        <v>0</v>
      </c>
      <c r="X152" s="47" t="s">
        <v>96</v>
      </c>
      <c r="Y152" s="14" t="str">
        <f t="shared" si="3626"/>
        <v/>
      </c>
      <c r="Z152" s="47" t="s">
        <v>96</v>
      </c>
      <c r="AA152" s="14" t="str">
        <f t="shared" ref="AA152" si="4217">IFERROR(Z152*$D152,"")</f>
        <v/>
      </c>
      <c r="AB152" s="47" t="s">
        <v>96</v>
      </c>
      <c r="AC152" s="14" t="str">
        <f t="shared" ref="AC152" si="4218">IFERROR(AB152*$D152,"")</f>
        <v/>
      </c>
      <c r="AD152" s="47" t="s">
        <v>96</v>
      </c>
      <c r="AE152" s="14" t="str">
        <f t="shared" ref="AE152" si="4219">IFERROR(AD152*$D152,"")</f>
        <v/>
      </c>
      <c r="AF152" s="47" t="s">
        <v>96</v>
      </c>
      <c r="AG152" s="14" t="str">
        <f t="shared" ref="AG152" si="4220">IFERROR(AF152*$D152,"")</f>
        <v/>
      </c>
      <c r="AH152" s="47" t="s">
        <v>96</v>
      </c>
      <c r="AI152" s="14" t="str">
        <f t="shared" ref="AI152" si="4221">IFERROR(AH152*$D152,"")</f>
        <v/>
      </c>
      <c r="AJ152" s="47" t="s">
        <v>96</v>
      </c>
      <c r="AK152" s="14" t="str">
        <f t="shared" ref="AK152" si="4222">IFERROR(AJ152*$D152,"")</f>
        <v/>
      </c>
      <c r="AL152" s="47" t="s">
        <v>96</v>
      </c>
      <c r="AM152" s="14" t="str">
        <f t="shared" ref="AM152" si="4223">IFERROR(AL152*$D152,"")</f>
        <v/>
      </c>
      <c r="AN152" s="47" t="s">
        <v>96</v>
      </c>
      <c r="AO152" s="14" t="str">
        <f t="shared" ref="AO152" si="4224">IFERROR(AN152*$D152,"")</f>
        <v/>
      </c>
      <c r="AP152" s="47" t="s">
        <v>96</v>
      </c>
      <c r="AQ152" s="14" t="str">
        <f t="shared" ref="AQ152" si="4225">IFERROR(AP152*$D152,"")</f>
        <v/>
      </c>
      <c r="AR152" s="47" t="s">
        <v>96</v>
      </c>
      <c r="AS152" s="14" t="str">
        <f t="shared" ref="AS152" si="4226">IFERROR(AR152*$D152,"")</f>
        <v/>
      </c>
      <c r="AT152" s="47" t="s">
        <v>96</v>
      </c>
      <c r="AU152" s="14" t="str">
        <f t="shared" ref="AU152" si="4227">IFERROR(AT152*$D152,"")</f>
        <v/>
      </c>
      <c r="AV152" s="47" t="s">
        <v>96</v>
      </c>
      <c r="AW152" s="14" t="str">
        <f t="shared" ref="AW152" si="4228">IFERROR(AV152*$D152,"")</f>
        <v/>
      </c>
      <c r="AX152" s="47" t="s">
        <v>96</v>
      </c>
      <c r="AY152" s="14" t="str">
        <f t="shared" ref="AY152" si="4229">IFERROR(AX152*$D152,"")</f>
        <v/>
      </c>
      <c r="AZ152" s="47" t="s">
        <v>96</v>
      </c>
      <c r="BA152" s="14" t="str">
        <f t="shared" ref="BA152" si="4230">IFERROR(AZ152*$D152,"")</f>
        <v/>
      </c>
      <c r="BB152" s="47" t="s">
        <v>96</v>
      </c>
      <c r="BC152" s="14" t="str">
        <f t="shared" ref="BC152" si="4231">IFERROR(BB152*$D152,"")</f>
        <v/>
      </c>
      <c r="BD152" s="47" t="s">
        <v>96</v>
      </c>
      <c r="BE152" s="14" t="str">
        <f t="shared" ref="BE152" si="4232">IFERROR(BD152*$D152,"")</f>
        <v/>
      </c>
      <c r="BF152" s="47" t="s">
        <v>96</v>
      </c>
      <c r="BG152" s="14" t="str">
        <f t="shared" ref="BG152" si="4233">IFERROR(BF152*$D152,"")</f>
        <v/>
      </c>
      <c r="BH152" s="47" t="s">
        <v>96</v>
      </c>
      <c r="BI152" s="14" t="str">
        <f t="shared" ref="BI152" si="4234">IFERROR(BH152*$D152,"")</f>
        <v/>
      </c>
      <c r="BJ152" s="47" t="s">
        <v>96</v>
      </c>
      <c r="BK152" s="14" t="str">
        <f t="shared" ref="BK152" si="4235">IFERROR(BJ152*$D152,"")</f>
        <v/>
      </c>
      <c r="BL152" s="47" t="s">
        <v>96</v>
      </c>
      <c r="BM152" s="14" t="str">
        <f t="shared" ref="BM152" si="4236">IFERROR(BL152*$D152,"")</f>
        <v/>
      </c>
      <c r="BN152" s="47" t="s">
        <v>96</v>
      </c>
      <c r="BO152" s="14" t="str">
        <f t="shared" ref="BO152" si="4237">IFERROR(BN152*$D152,"")</f>
        <v/>
      </c>
      <c r="BP152" s="47" t="s">
        <v>96</v>
      </c>
      <c r="BQ152" s="14" t="str">
        <f t="shared" ref="BQ152" si="4238">IFERROR(BP152*$D152,"")</f>
        <v/>
      </c>
      <c r="BR152" s="47" t="s">
        <v>96</v>
      </c>
      <c r="BS152" s="14" t="str">
        <f t="shared" ref="BS152" si="4239">IFERROR(BR152*$D152,"")</f>
        <v/>
      </c>
      <c r="BT152" s="47" t="s">
        <v>96</v>
      </c>
      <c r="BU152" s="14" t="str">
        <f t="shared" ref="BU152" si="4240">IFERROR(BT152*$D152,"")</f>
        <v/>
      </c>
      <c r="BV152" s="47" t="s">
        <v>96</v>
      </c>
      <c r="BW152" s="14" t="str">
        <f t="shared" ref="BW152" si="4241">IFERROR(BV152*$D152,"")</f>
        <v/>
      </c>
      <c r="BX152" s="47" t="s">
        <v>96</v>
      </c>
      <c r="BY152" s="14" t="str">
        <f t="shared" ref="BY152" si="4242">IFERROR(BX152*$D152,"")</f>
        <v/>
      </c>
      <c r="BZ152" s="47" t="s">
        <v>96</v>
      </c>
      <c r="CA152" s="14" t="str">
        <f t="shared" ref="CA152" si="4243">IFERROR(BZ152*$D152,"")</f>
        <v/>
      </c>
      <c r="CB152" s="47" t="s">
        <v>96</v>
      </c>
      <c r="CC152" s="14" t="str">
        <f t="shared" ref="CC152:CE152" si="4244">IFERROR(CB152*$D152,"")</f>
        <v/>
      </c>
      <c r="CD152" s="47" t="s">
        <v>96</v>
      </c>
      <c r="CE152" s="14" t="str">
        <f t="shared" si="4244"/>
        <v/>
      </c>
      <c r="CF152" s="12" t="str">
        <f t="shared" si="3623"/>
        <v/>
      </c>
      <c r="CG152" s="75" t="str">
        <f t="shared" si="3624"/>
        <v/>
      </c>
      <c r="CH152" s="3"/>
      <c r="CI152" s="47" t="s">
        <v>96</v>
      </c>
      <c r="CJ152" s="47" t="s">
        <v>96</v>
      </c>
      <c r="CK152" s="47" t="s">
        <v>96</v>
      </c>
      <c r="CL152" s="47" t="s">
        <v>96</v>
      </c>
      <c r="CM152" s="47" t="s">
        <v>96</v>
      </c>
      <c r="CN152" s="47"/>
      <c r="CO152" s="2">
        <v>41464.341570737808</v>
      </c>
      <c r="CQ152" s="2">
        <v>41464.342682738912</v>
      </c>
    </row>
    <row r="153" spans="1:95" x14ac:dyDescent="0.25">
      <c r="A153" s="1">
        <v>6.3508968761273613E+17</v>
      </c>
      <c r="B153" s="47" t="s">
        <v>46</v>
      </c>
      <c r="C153" s="47" t="s">
        <v>359</v>
      </c>
      <c r="D153" s="47">
        <f t="shared" si="4104"/>
        <v>0.57499999999999996</v>
      </c>
      <c r="E153" s="3" t="s">
        <v>48</v>
      </c>
      <c r="F153" s="47">
        <v>0</v>
      </c>
      <c r="G153" s="65">
        <v>1</v>
      </c>
      <c r="H153" s="3" t="s">
        <v>96</v>
      </c>
      <c r="I153" s="27" t="str">
        <f t="shared" si="3586"/>
        <v/>
      </c>
      <c r="J153" s="47" t="s">
        <v>96</v>
      </c>
      <c r="K153" s="27" t="str">
        <f t="shared" si="3587"/>
        <v/>
      </c>
      <c r="L153" s="47" t="s">
        <v>96</v>
      </c>
      <c r="M153" s="27" t="str">
        <f t="shared" si="3588"/>
        <v/>
      </c>
      <c r="N153" s="47" t="s">
        <v>96</v>
      </c>
      <c r="O153" s="27" t="str">
        <f t="shared" si="3589"/>
        <v/>
      </c>
      <c r="P153" s="47" t="s">
        <v>96</v>
      </c>
      <c r="Q153" s="27" t="str">
        <f t="shared" si="3590"/>
        <v/>
      </c>
      <c r="R153" s="47" t="s">
        <v>96</v>
      </c>
      <c r="S153" s="27" t="str">
        <f t="shared" si="3591"/>
        <v/>
      </c>
      <c r="T153" s="47" t="s">
        <v>96</v>
      </c>
      <c r="U153" s="27" t="str">
        <f t="shared" si="3592"/>
        <v/>
      </c>
      <c r="V153" s="4">
        <f t="shared" si="3593"/>
        <v>0</v>
      </c>
      <c r="W153" s="4">
        <f t="shared" si="3594"/>
        <v>0</v>
      </c>
      <c r="X153" s="47" t="s">
        <v>96</v>
      </c>
      <c r="Y153" s="14" t="str">
        <f t="shared" si="3626"/>
        <v/>
      </c>
      <c r="Z153" s="47" t="s">
        <v>96</v>
      </c>
      <c r="AA153" s="14" t="str">
        <f t="shared" ref="AA153" si="4245">IFERROR(Z153*$D153,"")</f>
        <v/>
      </c>
      <c r="AB153" s="47" t="s">
        <v>96</v>
      </c>
      <c r="AC153" s="14" t="str">
        <f t="shared" ref="AC153" si="4246">IFERROR(AB153*$D153,"")</f>
        <v/>
      </c>
      <c r="AD153" s="47" t="s">
        <v>96</v>
      </c>
      <c r="AE153" s="14" t="str">
        <f t="shared" ref="AE153" si="4247">IFERROR(AD153*$D153,"")</f>
        <v/>
      </c>
      <c r="AF153" s="47" t="s">
        <v>96</v>
      </c>
      <c r="AG153" s="14" t="str">
        <f t="shared" ref="AG153" si="4248">IFERROR(AF153*$D153,"")</f>
        <v/>
      </c>
      <c r="AH153" s="47" t="s">
        <v>96</v>
      </c>
      <c r="AI153" s="14" t="str">
        <f t="shared" ref="AI153" si="4249">IFERROR(AH153*$D153,"")</f>
        <v/>
      </c>
      <c r="AJ153" s="47" t="s">
        <v>96</v>
      </c>
      <c r="AK153" s="14" t="str">
        <f t="shared" ref="AK153" si="4250">IFERROR(AJ153*$D153,"")</f>
        <v/>
      </c>
      <c r="AL153" s="47" t="s">
        <v>96</v>
      </c>
      <c r="AM153" s="14" t="str">
        <f t="shared" ref="AM153" si="4251">IFERROR(AL153*$D153,"")</f>
        <v/>
      </c>
      <c r="AN153" s="47" t="s">
        <v>96</v>
      </c>
      <c r="AO153" s="14" t="str">
        <f t="shared" ref="AO153" si="4252">IFERROR(AN153*$D153,"")</f>
        <v/>
      </c>
      <c r="AP153" s="47" t="s">
        <v>96</v>
      </c>
      <c r="AQ153" s="14" t="str">
        <f t="shared" ref="AQ153" si="4253">IFERROR(AP153*$D153,"")</f>
        <v/>
      </c>
      <c r="AR153" s="47" t="s">
        <v>96</v>
      </c>
      <c r="AS153" s="14" t="str">
        <f t="shared" ref="AS153" si="4254">IFERROR(AR153*$D153,"")</f>
        <v/>
      </c>
      <c r="AT153" s="47" t="s">
        <v>96</v>
      </c>
      <c r="AU153" s="14" t="str">
        <f t="shared" ref="AU153" si="4255">IFERROR(AT153*$D153,"")</f>
        <v/>
      </c>
      <c r="AV153" s="47" t="s">
        <v>96</v>
      </c>
      <c r="AW153" s="14" t="str">
        <f t="shared" ref="AW153" si="4256">IFERROR(AV153*$D153,"")</f>
        <v/>
      </c>
      <c r="AX153" s="47" t="s">
        <v>96</v>
      </c>
      <c r="AY153" s="14" t="str">
        <f t="shared" ref="AY153" si="4257">IFERROR(AX153*$D153,"")</f>
        <v/>
      </c>
      <c r="AZ153" s="47" t="s">
        <v>96</v>
      </c>
      <c r="BA153" s="14" t="str">
        <f t="shared" ref="BA153" si="4258">IFERROR(AZ153*$D153,"")</f>
        <v/>
      </c>
      <c r="BB153" s="47" t="s">
        <v>96</v>
      </c>
      <c r="BC153" s="14" t="str">
        <f t="shared" ref="BC153" si="4259">IFERROR(BB153*$D153,"")</f>
        <v/>
      </c>
      <c r="BD153" s="47" t="s">
        <v>96</v>
      </c>
      <c r="BE153" s="14" t="str">
        <f t="shared" ref="BE153" si="4260">IFERROR(BD153*$D153,"")</f>
        <v/>
      </c>
      <c r="BF153" s="47" t="s">
        <v>96</v>
      </c>
      <c r="BG153" s="14" t="str">
        <f t="shared" ref="BG153" si="4261">IFERROR(BF153*$D153,"")</f>
        <v/>
      </c>
      <c r="BH153" s="47" t="s">
        <v>96</v>
      </c>
      <c r="BI153" s="14" t="str">
        <f t="shared" ref="BI153" si="4262">IFERROR(BH153*$D153,"")</f>
        <v/>
      </c>
      <c r="BJ153" s="47" t="s">
        <v>96</v>
      </c>
      <c r="BK153" s="14" t="str">
        <f t="shared" ref="BK153" si="4263">IFERROR(BJ153*$D153,"")</f>
        <v/>
      </c>
      <c r="BL153" s="47" t="s">
        <v>96</v>
      </c>
      <c r="BM153" s="14" t="str">
        <f t="shared" ref="BM153" si="4264">IFERROR(BL153*$D153,"")</f>
        <v/>
      </c>
      <c r="BN153" s="47" t="s">
        <v>96</v>
      </c>
      <c r="BO153" s="14" t="str">
        <f t="shared" ref="BO153" si="4265">IFERROR(BN153*$D153,"")</f>
        <v/>
      </c>
      <c r="BP153" s="47" t="s">
        <v>96</v>
      </c>
      <c r="BQ153" s="14" t="str">
        <f t="shared" ref="BQ153" si="4266">IFERROR(BP153*$D153,"")</f>
        <v/>
      </c>
      <c r="BR153" s="47" t="s">
        <v>96</v>
      </c>
      <c r="BS153" s="14" t="str">
        <f t="shared" ref="BS153" si="4267">IFERROR(BR153*$D153,"")</f>
        <v/>
      </c>
      <c r="BT153" s="47" t="s">
        <v>96</v>
      </c>
      <c r="BU153" s="14" t="str">
        <f t="shared" ref="BU153" si="4268">IFERROR(BT153*$D153,"")</f>
        <v/>
      </c>
      <c r="BV153" s="47" t="s">
        <v>96</v>
      </c>
      <c r="BW153" s="14" t="str">
        <f t="shared" ref="BW153" si="4269">IFERROR(BV153*$D153,"")</f>
        <v/>
      </c>
      <c r="BX153" s="47" t="s">
        <v>96</v>
      </c>
      <c r="BY153" s="14" t="str">
        <f t="shared" ref="BY153" si="4270">IFERROR(BX153*$D153,"")</f>
        <v/>
      </c>
      <c r="BZ153" s="47" t="s">
        <v>96</v>
      </c>
      <c r="CA153" s="14" t="str">
        <f t="shared" ref="CA153" si="4271">IFERROR(BZ153*$D153,"")</f>
        <v/>
      </c>
      <c r="CB153" s="47" t="s">
        <v>96</v>
      </c>
      <c r="CC153" s="14" t="str">
        <f t="shared" ref="CC153:CE153" si="4272">IFERROR(CB153*$D153,"")</f>
        <v/>
      </c>
      <c r="CD153" s="47" t="s">
        <v>96</v>
      </c>
      <c r="CE153" s="14" t="str">
        <f t="shared" si="4272"/>
        <v/>
      </c>
      <c r="CF153" s="12" t="str">
        <f t="shared" si="3623"/>
        <v/>
      </c>
      <c r="CG153" s="75" t="str">
        <f t="shared" si="3624"/>
        <v/>
      </c>
      <c r="CH153" s="3"/>
      <c r="CI153" s="47" t="s">
        <v>96</v>
      </c>
      <c r="CJ153" s="47" t="s">
        <v>96</v>
      </c>
      <c r="CK153" s="47" t="s">
        <v>96</v>
      </c>
      <c r="CL153" s="47" t="s">
        <v>96</v>
      </c>
      <c r="CM153" s="47" t="s">
        <v>96</v>
      </c>
      <c r="CN153" s="47"/>
      <c r="CO153" s="2">
        <v>41464.342144370516</v>
      </c>
      <c r="CQ153" s="2">
        <v>41464.343070465431</v>
      </c>
    </row>
    <row r="154" spans="1:95" x14ac:dyDescent="0.25">
      <c r="A154" s="1">
        <v>6.3507939419042637E+17</v>
      </c>
      <c r="B154" s="47" t="s">
        <v>143</v>
      </c>
      <c r="C154" s="47" t="s">
        <v>362</v>
      </c>
      <c r="D154" s="47">
        <f t="shared" ref="D154:D161" si="4273">0.06/0.13</f>
        <v>0.46153846153846151</v>
      </c>
      <c r="E154" s="3" t="s">
        <v>48</v>
      </c>
      <c r="F154" s="47">
        <v>0</v>
      </c>
      <c r="G154" s="65">
        <v>1</v>
      </c>
      <c r="H154" s="3" t="s">
        <v>96</v>
      </c>
      <c r="I154" s="27" t="str">
        <f t="shared" si="3586"/>
        <v/>
      </c>
      <c r="J154" s="47" t="s">
        <v>96</v>
      </c>
      <c r="K154" s="27" t="str">
        <f t="shared" si="3587"/>
        <v/>
      </c>
      <c r="L154" s="47" t="s">
        <v>96</v>
      </c>
      <c r="M154" s="27" t="str">
        <f t="shared" si="3588"/>
        <v/>
      </c>
      <c r="N154" s="47" t="s">
        <v>96</v>
      </c>
      <c r="O154" s="27" t="str">
        <f t="shared" si="3589"/>
        <v/>
      </c>
      <c r="P154" s="47" t="s">
        <v>96</v>
      </c>
      <c r="Q154" s="27" t="str">
        <f t="shared" si="3590"/>
        <v/>
      </c>
      <c r="R154" s="47" t="s">
        <v>96</v>
      </c>
      <c r="S154" s="27" t="str">
        <f t="shared" si="3591"/>
        <v/>
      </c>
      <c r="T154" s="47" t="s">
        <v>96</v>
      </c>
      <c r="U154" s="27" t="str">
        <f t="shared" si="3592"/>
        <v/>
      </c>
      <c r="V154" s="4">
        <f t="shared" si="3593"/>
        <v>0</v>
      </c>
      <c r="W154" s="4">
        <f t="shared" si="3594"/>
        <v>0</v>
      </c>
      <c r="X154" s="47" t="s">
        <v>96</v>
      </c>
      <c r="Y154" s="14" t="str">
        <f t="shared" si="3626"/>
        <v/>
      </c>
      <c r="Z154" s="47" t="s">
        <v>96</v>
      </c>
      <c r="AA154" s="14" t="str">
        <f t="shared" ref="AA154" si="4274">IFERROR(Z154*$D154,"")</f>
        <v/>
      </c>
      <c r="AB154" s="47" t="s">
        <v>96</v>
      </c>
      <c r="AC154" s="14" t="str">
        <f t="shared" ref="AC154" si="4275">IFERROR(AB154*$D154,"")</f>
        <v/>
      </c>
      <c r="AD154" s="47" t="s">
        <v>96</v>
      </c>
      <c r="AE154" s="14" t="str">
        <f t="shared" ref="AE154" si="4276">IFERROR(AD154*$D154,"")</f>
        <v/>
      </c>
      <c r="AF154" s="47" t="s">
        <v>96</v>
      </c>
      <c r="AG154" s="14" t="str">
        <f t="shared" ref="AG154" si="4277">IFERROR(AF154*$D154,"")</f>
        <v/>
      </c>
      <c r="AH154" s="47" t="s">
        <v>96</v>
      </c>
      <c r="AI154" s="14" t="str">
        <f t="shared" ref="AI154" si="4278">IFERROR(AH154*$D154,"")</f>
        <v/>
      </c>
      <c r="AJ154" s="47" t="s">
        <v>96</v>
      </c>
      <c r="AK154" s="14" t="str">
        <f t="shared" ref="AK154" si="4279">IFERROR(AJ154*$D154,"")</f>
        <v/>
      </c>
      <c r="AL154" s="47" t="s">
        <v>96</v>
      </c>
      <c r="AM154" s="14" t="str">
        <f t="shared" ref="AM154" si="4280">IFERROR(AL154*$D154,"")</f>
        <v/>
      </c>
      <c r="AN154" s="47" t="s">
        <v>96</v>
      </c>
      <c r="AO154" s="14" t="str">
        <f t="shared" ref="AO154" si="4281">IFERROR(AN154*$D154,"")</f>
        <v/>
      </c>
      <c r="AP154" s="47" t="s">
        <v>96</v>
      </c>
      <c r="AQ154" s="14" t="str">
        <f t="shared" ref="AQ154" si="4282">IFERROR(AP154*$D154,"")</f>
        <v/>
      </c>
      <c r="AR154" s="47" t="s">
        <v>96</v>
      </c>
      <c r="AS154" s="14" t="str">
        <f t="shared" ref="AS154" si="4283">IFERROR(AR154*$D154,"")</f>
        <v/>
      </c>
      <c r="AT154" s="47" t="s">
        <v>96</v>
      </c>
      <c r="AU154" s="14" t="str">
        <f t="shared" ref="AU154" si="4284">IFERROR(AT154*$D154,"")</f>
        <v/>
      </c>
      <c r="AV154" s="47" t="s">
        <v>96</v>
      </c>
      <c r="AW154" s="14" t="str">
        <f t="shared" ref="AW154" si="4285">IFERROR(AV154*$D154,"")</f>
        <v/>
      </c>
      <c r="AX154" s="47" t="s">
        <v>96</v>
      </c>
      <c r="AY154" s="14" t="str">
        <f t="shared" ref="AY154" si="4286">IFERROR(AX154*$D154,"")</f>
        <v/>
      </c>
      <c r="AZ154" s="47" t="s">
        <v>96</v>
      </c>
      <c r="BA154" s="14" t="str">
        <f t="shared" ref="BA154" si="4287">IFERROR(AZ154*$D154,"")</f>
        <v/>
      </c>
      <c r="BB154" s="47" t="s">
        <v>96</v>
      </c>
      <c r="BC154" s="14" t="str">
        <f t="shared" ref="BC154" si="4288">IFERROR(BB154*$D154,"")</f>
        <v/>
      </c>
      <c r="BD154" s="47" t="s">
        <v>96</v>
      </c>
      <c r="BE154" s="14" t="str">
        <f t="shared" ref="BE154" si="4289">IFERROR(BD154*$D154,"")</f>
        <v/>
      </c>
      <c r="BF154" s="47" t="s">
        <v>96</v>
      </c>
      <c r="BG154" s="14" t="str">
        <f t="shared" ref="BG154" si="4290">IFERROR(BF154*$D154,"")</f>
        <v/>
      </c>
      <c r="BH154" s="47" t="s">
        <v>96</v>
      </c>
      <c r="BI154" s="14" t="str">
        <f t="shared" ref="BI154" si="4291">IFERROR(BH154*$D154,"")</f>
        <v/>
      </c>
      <c r="BJ154" s="47" t="s">
        <v>96</v>
      </c>
      <c r="BK154" s="14" t="str">
        <f t="shared" ref="BK154" si="4292">IFERROR(BJ154*$D154,"")</f>
        <v/>
      </c>
      <c r="BL154" s="47" t="s">
        <v>96</v>
      </c>
      <c r="BM154" s="14" t="str">
        <f t="shared" ref="BM154" si="4293">IFERROR(BL154*$D154,"")</f>
        <v/>
      </c>
      <c r="BN154" s="47" t="s">
        <v>96</v>
      </c>
      <c r="BO154" s="14" t="str">
        <f t="shared" ref="BO154" si="4294">IFERROR(BN154*$D154,"")</f>
        <v/>
      </c>
      <c r="BP154" s="47" t="s">
        <v>96</v>
      </c>
      <c r="BQ154" s="14" t="str">
        <f t="shared" ref="BQ154" si="4295">IFERROR(BP154*$D154,"")</f>
        <v/>
      </c>
      <c r="BR154" s="47" t="s">
        <v>96</v>
      </c>
      <c r="BS154" s="14" t="str">
        <f t="shared" ref="BS154" si="4296">IFERROR(BR154*$D154,"")</f>
        <v/>
      </c>
      <c r="BT154" s="47" t="s">
        <v>96</v>
      </c>
      <c r="BU154" s="14" t="str">
        <f t="shared" ref="BU154" si="4297">IFERROR(BT154*$D154,"")</f>
        <v/>
      </c>
      <c r="BV154" s="47" t="s">
        <v>96</v>
      </c>
      <c r="BW154" s="14" t="str">
        <f t="shared" ref="BW154" si="4298">IFERROR(BV154*$D154,"")</f>
        <v/>
      </c>
      <c r="BX154" s="47" t="s">
        <v>96</v>
      </c>
      <c r="BY154" s="14" t="str">
        <f t="shared" ref="BY154" si="4299">IFERROR(BX154*$D154,"")</f>
        <v/>
      </c>
      <c r="BZ154" s="47" t="s">
        <v>96</v>
      </c>
      <c r="CA154" s="14" t="str">
        <f t="shared" ref="CA154" si="4300">IFERROR(BZ154*$D154,"")</f>
        <v/>
      </c>
      <c r="CB154" s="47" t="s">
        <v>96</v>
      </c>
      <c r="CC154" s="14" t="str">
        <f t="shared" ref="CC154:CE154" si="4301">IFERROR(CB154*$D154,"")</f>
        <v/>
      </c>
      <c r="CD154" s="47" t="s">
        <v>96</v>
      </c>
      <c r="CE154" s="14" t="str">
        <f t="shared" si="4301"/>
        <v/>
      </c>
      <c r="CF154" s="12" t="str">
        <f t="shared" si="3623"/>
        <v/>
      </c>
      <c r="CG154" s="75" t="str">
        <f t="shared" si="3624"/>
        <v/>
      </c>
      <c r="CH154" s="3"/>
      <c r="CI154" s="47" t="s">
        <v>96</v>
      </c>
      <c r="CJ154" s="47" t="s">
        <v>96</v>
      </c>
      <c r="CK154" s="47" t="s">
        <v>96</v>
      </c>
      <c r="CL154" s="47" t="s">
        <v>96</v>
      </c>
      <c r="CM154" s="47" t="s">
        <v>96</v>
      </c>
      <c r="CN154" s="47"/>
      <c r="CO154" s="2">
        <v>41452.428461141666</v>
      </c>
      <c r="CQ154" s="2">
        <v>41452.430866213479</v>
      </c>
    </row>
    <row r="155" spans="1:95" x14ac:dyDescent="0.25">
      <c r="A155" s="1">
        <v>6.3508367652208742E+17</v>
      </c>
      <c r="B155" s="47" t="s">
        <v>143</v>
      </c>
      <c r="C155" s="47" t="s">
        <v>362</v>
      </c>
      <c r="D155" s="47">
        <f t="shared" si="4273"/>
        <v>0.46153846153846151</v>
      </c>
      <c r="E155" s="3" t="s">
        <v>48</v>
      </c>
      <c r="F155" s="47">
        <v>0</v>
      </c>
      <c r="G155" s="65">
        <v>1</v>
      </c>
      <c r="H155" s="3" t="s">
        <v>96</v>
      </c>
      <c r="I155" s="27" t="str">
        <f t="shared" si="3586"/>
        <v/>
      </c>
      <c r="J155" s="47" t="s">
        <v>96</v>
      </c>
      <c r="K155" s="27" t="str">
        <f t="shared" si="3587"/>
        <v/>
      </c>
      <c r="L155" s="47" t="s">
        <v>96</v>
      </c>
      <c r="M155" s="27" t="str">
        <f t="shared" si="3588"/>
        <v/>
      </c>
      <c r="N155" s="47" t="s">
        <v>96</v>
      </c>
      <c r="O155" s="27" t="str">
        <f t="shared" si="3589"/>
        <v/>
      </c>
      <c r="P155" s="47" t="s">
        <v>96</v>
      </c>
      <c r="Q155" s="27" t="str">
        <f t="shared" si="3590"/>
        <v/>
      </c>
      <c r="R155" s="47" t="s">
        <v>96</v>
      </c>
      <c r="S155" s="27" t="str">
        <f t="shared" si="3591"/>
        <v/>
      </c>
      <c r="T155" s="47" t="s">
        <v>96</v>
      </c>
      <c r="U155" s="27" t="str">
        <f t="shared" si="3592"/>
        <v/>
      </c>
      <c r="V155" s="4">
        <f t="shared" si="3593"/>
        <v>0</v>
      </c>
      <c r="W155" s="4">
        <f t="shared" si="3594"/>
        <v>0</v>
      </c>
      <c r="X155" s="47" t="s">
        <v>96</v>
      </c>
      <c r="Y155" s="14" t="str">
        <f t="shared" si="3626"/>
        <v/>
      </c>
      <c r="Z155" s="47" t="s">
        <v>96</v>
      </c>
      <c r="AA155" s="14" t="str">
        <f t="shared" ref="AA155" si="4302">IFERROR(Z155*$D155,"")</f>
        <v/>
      </c>
      <c r="AB155" s="47" t="s">
        <v>96</v>
      </c>
      <c r="AC155" s="14" t="str">
        <f t="shared" ref="AC155" si="4303">IFERROR(AB155*$D155,"")</f>
        <v/>
      </c>
      <c r="AD155" s="47" t="s">
        <v>96</v>
      </c>
      <c r="AE155" s="14" t="str">
        <f t="shared" ref="AE155" si="4304">IFERROR(AD155*$D155,"")</f>
        <v/>
      </c>
      <c r="AF155" s="47" t="s">
        <v>96</v>
      </c>
      <c r="AG155" s="14" t="str">
        <f t="shared" ref="AG155" si="4305">IFERROR(AF155*$D155,"")</f>
        <v/>
      </c>
      <c r="AH155" s="47" t="s">
        <v>96</v>
      </c>
      <c r="AI155" s="14" t="str">
        <f t="shared" ref="AI155" si="4306">IFERROR(AH155*$D155,"")</f>
        <v/>
      </c>
      <c r="AJ155" s="47" t="s">
        <v>96</v>
      </c>
      <c r="AK155" s="14" t="str">
        <f t="shared" ref="AK155" si="4307">IFERROR(AJ155*$D155,"")</f>
        <v/>
      </c>
      <c r="AL155" s="47" t="s">
        <v>96</v>
      </c>
      <c r="AM155" s="14" t="str">
        <f t="shared" ref="AM155" si="4308">IFERROR(AL155*$D155,"")</f>
        <v/>
      </c>
      <c r="AN155" s="47" t="s">
        <v>96</v>
      </c>
      <c r="AO155" s="14" t="str">
        <f t="shared" ref="AO155" si="4309">IFERROR(AN155*$D155,"")</f>
        <v/>
      </c>
      <c r="AP155" s="47" t="s">
        <v>96</v>
      </c>
      <c r="AQ155" s="14" t="str">
        <f t="shared" ref="AQ155" si="4310">IFERROR(AP155*$D155,"")</f>
        <v/>
      </c>
      <c r="AR155" s="47" t="s">
        <v>96</v>
      </c>
      <c r="AS155" s="14" t="str">
        <f t="shared" ref="AS155" si="4311">IFERROR(AR155*$D155,"")</f>
        <v/>
      </c>
      <c r="AT155" s="47" t="s">
        <v>96</v>
      </c>
      <c r="AU155" s="14" t="str">
        <f t="shared" ref="AU155" si="4312">IFERROR(AT155*$D155,"")</f>
        <v/>
      </c>
      <c r="AV155" s="47" t="s">
        <v>96</v>
      </c>
      <c r="AW155" s="14" t="str">
        <f t="shared" ref="AW155" si="4313">IFERROR(AV155*$D155,"")</f>
        <v/>
      </c>
      <c r="AX155" s="47" t="s">
        <v>96</v>
      </c>
      <c r="AY155" s="14" t="str">
        <f t="shared" ref="AY155" si="4314">IFERROR(AX155*$D155,"")</f>
        <v/>
      </c>
      <c r="AZ155" s="47" t="s">
        <v>96</v>
      </c>
      <c r="BA155" s="14" t="str">
        <f t="shared" ref="BA155" si="4315">IFERROR(AZ155*$D155,"")</f>
        <v/>
      </c>
      <c r="BB155" s="47" t="s">
        <v>96</v>
      </c>
      <c r="BC155" s="14" t="str">
        <f t="shared" ref="BC155" si="4316">IFERROR(BB155*$D155,"")</f>
        <v/>
      </c>
      <c r="BD155" s="47" t="s">
        <v>96</v>
      </c>
      <c r="BE155" s="14" t="str">
        <f t="shared" ref="BE155" si="4317">IFERROR(BD155*$D155,"")</f>
        <v/>
      </c>
      <c r="BF155" s="47" t="s">
        <v>96</v>
      </c>
      <c r="BG155" s="14" t="str">
        <f t="shared" ref="BG155" si="4318">IFERROR(BF155*$D155,"")</f>
        <v/>
      </c>
      <c r="BH155" s="47" t="s">
        <v>96</v>
      </c>
      <c r="BI155" s="14" t="str">
        <f t="shared" ref="BI155" si="4319">IFERROR(BH155*$D155,"")</f>
        <v/>
      </c>
      <c r="BJ155" s="47" t="s">
        <v>96</v>
      </c>
      <c r="BK155" s="14" t="str">
        <f t="shared" ref="BK155" si="4320">IFERROR(BJ155*$D155,"")</f>
        <v/>
      </c>
      <c r="BL155" s="47" t="s">
        <v>96</v>
      </c>
      <c r="BM155" s="14" t="str">
        <f t="shared" ref="BM155" si="4321">IFERROR(BL155*$D155,"")</f>
        <v/>
      </c>
      <c r="BN155" s="47" t="s">
        <v>96</v>
      </c>
      <c r="BO155" s="14" t="str">
        <f t="shared" ref="BO155" si="4322">IFERROR(BN155*$D155,"")</f>
        <v/>
      </c>
      <c r="BP155" s="47" t="s">
        <v>96</v>
      </c>
      <c r="BQ155" s="14" t="str">
        <f t="shared" ref="BQ155" si="4323">IFERROR(BP155*$D155,"")</f>
        <v/>
      </c>
      <c r="BR155" s="47" t="s">
        <v>96</v>
      </c>
      <c r="BS155" s="14" t="str">
        <f t="shared" ref="BS155" si="4324">IFERROR(BR155*$D155,"")</f>
        <v/>
      </c>
      <c r="BT155" s="47" t="s">
        <v>96</v>
      </c>
      <c r="BU155" s="14" t="str">
        <f t="shared" ref="BU155" si="4325">IFERROR(BT155*$D155,"")</f>
        <v/>
      </c>
      <c r="BV155" s="47" t="s">
        <v>96</v>
      </c>
      <c r="BW155" s="14" t="str">
        <f t="shared" ref="BW155" si="4326">IFERROR(BV155*$D155,"")</f>
        <v/>
      </c>
      <c r="BX155" s="47" t="s">
        <v>96</v>
      </c>
      <c r="BY155" s="14" t="str">
        <f t="shared" ref="BY155" si="4327">IFERROR(BX155*$D155,"")</f>
        <v/>
      </c>
      <c r="BZ155" s="47" t="s">
        <v>96</v>
      </c>
      <c r="CA155" s="14" t="str">
        <f t="shared" ref="CA155" si="4328">IFERROR(BZ155*$D155,"")</f>
        <v/>
      </c>
      <c r="CB155" s="47" t="s">
        <v>96</v>
      </c>
      <c r="CC155" s="14" t="str">
        <f t="shared" ref="CC155:CE155" si="4329">IFERROR(CB155*$D155,"")</f>
        <v/>
      </c>
      <c r="CD155" s="47" t="s">
        <v>96</v>
      </c>
      <c r="CE155" s="14" t="str">
        <f t="shared" si="4329"/>
        <v/>
      </c>
      <c r="CF155" s="12" t="str">
        <f t="shared" si="3623"/>
        <v/>
      </c>
      <c r="CG155" s="75" t="str">
        <f t="shared" si="3624"/>
        <v/>
      </c>
      <c r="CH155" s="3"/>
      <c r="CI155" s="47" t="s">
        <v>96</v>
      </c>
      <c r="CJ155" s="47" t="s">
        <v>96</v>
      </c>
      <c r="CK155" s="47" t="s">
        <v>96</v>
      </c>
      <c r="CL155" s="47" t="s">
        <v>96</v>
      </c>
      <c r="CM155" s="47" t="s">
        <v>96</v>
      </c>
      <c r="CN155" s="47"/>
      <c r="CO155" s="2">
        <v>41457.384863527048</v>
      </c>
      <c r="CQ155" s="2">
        <v>41457.38571367351</v>
      </c>
    </row>
    <row r="156" spans="1:95" x14ac:dyDescent="0.25">
      <c r="A156" s="1">
        <v>6.3508368971497843E+17</v>
      </c>
      <c r="B156" s="47" t="s">
        <v>44</v>
      </c>
      <c r="C156" s="47" t="s">
        <v>362</v>
      </c>
      <c r="D156" s="47">
        <f t="shared" si="4273"/>
        <v>0.46153846153846151</v>
      </c>
      <c r="E156" s="3" t="s">
        <v>48</v>
      </c>
      <c r="F156" s="47">
        <v>0</v>
      </c>
      <c r="G156" s="65">
        <v>1</v>
      </c>
      <c r="H156" s="3" t="s">
        <v>96</v>
      </c>
      <c r="I156" s="27" t="str">
        <f t="shared" si="3586"/>
        <v/>
      </c>
      <c r="J156" s="47" t="s">
        <v>96</v>
      </c>
      <c r="K156" s="27" t="str">
        <f t="shared" si="3587"/>
        <v/>
      </c>
      <c r="L156" s="47" t="s">
        <v>96</v>
      </c>
      <c r="M156" s="27" t="str">
        <f t="shared" si="3588"/>
        <v/>
      </c>
      <c r="N156" s="47" t="s">
        <v>96</v>
      </c>
      <c r="O156" s="27" t="str">
        <f t="shared" si="3589"/>
        <v/>
      </c>
      <c r="P156" s="47" t="s">
        <v>96</v>
      </c>
      <c r="Q156" s="27" t="str">
        <f t="shared" si="3590"/>
        <v/>
      </c>
      <c r="R156" s="47" t="s">
        <v>96</v>
      </c>
      <c r="S156" s="27" t="str">
        <f t="shared" si="3591"/>
        <v/>
      </c>
      <c r="T156" s="47" t="s">
        <v>96</v>
      </c>
      <c r="U156" s="27" t="str">
        <f t="shared" si="3592"/>
        <v/>
      </c>
      <c r="V156" s="4">
        <f t="shared" si="3593"/>
        <v>0</v>
      </c>
      <c r="W156" s="4">
        <f t="shared" si="3594"/>
        <v>0</v>
      </c>
      <c r="X156" s="47" t="s">
        <v>96</v>
      </c>
      <c r="Y156" s="14" t="str">
        <f t="shared" si="3626"/>
        <v/>
      </c>
      <c r="Z156" s="47" t="s">
        <v>96</v>
      </c>
      <c r="AA156" s="14" t="str">
        <f t="shared" ref="AA156" si="4330">IFERROR(Z156*$D156,"")</f>
        <v/>
      </c>
      <c r="AB156" s="47" t="s">
        <v>96</v>
      </c>
      <c r="AC156" s="14" t="str">
        <f t="shared" ref="AC156" si="4331">IFERROR(AB156*$D156,"")</f>
        <v/>
      </c>
      <c r="AD156" s="47" t="s">
        <v>96</v>
      </c>
      <c r="AE156" s="14" t="str">
        <f t="shared" ref="AE156" si="4332">IFERROR(AD156*$D156,"")</f>
        <v/>
      </c>
      <c r="AF156" s="47" t="s">
        <v>96</v>
      </c>
      <c r="AG156" s="14" t="str">
        <f t="shared" ref="AG156" si="4333">IFERROR(AF156*$D156,"")</f>
        <v/>
      </c>
      <c r="AH156" s="47" t="s">
        <v>96</v>
      </c>
      <c r="AI156" s="14" t="str">
        <f t="shared" ref="AI156" si="4334">IFERROR(AH156*$D156,"")</f>
        <v/>
      </c>
      <c r="AJ156" s="47" t="s">
        <v>96</v>
      </c>
      <c r="AK156" s="14" t="str">
        <f t="shared" ref="AK156" si="4335">IFERROR(AJ156*$D156,"")</f>
        <v/>
      </c>
      <c r="AL156" s="47" t="s">
        <v>96</v>
      </c>
      <c r="AM156" s="14" t="str">
        <f t="shared" ref="AM156" si="4336">IFERROR(AL156*$D156,"")</f>
        <v/>
      </c>
      <c r="AN156" s="47" t="s">
        <v>96</v>
      </c>
      <c r="AO156" s="14" t="str">
        <f t="shared" ref="AO156" si="4337">IFERROR(AN156*$D156,"")</f>
        <v/>
      </c>
      <c r="AP156" s="47" t="s">
        <v>96</v>
      </c>
      <c r="AQ156" s="14" t="str">
        <f t="shared" ref="AQ156" si="4338">IFERROR(AP156*$D156,"")</f>
        <v/>
      </c>
      <c r="AR156" s="47" t="s">
        <v>96</v>
      </c>
      <c r="AS156" s="14" t="str">
        <f t="shared" ref="AS156" si="4339">IFERROR(AR156*$D156,"")</f>
        <v/>
      </c>
      <c r="AT156" s="47" t="s">
        <v>96</v>
      </c>
      <c r="AU156" s="14" t="str">
        <f t="shared" ref="AU156" si="4340">IFERROR(AT156*$D156,"")</f>
        <v/>
      </c>
      <c r="AV156" s="47" t="s">
        <v>96</v>
      </c>
      <c r="AW156" s="14" t="str">
        <f t="shared" ref="AW156" si="4341">IFERROR(AV156*$D156,"")</f>
        <v/>
      </c>
      <c r="AX156" s="47" t="s">
        <v>96</v>
      </c>
      <c r="AY156" s="14" t="str">
        <f t="shared" ref="AY156" si="4342">IFERROR(AX156*$D156,"")</f>
        <v/>
      </c>
      <c r="AZ156" s="47" t="s">
        <v>96</v>
      </c>
      <c r="BA156" s="14" t="str">
        <f t="shared" ref="BA156" si="4343">IFERROR(AZ156*$D156,"")</f>
        <v/>
      </c>
      <c r="BB156" s="47" t="s">
        <v>96</v>
      </c>
      <c r="BC156" s="14" t="str">
        <f t="shared" ref="BC156" si="4344">IFERROR(BB156*$D156,"")</f>
        <v/>
      </c>
      <c r="BD156" s="47" t="s">
        <v>96</v>
      </c>
      <c r="BE156" s="14" t="str">
        <f t="shared" ref="BE156" si="4345">IFERROR(BD156*$D156,"")</f>
        <v/>
      </c>
      <c r="BF156" s="47" t="s">
        <v>96</v>
      </c>
      <c r="BG156" s="14" t="str">
        <f t="shared" ref="BG156" si="4346">IFERROR(BF156*$D156,"")</f>
        <v/>
      </c>
      <c r="BH156" s="47" t="s">
        <v>96</v>
      </c>
      <c r="BI156" s="14" t="str">
        <f t="shared" ref="BI156" si="4347">IFERROR(BH156*$D156,"")</f>
        <v/>
      </c>
      <c r="BJ156" s="47" t="s">
        <v>96</v>
      </c>
      <c r="BK156" s="14" t="str">
        <f t="shared" ref="BK156" si="4348">IFERROR(BJ156*$D156,"")</f>
        <v/>
      </c>
      <c r="BL156" s="47" t="s">
        <v>96</v>
      </c>
      <c r="BM156" s="14" t="str">
        <f t="shared" ref="BM156" si="4349">IFERROR(BL156*$D156,"")</f>
        <v/>
      </c>
      <c r="BN156" s="47" t="s">
        <v>96</v>
      </c>
      <c r="BO156" s="14" t="str">
        <f t="shared" ref="BO156" si="4350">IFERROR(BN156*$D156,"")</f>
        <v/>
      </c>
      <c r="BP156" s="47" t="s">
        <v>96</v>
      </c>
      <c r="BQ156" s="14" t="str">
        <f t="shared" ref="BQ156" si="4351">IFERROR(BP156*$D156,"")</f>
        <v/>
      </c>
      <c r="BR156" s="47" t="s">
        <v>96</v>
      </c>
      <c r="BS156" s="14" t="str">
        <f t="shared" ref="BS156" si="4352">IFERROR(BR156*$D156,"")</f>
        <v/>
      </c>
      <c r="BT156" s="47" t="s">
        <v>96</v>
      </c>
      <c r="BU156" s="14" t="str">
        <f t="shared" ref="BU156" si="4353">IFERROR(BT156*$D156,"")</f>
        <v/>
      </c>
      <c r="BV156" s="47" t="s">
        <v>96</v>
      </c>
      <c r="BW156" s="14" t="str">
        <f t="shared" ref="BW156" si="4354">IFERROR(BV156*$D156,"")</f>
        <v/>
      </c>
      <c r="BX156" s="47" t="s">
        <v>96</v>
      </c>
      <c r="BY156" s="14" t="str">
        <f t="shared" ref="BY156" si="4355">IFERROR(BX156*$D156,"")</f>
        <v/>
      </c>
      <c r="BZ156" s="47" t="s">
        <v>96</v>
      </c>
      <c r="CA156" s="14" t="str">
        <f t="shared" ref="CA156" si="4356">IFERROR(BZ156*$D156,"")</f>
        <v/>
      </c>
      <c r="CB156" s="47" t="s">
        <v>96</v>
      </c>
      <c r="CC156" s="14" t="str">
        <f t="shared" ref="CC156:CE156" si="4357">IFERROR(CB156*$D156,"")</f>
        <v/>
      </c>
      <c r="CD156" s="47" t="s">
        <v>96</v>
      </c>
      <c r="CE156" s="14" t="str">
        <f t="shared" si="4357"/>
        <v/>
      </c>
      <c r="CF156" s="12" t="str">
        <f t="shared" si="3623"/>
        <v/>
      </c>
      <c r="CG156" s="75" t="str">
        <f t="shared" si="3624"/>
        <v/>
      </c>
      <c r="CH156" s="3"/>
      <c r="CI156" s="47" t="s">
        <v>96</v>
      </c>
      <c r="CJ156" s="47" t="s">
        <v>96</v>
      </c>
      <c r="CK156" s="47" t="s">
        <v>96</v>
      </c>
      <c r="CL156" s="47" t="s">
        <v>96</v>
      </c>
      <c r="CM156" s="47" t="s">
        <v>96</v>
      </c>
      <c r="CN156" s="47"/>
      <c r="CO156" s="2">
        <v>41457.400133076866</v>
      </c>
      <c r="CQ156" s="2">
        <v>41457.40225422036</v>
      </c>
    </row>
    <row r="157" spans="1:95" x14ac:dyDescent="0.25">
      <c r="A157" s="1">
        <v>6.350837441464983E+17</v>
      </c>
      <c r="B157" s="47" t="s">
        <v>131</v>
      </c>
      <c r="C157" s="47" t="s">
        <v>362</v>
      </c>
      <c r="D157" s="47">
        <f t="shared" si="4273"/>
        <v>0.46153846153846151</v>
      </c>
      <c r="E157" s="3" t="s">
        <v>48</v>
      </c>
      <c r="F157" s="47">
        <v>0</v>
      </c>
      <c r="G157" s="65">
        <v>1</v>
      </c>
      <c r="H157" s="3" t="s">
        <v>96</v>
      </c>
      <c r="I157" s="27" t="str">
        <f t="shared" si="3586"/>
        <v/>
      </c>
      <c r="J157" s="47" t="s">
        <v>96</v>
      </c>
      <c r="K157" s="27" t="str">
        <f t="shared" si="3587"/>
        <v/>
      </c>
      <c r="L157" s="47" t="s">
        <v>96</v>
      </c>
      <c r="M157" s="27" t="str">
        <f t="shared" si="3588"/>
        <v/>
      </c>
      <c r="N157" s="47" t="s">
        <v>96</v>
      </c>
      <c r="O157" s="27" t="str">
        <f t="shared" si="3589"/>
        <v/>
      </c>
      <c r="P157" s="47" t="s">
        <v>96</v>
      </c>
      <c r="Q157" s="27" t="str">
        <f t="shared" si="3590"/>
        <v/>
      </c>
      <c r="R157" s="47" t="s">
        <v>96</v>
      </c>
      <c r="S157" s="27" t="str">
        <f t="shared" si="3591"/>
        <v/>
      </c>
      <c r="T157" s="47" t="s">
        <v>96</v>
      </c>
      <c r="U157" s="27" t="str">
        <f t="shared" si="3592"/>
        <v/>
      </c>
      <c r="V157" s="4">
        <f t="shared" si="3593"/>
        <v>0</v>
      </c>
      <c r="W157" s="4">
        <f t="shared" si="3594"/>
        <v>0</v>
      </c>
      <c r="X157" s="47" t="s">
        <v>96</v>
      </c>
      <c r="Y157" s="14" t="str">
        <f t="shared" si="3626"/>
        <v/>
      </c>
      <c r="Z157" s="47" t="s">
        <v>96</v>
      </c>
      <c r="AA157" s="14" t="str">
        <f t="shared" ref="AA157" si="4358">IFERROR(Z157*$D157,"")</f>
        <v/>
      </c>
      <c r="AB157" s="47" t="s">
        <v>96</v>
      </c>
      <c r="AC157" s="14" t="str">
        <f t="shared" ref="AC157" si="4359">IFERROR(AB157*$D157,"")</f>
        <v/>
      </c>
      <c r="AD157" s="47" t="s">
        <v>96</v>
      </c>
      <c r="AE157" s="14" t="str">
        <f t="shared" ref="AE157" si="4360">IFERROR(AD157*$D157,"")</f>
        <v/>
      </c>
      <c r="AF157" s="47" t="s">
        <v>96</v>
      </c>
      <c r="AG157" s="14" t="str">
        <f t="shared" ref="AG157" si="4361">IFERROR(AF157*$D157,"")</f>
        <v/>
      </c>
      <c r="AH157" s="47" t="s">
        <v>96</v>
      </c>
      <c r="AI157" s="14" t="str">
        <f t="shared" ref="AI157" si="4362">IFERROR(AH157*$D157,"")</f>
        <v/>
      </c>
      <c r="AJ157" s="47" t="s">
        <v>96</v>
      </c>
      <c r="AK157" s="14" t="str">
        <f t="shared" ref="AK157" si="4363">IFERROR(AJ157*$D157,"")</f>
        <v/>
      </c>
      <c r="AL157" s="47" t="s">
        <v>96</v>
      </c>
      <c r="AM157" s="14" t="str">
        <f t="shared" ref="AM157" si="4364">IFERROR(AL157*$D157,"")</f>
        <v/>
      </c>
      <c r="AN157" s="47" t="s">
        <v>96</v>
      </c>
      <c r="AO157" s="14" t="str">
        <f t="shared" ref="AO157" si="4365">IFERROR(AN157*$D157,"")</f>
        <v/>
      </c>
      <c r="AP157" s="47" t="s">
        <v>96</v>
      </c>
      <c r="AQ157" s="14" t="str">
        <f t="shared" ref="AQ157" si="4366">IFERROR(AP157*$D157,"")</f>
        <v/>
      </c>
      <c r="AR157" s="47" t="s">
        <v>96</v>
      </c>
      <c r="AS157" s="14" t="str">
        <f t="shared" ref="AS157" si="4367">IFERROR(AR157*$D157,"")</f>
        <v/>
      </c>
      <c r="AT157" s="47" t="s">
        <v>96</v>
      </c>
      <c r="AU157" s="14" t="str">
        <f t="shared" ref="AU157" si="4368">IFERROR(AT157*$D157,"")</f>
        <v/>
      </c>
      <c r="AV157" s="47" t="s">
        <v>96</v>
      </c>
      <c r="AW157" s="14" t="str">
        <f t="shared" ref="AW157" si="4369">IFERROR(AV157*$D157,"")</f>
        <v/>
      </c>
      <c r="AX157" s="47" t="s">
        <v>96</v>
      </c>
      <c r="AY157" s="14" t="str">
        <f t="shared" ref="AY157" si="4370">IFERROR(AX157*$D157,"")</f>
        <v/>
      </c>
      <c r="AZ157" s="47" t="s">
        <v>96</v>
      </c>
      <c r="BA157" s="14" t="str">
        <f t="shared" ref="BA157" si="4371">IFERROR(AZ157*$D157,"")</f>
        <v/>
      </c>
      <c r="BB157" s="47" t="s">
        <v>96</v>
      </c>
      <c r="BC157" s="14" t="str">
        <f t="shared" ref="BC157" si="4372">IFERROR(BB157*$D157,"")</f>
        <v/>
      </c>
      <c r="BD157" s="47" t="s">
        <v>96</v>
      </c>
      <c r="BE157" s="14" t="str">
        <f t="shared" ref="BE157" si="4373">IFERROR(BD157*$D157,"")</f>
        <v/>
      </c>
      <c r="BF157" s="47" t="s">
        <v>96</v>
      </c>
      <c r="BG157" s="14" t="str">
        <f t="shared" ref="BG157" si="4374">IFERROR(BF157*$D157,"")</f>
        <v/>
      </c>
      <c r="BH157" s="47" t="s">
        <v>96</v>
      </c>
      <c r="BI157" s="14" t="str">
        <f t="shared" ref="BI157" si="4375">IFERROR(BH157*$D157,"")</f>
        <v/>
      </c>
      <c r="BJ157" s="47" t="s">
        <v>96</v>
      </c>
      <c r="BK157" s="14" t="str">
        <f t="shared" ref="BK157" si="4376">IFERROR(BJ157*$D157,"")</f>
        <v/>
      </c>
      <c r="BL157" s="47" t="s">
        <v>96</v>
      </c>
      <c r="BM157" s="14" t="str">
        <f t="shared" ref="BM157" si="4377">IFERROR(BL157*$D157,"")</f>
        <v/>
      </c>
      <c r="BN157" s="47" t="s">
        <v>96</v>
      </c>
      <c r="BO157" s="14" t="str">
        <f t="shared" ref="BO157" si="4378">IFERROR(BN157*$D157,"")</f>
        <v/>
      </c>
      <c r="BP157" s="47" t="s">
        <v>96</v>
      </c>
      <c r="BQ157" s="14" t="str">
        <f t="shared" ref="BQ157" si="4379">IFERROR(BP157*$D157,"")</f>
        <v/>
      </c>
      <c r="BR157" s="47" t="s">
        <v>96</v>
      </c>
      <c r="BS157" s="14" t="str">
        <f t="shared" ref="BS157" si="4380">IFERROR(BR157*$D157,"")</f>
        <v/>
      </c>
      <c r="BT157" s="47" t="s">
        <v>96</v>
      </c>
      <c r="BU157" s="14" t="str">
        <f t="shared" ref="BU157" si="4381">IFERROR(BT157*$D157,"")</f>
        <v/>
      </c>
      <c r="BV157" s="47" t="s">
        <v>96</v>
      </c>
      <c r="BW157" s="14" t="str">
        <f t="shared" ref="BW157" si="4382">IFERROR(BV157*$D157,"")</f>
        <v/>
      </c>
      <c r="BX157" s="47" t="s">
        <v>96</v>
      </c>
      <c r="BY157" s="14" t="str">
        <f t="shared" ref="BY157" si="4383">IFERROR(BX157*$D157,"")</f>
        <v/>
      </c>
      <c r="BZ157" s="47" t="s">
        <v>96</v>
      </c>
      <c r="CA157" s="14" t="str">
        <f t="shared" ref="CA157" si="4384">IFERROR(BZ157*$D157,"")</f>
        <v/>
      </c>
      <c r="CB157" s="47" t="s">
        <v>96</v>
      </c>
      <c r="CC157" s="14" t="str">
        <f t="shared" ref="CC157:CE157" si="4385">IFERROR(CB157*$D157,"")</f>
        <v/>
      </c>
      <c r="CD157" s="47" t="s">
        <v>96</v>
      </c>
      <c r="CE157" s="14" t="str">
        <f t="shared" si="4385"/>
        <v/>
      </c>
      <c r="CF157" s="12" t="str">
        <f t="shared" si="3623"/>
        <v/>
      </c>
      <c r="CG157" s="75" t="str">
        <f t="shared" si="3624"/>
        <v/>
      </c>
      <c r="CH157" s="3"/>
      <c r="CI157" s="47" t="s">
        <v>96</v>
      </c>
      <c r="CJ157" s="47" t="s">
        <v>96</v>
      </c>
      <c r="CK157" s="47" t="s">
        <v>96</v>
      </c>
      <c r="CL157" s="47" t="s">
        <v>96</v>
      </c>
      <c r="CM157" s="47" t="s">
        <v>96</v>
      </c>
      <c r="CN157" s="47"/>
      <c r="CO157" s="2">
        <v>41457.463132521196</v>
      </c>
      <c r="CQ157" s="2">
        <v>41457.46453369857</v>
      </c>
    </row>
    <row r="158" spans="1:95" x14ac:dyDescent="0.25">
      <c r="A158" s="1">
        <v>6.3508455474352768E+17</v>
      </c>
      <c r="B158" s="47" t="s">
        <v>143</v>
      </c>
      <c r="C158" s="47" t="s">
        <v>362</v>
      </c>
      <c r="D158" s="47">
        <f t="shared" si="4273"/>
        <v>0.46153846153846151</v>
      </c>
      <c r="E158" s="3" t="s">
        <v>48</v>
      </c>
      <c r="F158" s="47">
        <v>0</v>
      </c>
      <c r="G158" s="65">
        <v>1</v>
      </c>
      <c r="H158" s="3" t="s">
        <v>96</v>
      </c>
      <c r="I158" s="27" t="str">
        <f t="shared" si="3586"/>
        <v/>
      </c>
      <c r="J158" s="47" t="s">
        <v>96</v>
      </c>
      <c r="K158" s="27" t="str">
        <f t="shared" si="3587"/>
        <v/>
      </c>
      <c r="L158" s="47" t="s">
        <v>96</v>
      </c>
      <c r="M158" s="27" t="str">
        <f t="shared" si="3588"/>
        <v/>
      </c>
      <c r="N158" s="47" t="s">
        <v>96</v>
      </c>
      <c r="O158" s="27" t="str">
        <f t="shared" si="3589"/>
        <v/>
      </c>
      <c r="P158" s="47" t="s">
        <v>96</v>
      </c>
      <c r="Q158" s="27" t="str">
        <f t="shared" si="3590"/>
        <v/>
      </c>
      <c r="R158" s="47" t="s">
        <v>96</v>
      </c>
      <c r="S158" s="27" t="str">
        <f t="shared" si="3591"/>
        <v/>
      </c>
      <c r="T158" s="47" t="s">
        <v>96</v>
      </c>
      <c r="U158" s="27" t="str">
        <f t="shared" si="3592"/>
        <v/>
      </c>
      <c r="V158" s="4">
        <f t="shared" si="3593"/>
        <v>0</v>
      </c>
      <c r="W158" s="4">
        <f t="shared" si="3594"/>
        <v>0</v>
      </c>
      <c r="X158" s="47" t="s">
        <v>96</v>
      </c>
      <c r="Y158" s="14" t="str">
        <f t="shared" si="3626"/>
        <v/>
      </c>
      <c r="Z158" s="47" t="s">
        <v>96</v>
      </c>
      <c r="AA158" s="14" t="str">
        <f t="shared" ref="AA158" si="4386">IFERROR(Z158*$D158,"")</f>
        <v/>
      </c>
      <c r="AB158" s="47" t="s">
        <v>96</v>
      </c>
      <c r="AC158" s="14" t="str">
        <f t="shared" ref="AC158" si="4387">IFERROR(AB158*$D158,"")</f>
        <v/>
      </c>
      <c r="AD158" s="47" t="s">
        <v>96</v>
      </c>
      <c r="AE158" s="14" t="str">
        <f t="shared" ref="AE158" si="4388">IFERROR(AD158*$D158,"")</f>
        <v/>
      </c>
      <c r="AF158" s="47" t="s">
        <v>96</v>
      </c>
      <c r="AG158" s="14" t="str">
        <f t="shared" ref="AG158" si="4389">IFERROR(AF158*$D158,"")</f>
        <v/>
      </c>
      <c r="AH158" s="47" t="s">
        <v>96</v>
      </c>
      <c r="AI158" s="14" t="str">
        <f t="shared" ref="AI158" si="4390">IFERROR(AH158*$D158,"")</f>
        <v/>
      </c>
      <c r="AJ158" s="47" t="s">
        <v>96</v>
      </c>
      <c r="AK158" s="14" t="str">
        <f t="shared" ref="AK158" si="4391">IFERROR(AJ158*$D158,"")</f>
        <v/>
      </c>
      <c r="AL158" s="47" t="s">
        <v>96</v>
      </c>
      <c r="AM158" s="14" t="str">
        <f t="shared" ref="AM158" si="4392">IFERROR(AL158*$D158,"")</f>
        <v/>
      </c>
      <c r="AN158" s="47" t="s">
        <v>96</v>
      </c>
      <c r="AO158" s="14" t="str">
        <f t="shared" ref="AO158" si="4393">IFERROR(AN158*$D158,"")</f>
        <v/>
      </c>
      <c r="AP158" s="47" t="s">
        <v>96</v>
      </c>
      <c r="AQ158" s="14" t="str">
        <f t="shared" ref="AQ158" si="4394">IFERROR(AP158*$D158,"")</f>
        <v/>
      </c>
      <c r="AR158" s="47" t="s">
        <v>96</v>
      </c>
      <c r="AS158" s="14" t="str">
        <f t="shared" ref="AS158" si="4395">IFERROR(AR158*$D158,"")</f>
        <v/>
      </c>
      <c r="AT158" s="47" t="s">
        <v>96</v>
      </c>
      <c r="AU158" s="14" t="str">
        <f t="shared" ref="AU158" si="4396">IFERROR(AT158*$D158,"")</f>
        <v/>
      </c>
      <c r="AV158" s="47" t="s">
        <v>96</v>
      </c>
      <c r="AW158" s="14" t="str">
        <f t="shared" ref="AW158" si="4397">IFERROR(AV158*$D158,"")</f>
        <v/>
      </c>
      <c r="AX158" s="47" t="s">
        <v>96</v>
      </c>
      <c r="AY158" s="14" t="str">
        <f t="shared" ref="AY158" si="4398">IFERROR(AX158*$D158,"")</f>
        <v/>
      </c>
      <c r="AZ158" s="47" t="s">
        <v>96</v>
      </c>
      <c r="BA158" s="14" t="str">
        <f t="shared" ref="BA158" si="4399">IFERROR(AZ158*$D158,"")</f>
        <v/>
      </c>
      <c r="BB158" s="47" t="s">
        <v>96</v>
      </c>
      <c r="BC158" s="14" t="str">
        <f t="shared" ref="BC158" si="4400">IFERROR(BB158*$D158,"")</f>
        <v/>
      </c>
      <c r="BD158" s="47" t="s">
        <v>96</v>
      </c>
      <c r="BE158" s="14" t="str">
        <f t="shared" ref="BE158" si="4401">IFERROR(BD158*$D158,"")</f>
        <v/>
      </c>
      <c r="BF158" s="47" t="s">
        <v>96</v>
      </c>
      <c r="BG158" s="14" t="str">
        <f t="shared" ref="BG158" si="4402">IFERROR(BF158*$D158,"")</f>
        <v/>
      </c>
      <c r="BH158" s="47" t="s">
        <v>96</v>
      </c>
      <c r="BI158" s="14" t="str">
        <f t="shared" ref="BI158" si="4403">IFERROR(BH158*$D158,"")</f>
        <v/>
      </c>
      <c r="BJ158" s="47" t="s">
        <v>96</v>
      </c>
      <c r="BK158" s="14" t="str">
        <f t="shared" ref="BK158" si="4404">IFERROR(BJ158*$D158,"")</f>
        <v/>
      </c>
      <c r="BL158" s="47" t="s">
        <v>96</v>
      </c>
      <c r="BM158" s="14" t="str">
        <f t="shared" ref="BM158" si="4405">IFERROR(BL158*$D158,"")</f>
        <v/>
      </c>
      <c r="BN158" s="47" t="s">
        <v>96</v>
      </c>
      <c r="BO158" s="14" t="str">
        <f t="shared" ref="BO158" si="4406">IFERROR(BN158*$D158,"")</f>
        <v/>
      </c>
      <c r="BP158" s="47" t="s">
        <v>96</v>
      </c>
      <c r="BQ158" s="14" t="str">
        <f t="shared" ref="BQ158" si="4407">IFERROR(BP158*$D158,"")</f>
        <v/>
      </c>
      <c r="BR158" s="47" t="s">
        <v>96</v>
      </c>
      <c r="BS158" s="14" t="str">
        <f t="shared" ref="BS158" si="4408">IFERROR(BR158*$D158,"")</f>
        <v/>
      </c>
      <c r="BT158" s="47" t="s">
        <v>96</v>
      </c>
      <c r="BU158" s="14" t="str">
        <f t="shared" ref="BU158" si="4409">IFERROR(BT158*$D158,"")</f>
        <v/>
      </c>
      <c r="BV158" s="47" t="s">
        <v>96</v>
      </c>
      <c r="BW158" s="14" t="str">
        <f t="shared" ref="BW158" si="4410">IFERROR(BV158*$D158,"")</f>
        <v/>
      </c>
      <c r="BX158" s="47" t="s">
        <v>96</v>
      </c>
      <c r="BY158" s="14" t="str">
        <f t="shared" ref="BY158" si="4411">IFERROR(BX158*$D158,"")</f>
        <v/>
      </c>
      <c r="BZ158" s="47" t="s">
        <v>96</v>
      </c>
      <c r="CA158" s="14" t="str">
        <f t="shared" ref="CA158" si="4412">IFERROR(BZ158*$D158,"")</f>
        <v/>
      </c>
      <c r="CB158" s="47" t="s">
        <v>96</v>
      </c>
      <c r="CC158" s="14" t="str">
        <f t="shared" ref="CC158:CE158" si="4413">IFERROR(CB158*$D158,"")</f>
        <v/>
      </c>
      <c r="CD158" s="47" t="s">
        <v>96</v>
      </c>
      <c r="CE158" s="14" t="str">
        <f t="shared" si="4413"/>
        <v/>
      </c>
      <c r="CF158" s="12" t="str">
        <f t="shared" si="3623"/>
        <v/>
      </c>
      <c r="CG158" s="75" t="str">
        <f t="shared" si="3624"/>
        <v/>
      </c>
      <c r="CH158" s="3"/>
      <c r="CI158" s="47" t="s">
        <v>96</v>
      </c>
      <c r="CJ158" s="47" t="s">
        <v>96</v>
      </c>
      <c r="CK158" s="47" t="s">
        <v>96</v>
      </c>
      <c r="CL158" s="47" t="s">
        <v>96</v>
      </c>
      <c r="CM158" s="47" t="s">
        <v>96</v>
      </c>
      <c r="CN158" s="47"/>
      <c r="CO158" s="2">
        <v>41458.401323527469</v>
      </c>
      <c r="CQ158" s="2">
        <v>41458.403579401282</v>
      </c>
    </row>
    <row r="159" spans="1:95" x14ac:dyDescent="0.25">
      <c r="A159" s="1">
        <v>6.3508974823524134E+17</v>
      </c>
      <c r="B159" s="47" t="s">
        <v>131</v>
      </c>
      <c r="C159" s="47" t="s">
        <v>362</v>
      </c>
      <c r="D159" s="47">
        <f t="shared" si="4273"/>
        <v>0.46153846153846151</v>
      </c>
      <c r="E159" s="3" t="s">
        <v>48</v>
      </c>
      <c r="F159" s="47">
        <v>0</v>
      </c>
      <c r="G159" s="65">
        <v>1</v>
      </c>
      <c r="H159" s="3" t="s">
        <v>96</v>
      </c>
      <c r="I159" s="27" t="str">
        <f t="shared" si="3586"/>
        <v/>
      </c>
      <c r="J159" s="47" t="s">
        <v>96</v>
      </c>
      <c r="K159" s="27" t="str">
        <f t="shared" si="3587"/>
        <v/>
      </c>
      <c r="L159" s="47" t="s">
        <v>96</v>
      </c>
      <c r="M159" s="27" t="str">
        <f t="shared" si="3588"/>
        <v/>
      </c>
      <c r="N159" s="47" t="s">
        <v>96</v>
      </c>
      <c r="O159" s="27" t="str">
        <f t="shared" si="3589"/>
        <v/>
      </c>
      <c r="P159" s="47" t="s">
        <v>96</v>
      </c>
      <c r="Q159" s="27" t="str">
        <f t="shared" si="3590"/>
        <v/>
      </c>
      <c r="R159" s="47" t="s">
        <v>96</v>
      </c>
      <c r="S159" s="27" t="str">
        <f t="shared" si="3591"/>
        <v/>
      </c>
      <c r="T159" s="47" t="s">
        <v>96</v>
      </c>
      <c r="U159" s="27" t="str">
        <f t="shared" si="3592"/>
        <v/>
      </c>
      <c r="V159" s="4">
        <f t="shared" si="3593"/>
        <v>0</v>
      </c>
      <c r="W159" s="4">
        <f t="shared" si="3594"/>
        <v>0</v>
      </c>
      <c r="X159" s="47" t="s">
        <v>96</v>
      </c>
      <c r="Y159" s="14" t="str">
        <f t="shared" si="3626"/>
        <v/>
      </c>
      <c r="Z159" s="47" t="s">
        <v>96</v>
      </c>
      <c r="AA159" s="14" t="str">
        <f t="shared" ref="AA159" si="4414">IFERROR(Z159*$D159,"")</f>
        <v/>
      </c>
      <c r="AB159" s="47" t="s">
        <v>96</v>
      </c>
      <c r="AC159" s="14" t="str">
        <f t="shared" ref="AC159" si="4415">IFERROR(AB159*$D159,"")</f>
        <v/>
      </c>
      <c r="AD159" s="47" t="s">
        <v>96</v>
      </c>
      <c r="AE159" s="14" t="str">
        <f t="shared" ref="AE159" si="4416">IFERROR(AD159*$D159,"")</f>
        <v/>
      </c>
      <c r="AF159" s="47" t="s">
        <v>96</v>
      </c>
      <c r="AG159" s="14" t="str">
        <f t="shared" ref="AG159" si="4417">IFERROR(AF159*$D159,"")</f>
        <v/>
      </c>
      <c r="AH159" s="47" t="s">
        <v>96</v>
      </c>
      <c r="AI159" s="14" t="str">
        <f t="shared" ref="AI159" si="4418">IFERROR(AH159*$D159,"")</f>
        <v/>
      </c>
      <c r="AJ159" s="47" t="s">
        <v>96</v>
      </c>
      <c r="AK159" s="14" t="str">
        <f t="shared" ref="AK159" si="4419">IFERROR(AJ159*$D159,"")</f>
        <v/>
      </c>
      <c r="AL159" s="47" t="s">
        <v>96</v>
      </c>
      <c r="AM159" s="14" t="str">
        <f t="shared" ref="AM159" si="4420">IFERROR(AL159*$D159,"")</f>
        <v/>
      </c>
      <c r="AN159" s="47" t="s">
        <v>96</v>
      </c>
      <c r="AO159" s="14" t="str">
        <f t="shared" ref="AO159" si="4421">IFERROR(AN159*$D159,"")</f>
        <v/>
      </c>
      <c r="AP159" s="47" t="s">
        <v>96</v>
      </c>
      <c r="AQ159" s="14" t="str">
        <f t="shared" ref="AQ159" si="4422">IFERROR(AP159*$D159,"")</f>
        <v/>
      </c>
      <c r="AR159" s="47" t="s">
        <v>96</v>
      </c>
      <c r="AS159" s="14" t="str">
        <f t="shared" ref="AS159" si="4423">IFERROR(AR159*$D159,"")</f>
        <v/>
      </c>
      <c r="AT159" s="47" t="s">
        <v>96</v>
      </c>
      <c r="AU159" s="14" t="str">
        <f t="shared" ref="AU159" si="4424">IFERROR(AT159*$D159,"")</f>
        <v/>
      </c>
      <c r="AV159" s="47" t="s">
        <v>96</v>
      </c>
      <c r="AW159" s="14" t="str">
        <f t="shared" ref="AW159" si="4425">IFERROR(AV159*$D159,"")</f>
        <v/>
      </c>
      <c r="AX159" s="47" t="s">
        <v>96</v>
      </c>
      <c r="AY159" s="14" t="str">
        <f t="shared" ref="AY159" si="4426">IFERROR(AX159*$D159,"")</f>
        <v/>
      </c>
      <c r="AZ159" s="47" t="s">
        <v>96</v>
      </c>
      <c r="BA159" s="14" t="str">
        <f t="shared" ref="BA159" si="4427">IFERROR(AZ159*$D159,"")</f>
        <v/>
      </c>
      <c r="BB159" s="47" t="s">
        <v>96</v>
      </c>
      <c r="BC159" s="14" t="str">
        <f t="shared" ref="BC159" si="4428">IFERROR(BB159*$D159,"")</f>
        <v/>
      </c>
      <c r="BD159" s="47" t="s">
        <v>96</v>
      </c>
      <c r="BE159" s="14" t="str">
        <f t="shared" ref="BE159" si="4429">IFERROR(BD159*$D159,"")</f>
        <v/>
      </c>
      <c r="BF159" s="47" t="s">
        <v>96</v>
      </c>
      <c r="BG159" s="14" t="str">
        <f t="shared" ref="BG159" si="4430">IFERROR(BF159*$D159,"")</f>
        <v/>
      </c>
      <c r="BH159" s="47" t="s">
        <v>96</v>
      </c>
      <c r="BI159" s="14" t="str">
        <f t="shared" ref="BI159" si="4431">IFERROR(BH159*$D159,"")</f>
        <v/>
      </c>
      <c r="BJ159" s="47" t="s">
        <v>96</v>
      </c>
      <c r="BK159" s="14" t="str">
        <f t="shared" ref="BK159" si="4432">IFERROR(BJ159*$D159,"")</f>
        <v/>
      </c>
      <c r="BL159" s="47" t="s">
        <v>96</v>
      </c>
      <c r="BM159" s="14" t="str">
        <f t="shared" ref="BM159" si="4433">IFERROR(BL159*$D159,"")</f>
        <v/>
      </c>
      <c r="BN159" s="47" t="s">
        <v>96</v>
      </c>
      <c r="BO159" s="14" t="str">
        <f t="shared" ref="BO159" si="4434">IFERROR(BN159*$D159,"")</f>
        <v/>
      </c>
      <c r="BP159" s="47" t="s">
        <v>96</v>
      </c>
      <c r="BQ159" s="14" t="str">
        <f t="shared" ref="BQ159" si="4435">IFERROR(BP159*$D159,"")</f>
        <v/>
      </c>
      <c r="BR159" s="47" t="s">
        <v>96</v>
      </c>
      <c r="BS159" s="14" t="str">
        <f t="shared" ref="BS159" si="4436">IFERROR(BR159*$D159,"")</f>
        <v/>
      </c>
      <c r="BT159" s="47" t="s">
        <v>96</v>
      </c>
      <c r="BU159" s="14" t="str">
        <f t="shared" ref="BU159" si="4437">IFERROR(BT159*$D159,"")</f>
        <v/>
      </c>
      <c r="BV159" s="47" t="s">
        <v>96</v>
      </c>
      <c r="BW159" s="14" t="str">
        <f t="shared" ref="BW159" si="4438">IFERROR(BV159*$D159,"")</f>
        <v/>
      </c>
      <c r="BX159" s="47" t="s">
        <v>96</v>
      </c>
      <c r="BY159" s="14" t="str">
        <f t="shared" ref="BY159" si="4439">IFERROR(BX159*$D159,"")</f>
        <v/>
      </c>
      <c r="BZ159" s="47" t="s">
        <v>96</v>
      </c>
      <c r="CA159" s="14" t="str">
        <f t="shared" ref="CA159" si="4440">IFERROR(BZ159*$D159,"")</f>
        <v/>
      </c>
      <c r="CB159" s="47" t="s">
        <v>96</v>
      </c>
      <c r="CC159" s="14" t="str">
        <f t="shared" ref="CC159:CE159" si="4441">IFERROR(CB159*$D159,"")</f>
        <v/>
      </c>
      <c r="CD159" s="47" t="s">
        <v>96</v>
      </c>
      <c r="CE159" s="14" t="str">
        <f t="shared" si="4441"/>
        <v/>
      </c>
      <c r="CF159" s="12" t="str">
        <f t="shared" si="3623"/>
        <v/>
      </c>
      <c r="CG159" s="75" t="str">
        <f t="shared" si="3624"/>
        <v/>
      </c>
      <c r="CH159" s="3"/>
      <c r="CI159" s="47" t="s">
        <v>96</v>
      </c>
      <c r="CJ159" s="47" t="s">
        <v>96</v>
      </c>
      <c r="CK159" s="47" t="s">
        <v>96</v>
      </c>
      <c r="CL159" s="47" t="s">
        <v>96</v>
      </c>
      <c r="CM159" s="47" t="s">
        <v>96</v>
      </c>
      <c r="CN159" s="47"/>
      <c r="CO159" s="2">
        <v>41464.412309307168</v>
      </c>
      <c r="CQ159" s="2">
        <v>41464.426829339769</v>
      </c>
    </row>
    <row r="160" spans="1:95" x14ac:dyDescent="0.25">
      <c r="A160" s="1">
        <v>6.3508990686931238E+17</v>
      </c>
      <c r="B160" s="47" t="s">
        <v>74</v>
      </c>
      <c r="C160" s="47" t="s">
        <v>362</v>
      </c>
      <c r="D160" s="47">
        <f t="shared" si="4273"/>
        <v>0.46153846153846151</v>
      </c>
      <c r="E160" s="3" t="s">
        <v>48</v>
      </c>
      <c r="F160" s="47">
        <v>0</v>
      </c>
      <c r="G160" s="65">
        <v>1</v>
      </c>
      <c r="H160" s="3">
        <v>5</v>
      </c>
      <c r="I160" s="27">
        <f t="shared" si="3586"/>
        <v>2.3076923076923075</v>
      </c>
      <c r="J160" s="47">
        <v>4</v>
      </c>
      <c r="K160" s="27">
        <f t="shared" si="3587"/>
        <v>1.846153846153846</v>
      </c>
      <c r="L160" s="47">
        <v>5</v>
      </c>
      <c r="M160" s="27">
        <f t="shared" si="3588"/>
        <v>2.3076923076923075</v>
      </c>
      <c r="N160" s="47">
        <v>4</v>
      </c>
      <c r="O160" s="27">
        <f t="shared" si="3589"/>
        <v>1.846153846153846</v>
      </c>
      <c r="P160" s="47">
        <v>5</v>
      </c>
      <c r="Q160" s="27">
        <f t="shared" si="3590"/>
        <v>2.3076923076923075</v>
      </c>
      <c r="R160" s="47">
        <v>4</v>
      </c>
      <c r="S160" s="27">
        <f t="shared" si="3591"/>
        <v>1.846153846153846</v>
      </c>
      <c r="T160" s="47">
        <v>5</v>
      </c>
      <c r="U160" s="27">
        <f t="shared" si="3592"/>
        <v>2.3076923076923075</v>
      </c>
      <c r="V160" s="4">
        <f t="shared" si="3593"/>
        <v>32</v>
      </c>
      <c r="W160" s="4">
        <f t="shared" si="3594"/>
        <v>14.769230769230768</v>
      </c>
      <c r="X160" s="47">
        <v>4</v>
      </c>
      <c r="Y160" s="14">
        <f t="shared" si="3626"/>
        <v>1.846153846153846</v>
      </c>
      <c r="Z160" s="47">
        <v>4</v>
      </c>
      <c r="AA160" s="14">
        <f t="shared" ref="AA160" si="4442">IFERROR(Z160*$D160,"")</f>
        <v>1.846153846153846</v>
      </c>
      <c r="AB160" s="47">
        <v>3</v>
      </c>
      <c r="AC160" s="14">
        <f t="shared" ref="AC160" si="4443">IFERROR(AB160*$D160,"")</f>
        <v>1.3846153846153846</v>
      </c>
      <c r="AD160" s="47">
        <v>5</v>
      </c>
      <c r="AE160" s="14">
        <f t="shared" ref="AE160" si="4444">IFERROR(AD160*$D160,"")</f>
        <v>2.3076923076923075</v>
      </c>
      <c r="AF160" s="47">
        <v>4</v>
      </c>
      <c r="AG160" s="14">
        <f t="shared" ref="AG160" si="4445">IFERROR(AF160*$D160,"")</f>
        <v>1.846153846153846</v>
      </c>
      <c r="AH160" s="47">
        <v>4</v>
      </c>
      <c r="AI160" s="14">
        <f t="shared" ref="AI160" si="4446">IFERROR(AH160*$D160,"")</f>
        <v>1.846153846153846</v>
      </c>
      <c r="AJ160" s="47">
        <v>2</v>
      </c>
      <c r="AK160" s="14">
        <f t="shared" ref="AK160" si="4447">IFERROR(AJ160*$D160,"")</f>
        <v>0.92307692307692302</v>
      </c>
      <c r="AL160" s="47">
        <v>3</v>
      </c>
      <c r="AM160" s="14">
        <f t="shared" ref="AM160" si="4448">IFERROR(AL160*$D160,"")</f>
        <v>1.3846153846153846</v>
      </c>
      <c r="AN160" s="47">
        <v>2</v>
      </c>
      <c r="AO160" s="14">
        <f t="shared" ref="AO160" si="4449">IFERROR(AN160*$D160,"")</f>
        <v>0.92307692307692302</v>
      </c>
      <c r="AP160" s="47">
        <v>1</v>
      </c>
      <c r="AQ160" s="14">
        <f t="shared" ref="AQ160" si="4450">IFERROR(AP160*$D160,"")</f>
        <v>0.46153846153846151</v>
      </c>
      <c r="AR160" s="47">
        <v>2</v>
      </c>
      <c r="AS160" s="14">
        <f t="shared" ref="AS160" si="4451">IFERROR(AR160*$D160,"")</f>
        <v>0.92307692307692302</v>
      </c>
      <c r="AT160" s="47">
        <v>1</v>
      </c>
      <c r="AU160" s="14">
        <f t="shared" ref="AU160" si="4452">IFERROR(AT160*$D160,"")</f>
        <v>0.46153846153846151</v>
      </c>
      <c r="AV160" s="47">
        <v>4</v>
      </c>
      <c r="AW160" s="14">
        <f t="shared" ref="AW160" si="4453">IFERROR(AV160*$D160,"")</f>
        <v>1.846153846153846</v>
      </c>
      <c r="AX160" s="47">
        <v>3</v>
      </c>
      <c r="AY160" s="14">
        <f t="shared" ref="AY160" si="4454">IFERROR(AX160*$D160,"")</f>
        <v>1.3846153846153846</v>
      </c>
      <c r="AZ160" s="47">
        <v>2</v>
      </c>
      <c r="BA160" s="14">
        <f t="shared" ref="BA160" si="4455">IFERROR(AZ160*$D160,"")</f>
        <v>0.92307692307692302</v>
      </c>
      <c r="BB160" s="47">
        <v>4</v>
      </c>
      <c r="BC160" s="14">
        <f t="shared" ref="BC160" si="4456">IFERROR(BB160*$D160,"")</f>
        <v>1.846153846153846</v>
      </c>
      <c r="BD160" s="47">
        <v>2</v>
      </c>
      <c r="BE160" s="14">
        <f t="shared" ref="BE160" si="4457">IFERROR(BD160*$D160,"")</f>
        <v>0.92307692307692302</v>
      </c>
      <c r="BF160" s="47">
        <v>2</v>
      </c>
      <c r="BG160" s="14">
        <f t="shared" ref="BG160" si="4458">IFERROR(BF160*$D160,"")</f>
        <v>0.92307692307692302</v>
      </c>
      <c r="BH160" s="47">
        <v>4</v>
      </c>
      <c r="BI160" s="14">
        <f t="shared" ref="BI160" si="4459">IFERROR(BH160*$D160,"")</f>
        <v>1.846153846153846</v>
      </c>
      <c r="BJ160" s="47">
        <v>1</v>
      </c>
      <c r="BK160" s="14">
        <f t="shared" ref="BK160" si="4460">IFERROR(BJ160*$D160,"")</f>
        <v>0.46153846153846151</v>
      </c>
      <c r="BL160" s="47">
        <v>2</v>
      </c>
      <c r="BM160" s="14">
        <f t="shared" ref="BM160" si="4461">IFERROR(BL160*$D160,"")</f>
        <v>0.92307692307692302</v>
      </c>
      <c r="BN160" s="47">
        <v>2</v>
      </c>
      <c r="BO160" s="14">
        <f t="shared" ref="BO160" si="4462">IFERROR(BN160*$D160,"")</f>
        <v>0.92307692307692302</v>
      </c>
      <c r="BP160" s="47">
        <v>2</v>
      </c>
      <c r="BQ160" s="14">
        <f t="shared" ref="BQ160" si="4463">IFERROR(BP160*$D160,"")</f>
        <v>0.92307692307692302</v>
      </c>
      <c r="BR160" s="47">
        <v>3</v>
      </c>
      <c r="BS160" s="14">
        <f t="shared" ref="BS160" si="4464">IFERROR(BR160*$D160,"")</f>
        <v>1.3846153846153846</v>
      </c>
      <c r="BT160" s="47">
        <v>4</v>
      </c>
      <c r="BU160" s="14">
        <f t="shared" ref="BU160" si="4465">IFERROR(BT160*$D160,"")</f>
        <v>1.846153846153846</v>
      </c>
      <c r="BV160" s="47">
        <v>3</v>
      </c>
      <c r="BW160" s="14">
        <f t="shared" ref="BW160" si="4466">IFERROR(BV160*$D160,"")</f>
        <v>1.3846153846153846</v>
      </c>
      <c r="BX160" s="47">
        <v>2</v>
      </c>
      <c r="BY160" s="14">
        <f t="shared" ref="BY160" si="4467">IFERROR(BX160*$D160,"")</f>
        <v>0.92307692307692302</v>
      </c>
      <c r="BZ160" s="47">
        <v>3</v>
      </c>
      <c r="CA160" s="14">
        <f t="shared" ref="CA160" si="4468">IFERROR(BZ160*$D160,"")</f>
        <v>1.3846153846153846</v>
      </c>
      <c r="CB160" s="47">
        <v>3</v>
      </c>
      <c r="CC160" s="14">
        <f t="shared" ref="CC160:CE160" si="4469">IFERROR(CB160*$D160,"")</f>
        <v>1.3846153846153846</v>
      </c>
      <c r="CD160" s="47">
        <v>3</v>
      </c>
      <c r="CE160" s="14">
        <f t="shared" si="4469"/>
        <v>1.3846153846153846</v>
      </c>
      <c r="CF160" s="12" t="str">
        <f t="shared" si="3623"/>
        <v/>
      </c>
      <c r="CG160" s="75" t="str">
        <f t="shared" si="3624"/>
        <v/>
      </c>
      <c r="CH160" s="3"/>
      <c r="CI160" s="47" t="s">
        <v>96</v>
      </c>
      <c r="CJ160" s="47" t="s">
        <v>96</v>
      </c>
      <c r="CK160" s="47" t="s">
        <v>96</v>
      </c>
      <c r="CL160" s="47" t="s">
        <v>96</v>
      </c>
      <c r="CM160" s="47" t="s">
        <v>96</v>
      </c>
      <c r="CN160" s="47"/>
      <c r="CO160" s="2">
        <v>41464.595913556062</v>
      </c>
      <c r="CQ160" s="2">
        <v>41464.605687743329</v>
      </c>
    </row>
    <row r="161" spans="1:95" x14ac:dyDescent="0.25">
      <c r="A161" s="1">
        <v>6.3509171837539776E+17</v>
      </c>
      <c r="B161" s="47" t="s">
        <v>143</v>
      </c>
      <c r="C161" s="47" t="s">
        <v>362</v>
      </c>
      <c r="D161" s="47">
        <f t="shared" si="4273"/>
        <v>0.46153846153846151</v>
      </c>
      <c r="E161" s="3" t="s">
        <v>48</v>
      </c>
      <c r="F161" s="47">
        <v>0</v>
      </c>
      <c r="G161" s="65">
        <v>1</v>
      </c>
      <c r="H161" s="3">
        <v>3</v>
      </c>
      <c r="I161" s="27">
        <f t="shared" si="3586"/>
        <v>1.3846153846153846</v>
      </c>
      <c r="J161" s="47">
        <v>2</v>
      </c>
      <c r="K161" s="27">
        <f t="shared" si="3587"/>
        <v>0.92307692307692302</v>
      </c>
      <c r="L161" s="47">
        <v>1</v>
      </c>
      <c r="M161" s="27">
        <f t="shared" si="3588"/>
        <v>0.46153846153846151</v>
      </c>
      <c r="N161" s="47">
        <v>3</v>
      </c>
      <c r="O161" s="27">
        <f t="shared" si="3589"/>
        <v>1.3846153846153846</v>
      </c>
      <c r="P161" s="47">
        <v>1</v>
      </c>
      <c r="Q161" s="27">
        <f t="shared" si="3590"/>
        <v>0.46153846153846151</v>
      </c>
      <c r="R161" s="47">
        <v>1</v>
      </c>
      <c r="S161" s="27">
        <f t="shared" si="3591"/>
        <v>0.46153846153846151</v>
      </c>
      <c r="T161" s="47">
        <v>1</v>
      </c>
      <c r="U161" s="27">
        <f t="shared" si="3592"/>
        <v>0.46153846153846151</v>
      </c>
      <c r="V161" s="4">
        <f t="shared" si="3593"/>
        <v>12</v>
      </c>
      <c r="W161" s="4">
        <f t="shared" si="3594"/>
        <v>5.5384615384615383</v>
      </c>
      <c r="X161" s="47" t="s">
        <v>152</v>
      </c>
      <c r="Y161" s="14" t="str">
        <f t="shared" si="3626"/>
        <v/>
      </c>
      <c r="Z161" s="47" t="s">
        <v>152</v>
      </c>
      <c r="AA161" s="14" t="str">
        <f t="shared" ref="AA161" si="4470">IFERROR(Z161*$D161,"")</f>
        <v/>
      </c>
      <c r="AB161" s="47" t="s">
        <v>152</v>
      </c>
      <c r="AC161" s="14" t="str">
        <f t="shared" ref="AC161" si="4471">IFERROR(AB161*$D161,"")</f>
        <v/>
      </c>
      <c r="AD161" s="47" t="s">
        <v>152</v>
      </c>
      <c r="AE161" s="14" t="str">
        <f t="shared" ref="AE161" si="4472">IFERROR(AD161*$D161,"")</f>
        <v/>
      </c>
      <c r="AF161" s="47" t="s">
        <v>152</v>
      </c>
      <c r="AG161" s="14" t="str">
        <f t="shared" ref="AG161" si="4473">IFERROR(AF161*$D161,"")</f>
        <v/>
      </c>
      <c r="AH161" s="47" t="s">
        <v>152</v>
      </c>
      <c r="AI161" s="14" t="str">
        <f t="shared" ref="AI161" si="4474">IFERROR(AH161*$D161,"")</f>
        <v/>
      </c>
      <c r="AJ161" s="47" t="s">
        <v>152</v>
      </c>
      <c r="AK161" s="14" t="str">
        <f t="shared" ref="AK161" si="4475">IFERROR(AJ161*$D161,"")</f>
        <v/>
      </c>
      <c r="AL161" s="47" t="s">
        <v>152</v>
      </c>
      <c r="AM161" s="14" t="str">
        <f t="shared" ref="AM161" si="4476">IFERROR(AL161*$D161,"")</f>
        <v/>
      </c>
      <c r="AN161" s="47" t="s">
        <v>152</v>
      </c>
      <c r="AO161" s="14" t="str">
        <f t="shared" ref="AO161" si="4477">IFERROR(AN161*$D161,"")</f>
        <v/>
      </c>
      <c r="AP161" s="47" t="s">
        <v>152</v>
      </c>
      <c r="AQ161" s="14" t="str">
        <f t="shared" ref="AQ161" si="4478">IFERROR(AP161*$D161,"")</f>
        <v/>
      </c>
      <c r="AR161" s="47" t="s">
        <v>152</v>
      </c>
      <c r="AS161" s="14" t="str">
        <f t="shared" ref="AS161" si="4479">IFERROR(AR161*$D161,"")</f>
        <v/>
      </c>
      <c r="AT161" s="47" t="s">
        <v>152</v>
      </c>
      <c r="AU161" s="14" t="str">
        <f t="shared" ref="AU161" si="4480">IFERROR(AT161*$D161,"")</f>
        <v/>
      </c>
      <c r="AV161" s="47" t="s">
        <v>152</v>
      </c>
      <c r="AW161" s="14" t="str">
        <f t="shared" ref="AW161" si="4481">IFERROR(AV161*$D161,"")</f>
        <v/>
      </c>
      <c r="AX161" s="47" t="s">
        <v>152</v>
      </c>
      <c r="AY161" s="14" t="str">
        <f t="shared" ref="AY161" si="4482">IFERROR(AX161*$D161,"")</f>
        <v/>
      </c>
      <c r="AZ161" s="47" t="s">
        <v>152</v>
      </c>
      <c r="BA161" s="14" t="str">
        <f t="shared" ref="BA161" si="4483">IFERROR(AZ161*$D161,"")</f>
        <v/>
      </c>
      <c r="BB161" s="47" t="s">
        <v>152</v>
      </c>
      <c r="BC161" s="14" t="str">
        <f t="shared" ref="BC161" si="4484">IFERROR(BB161*$D161,"")</f>
        <v/>
      </c>
      <c r="BD161" s="47" t="s">
        <v>152</v>
      </c>
      <c r="BE161" s="14" t="str">
        <f t="shared" ref="BE161" si="4485">IFERROR(BD161*$D161,"")</f>
        <v/>
      </c>
      <c r="BF161" s="47" t="s">
        <v>152</v>
      </c>
      <c r="BG161" s="14" t="str">
        <f t="shared" ref="BG161" si="4486">IFERROR(BF161*$D161,"")</f>
        <v/>
      </c>
      <c r="BH161" s="47" t="s">
        <v>152</v>
      </c>
      <c r="BI161" s="14" t="str">
        <f t="shared" ref="BI161" si="4487">IFERROR(BH161*$D161,"")</f>
        <v/>
      </c>
      <c r="BJ161" s="47" t="s">
        <v>152</v>
      </c>
      <c r="BK161" s="14" t="str">
        <f t="shared" ref="BK161" si="4488">IFERROR(BJ161*$D161,"")</f>
        <v/>
      </c>
      <c r="BL161" s="47" t="s">
        <v>152</v>
      </c>
      <c r="BM161" s="14" t="str">
        <f t="shared" ref="BM161" si="4489">IFERROR(BL161*$D161,"")</f>
        <v/>
      </c>
      <c r="BN161" s="47" t="s">
        <v>152</v>
      </c>
      <c r="BO161" s="14" t="str">
        <f t="shared" ref="BO161" si="4490">IFERROR(BN161*$D161,"")</f>
        <v/>
      </c>
      <c r="BP161" s="47" t="s">
        <v>152</v>
      </c>
      <c r="BQ161" s="14" t="str">
        <f t="shared" ref="BQ161" si="4491">IFERROR(BP161*$D161,"")</f>
        <v/>
      </c>
      <c r="BR161" s="47" t="s">
        <v>152</v>
      </c>
      <c r="BS161" s="14" t="str">
        <f t="shared" ref="BS161" si="4492">IFERROR(BR161*$D161,"")</f>
        <v/>
      </c>
      <c r="BT161" s="47" t="s">
        <v>152</v>
      </c>
      <c r="BU161" s="14" t="str">
        <f t="shared" ref="BU161" si="4493">IFERROR(BT161*$D161,"")</f>
        <v/>
      </c>
      <c r="BV161" s="47" t="s">
        <v>152</v>
      </c>
      <c r="BW161" s="14" t="str">
        <f t="shared" ref="BW161" si="4494">IFERROR(BV161*$D161,"")</f>
        <v/>
      </c>
      <c r="BX161" s="47" t="s">
        <v>152</v>
      </c>
      <c r="BY161" s="14" t="str">
        <f t="shared" ref="BY161" si="4495">IFERROR(BX161*$D161,"")</f>
        <v/>
      </c>
      <c r="BZ161" s="47" t="s">
        <v>152</v>
      </c>
      <c r="CA161" s="14" t="str">
        <f t="shared" ref="CA161" si="4496">IFERROR(BZ161*$D161,"")</f>
        <v/>
      </c>
      <c r="CB161" s="47" t="s">
        <v>152</v>
      </c>
      <c r="CC161" s="14" t="str">
        <f t="shared" ref="CC161:CE161" si="4497">IFERROR(CB161*$D161,"")</f>
        <v/>
      </c>
      <c r="CD161" s="47" t="s">
        <v>152</v>
      </c>
      <c r="CE161" s="14" t="str">
        <f t="shared" si="4497"/>
        <v/>
      </c>
      <c r="CF161" s="12" t="str">
        <f t="shared" si="3623"/>
        <v/>
      </c>
      <c r="CG161" s="75" t="str">
        <f t="shared" si="3624"/>
        <v/>
      </c>
      <c r="CH161" s="3" t="s">
        <v>7</v>
      </c>
      <c r="CI161" s="47" t="s">
        <v>41</v>
      </c>
      <c r="CJ161" s="47" t="s">
        <v>25</v>
      </c>
      <c r="CK161" s="47" t="s">
        <v>80</v>
      </c>
      <c r="CL161" s="47" t="s">
        <v>26</v>
      </c>
      <c r="CM161" s="47" t="s">
        <v>92</v>
      </c>
      <c r="CN161" s="47" t="s">
        <v>65</v>
      </c>
      <c r="CO161" s="2">
        <v>41466.692564117737</v>
      </c>
      <c r="CP161" s="2">
        <v>41466.699203700162</v>
      </c>
      <c r="CQ161" s="2">
        <v>41466.699203338474</v>
      </c>
    </row>
    <row r="162" spans="1:95" x14ac:dyDescent="0.25">
      <c r="A162" s="1">
        <v>6.3507338089384102E+17</v>
      </c>
      <c r="B162" s="47" t="s">
        <v>1</v>
      </c>
      <c r="C162" s="47" t="s">
        <v>363</v>
      </c>
      <c r="D162" s="47">
        <f t="shared" ref="D162:D189" si="4498">0.69/0.47</f>
        <v>1.4680851063829787</v>
      </c>
      <c r="E162" s="3" t="s">
        <v>48</v>
      </c>
      <c r="F162" s="47">
        <v>0</v>
      </c>
      <c r="G162" s="65">
        <v>1</v>
      </c>
      <c r="H162" s="3" t="s">
        <v>96</v>
      </c>
      <c r="I162" s="27" t="str">
        <f t="shared" si="3586"/>
        <v/>
      </c>
      <c r="J162" s="47" t="s">
        <v>96</v>
      </c>
      <c r="K162" s="27" t="str">
        <f t="shared" si="3587"/>
        <v/>
      </c>
      <c r="L162" s="47" t="s">
        <v>96</v>
      </c>
      <c r="M162" s="27" t="str">
        <f t="shared" si="3588"/>
        <v/>
      </c>
      <c r="N162" s="47" t="s">
        <v>96</v>
      </c>
      <c r="O162" s="27" t="str">
        <f t="shared" si="3589"/>
        <v/>
      </c>
      <c r="P162" s="47" t="s">
        <v>96</v>
      </c>
      <c r="Q162" s="27" t="str">
        <f t="shared" si="3590"/>
        <v/>
      </c>
      <c r="R162" s="47" t="s">
        <v>96</v>
      </c>
      <c r="S162" s="27" t="str">
        <f t="shared" si="3591"/>
        <v/>
      </c>
      <c r="T162" s="47" t="s">
        <v>96</v>
      </c>
      <c r="U162" s="27" t="str">
        <f t="shared" si="3592"/>
        <v/>
      </c>
      <c r="V162" s="4">
        <f t="shared" si="3593"/>
        <v>0</v>
      </c>
      <c r="W162" s="4">
        <f t="shared" si="3594"/>
        <v>0</v>
      </c>
      <c r="X162" s="47" t="s">
        <v>96</v>
      </c>
      <c r="Y162" s="14" t="str">
        <f t="shared" si="3626"/>
        <v/>
      </c>
      <c r="Z162" s="47" t="s">
        <v>96</v>
      </c>
      <c r="AA162" s="14" t="str">
        <f t="shared" ref="AA162" si="4499">IFERROR(Z162*$D162,"")</f>
        <v/>
      </c>
      <c r="AB162" s="47" t="s">
        <v>96</v>
      </c>
      <c r="AC162" s="14" t="str">
        <f t="shared" ref="AC162" si="4500">IFERROR(AB162*$D162,"")</f>
        <v/>
      </c>
      <c r="AD162" s="47" t="s">
        <v>96</v>
      </c>
      <c r="AE162" s="14" t="str">
        <f t="shared" ref="AE162" si="4501">IFERROR(AD162*$D162,"")</f>
        <v/>
      </c>
      <c r="AF162" s="47" t="s">
        <v>96</v>
      </c>
      <c r="AG162" s="14" t="str">
        <f t="shared" ref="AG162" si="4502">IFERROR(AF162*$D162,"")</f>
        <v/>
      </c>
      <c r="AH162" s="47" t="s">
        <v>96</v>
      </c>
      <c r="AI162" s="14" t="str">
        <f t="shared" ref="AI162" si="4503">IFERROR(AH162*$D162,"")</f>
        <v/>
      </c>
      <c r="AJ162" s="47" t="s">
        <v>96</v>
      </c>
      <c r="AK162" s="14" t="str">
        <f t="shared" ref="AK162" si="4504">IFERROR(AJ162*$D162,"")</f>
        <v/>
      </c>
      <c r="AL162" s="47" t="s">
        <v>96</v>
      </c>
      <c r="AM162" s="14" t="str">
        <f t="shared" ref="AM162" si="4505">IFERROR(AL162*$D162,"")</f>
        <v/>
      </c>
      <c r="AN162" s="47" t="s">
        <v>96</v>
      </c>
      <c r="AO162" s="14" t="str">
        <f t="shared" ref="AO162" si="4506">IFERROR(AN162*$D162,"")</f>
        <v/>
      </c>
      <c r="AP162" s="47" t="s">
        <v>96</v>
      </c>
      <c r="AQ162" s="14" t="str">
        <f t="shared" ref="AQ162" si="4507">IFERROR(AP162*$D162,"")</f>
        <v/>
      </c>
      <c r="AR162" s="47" t="s">
        <v>96</v>
      </c>
      <c r="AS162" s="14" t="str">
        <f t="shared" ref="AS162" si="4508">IFERROR(AR162*$D162,"")</f>
        <v/>
      </c>
      <c r="AT162" s="47" t="s">
        <v>96</v>
      </c>
      <c r="AU162" s="14" t="str">
        <f t="shared" ref="AU162" si="4509">IFERROR(AT162*$D162,"")</f>
        <v/>
      </c>
      <c r="AV162" s="47" t="s">
        <v>96</v>
      </c>
      <c r="AW162" s="14" t="str">
        <f t="shared" ref="AW162" si="4510">IFERROR(AV162*$D162,"")</f>
        <v/>
      </c>
      <c r="AX162" s="47" t="s">
        <v>96</v>
      </c>
      <c r="AY162" s="14" t="str">
        <f t="shared" ref="AY162" si="4511">IFERROR(AX162*$D162,"")</f>
        <v/>
      </c>
      <c r="AZ162" s="47" t="s">
        <v>96</v>
      </c>
      <c r="BA162" s="14" t="str">
        <f t="shared" ref="BA162" si="4512">IFERROR(AZ162*$D162,"")</f>
        <v/>
      </c>
      <c r="BB162" s="47" t="s">
        <v>96</v>
      </c>
      <c r="BC162" s="14" t="str">
        <f t="shared" ref="BC162" si="4513">IFERROR(BB162*$D162,"")</f>
        <v/>
      </c>
      <c r="BD162" s="47" t="s">
        <v>96</v>
      </c>
      <c r="BE162" s="14" t="str">
        <f t="shared" ref="BE162" si="4514">IFERROR(BD162*$D162,"")</f>
        <v/>
      </c>
      <c r="BF162" s="47" t="s">
        <v>96</v>
      </c>
      <c r="BG162" s="14" t="str">
        <f t="shared" ref="BG162" si="4515">IFERROR(BF162*$D162,"")</f>
        <v/>
      </c>
      <c r="BH162" s="47" t="s">
        <v>96</v>
      </c>
      <c r="BI162" s="14" t="str">
        <f t="shared" ref="BI162" si="4516">IFERROR(BH162*$D162,"")</f>
        <v/>
      </c>
      <c r="BJ162" s="47" t="s">
        <v>96</v>
      </c>
      <c r="BK162" s="14" t="str">
        <f t="shared" ref="BK162" si="4517">IFERROR(BJ162*$D162,"")</f>
        <v/>
      </c>
      <c r="BL162" s="47" t="s">
        <v>96</v>
      </c>
      <c r="BM162" s="14" t="str">
        <f t="shared" ref="BM162" si="4518">IFERROR(BL162*$D162,"")</f>
        <v/>
      </c>
      <c r="BN162" s="47" t="s">
        <v>96</v>
      </c>
      <c r="BO162" s="14" t="str">
        <f t="shared" ref="BO162" si="4519">IFERROR(BN162*$D162,"")</f>
        <v/>
      </c>
      <c r="BP162" s="47" t="s">
        <v>96</v>
      </c>
      <c r="BQ162" s="14" t="str">
        <f t="shared" ref="BQ162" si="4520">IFERROR(BP162*$D162,"")</f>
        <v/>
      </c>
      <c r="BR162" s="47" t="s">
        <v>96</v>
      </c>
      <c r="BS162" s="14" t="str">
        <f t="shared" ref="BS162" si="4521">IFERROR(BR162*$D162,"")</f>
        <v/>
      </c>
      <c r="BT162" s="47" t="s">
        <v>96</v>
      </c>
      <c r="BU162" s="14" t="str">
        <f t="shared" ref="BU162" si="4522">IFERROR(BT162*$D162,"")</f>
        <v/>
      </c>
      <c r="BV162" s="47" t="s">
        <v>96</v>
      </c>
      <c r="BW162" s="14" t="str">
        <f t="shared" ref="BW162" si="4523">IFERROR(BV162*$D162,"")</f>
        <v/>
      </c>
      <c r="BX162" s="47" t="s">
        <v>96</v>
      </c>
      <c r="BY162" s="14" t="str">
        <f t="shared" ref="BY162" si="4524">IFERROR(BX162*$D162,"")</f>
        <v/>
      </c>
      <c r="BZ162" s="47" t="s">
        <v>96</v>
      </c>
      <c r="CA162" s="14" t="str">
        <f t="shared" ref="CA162" si="4525">IFERROR(BZ162*$D162,"")</f>
        <v/>
      </c>
      <c r="CB162" s="47" t="s">
        <v>96</v>
      </c>
      <c r="CC162" s="14" t="str">
        <f t="shared" ref="CC162:CE162" si="4526">IFERROR(CB162*$D162,"")</f>
        <v/>
      </c>
      <c r="CD162" s="47" t="s">
        <v>96</v>
      </c>
      <c r="CE162" s="14" t="str">
        <f t="shared" si="4526"/>
        <v/>
      </c>
      <c r="CF162" s="12" t="str">
        <f t="shared" si="3623"/>
        <v/>
      </c>
      <c r="CG162" s="75" t="str">
        <f t="shared" si="3624"/>
        <v/>
      </c>
      <c r="CH162" s="3"/>
      <c r="CI162" s="47" t="s">
        <v>96</v>
      </c>
      <c r="CJ162" s="47" t="s">
        <v>96</v>
      </c>
      <c r="CK162" s="47" t="s">
        <v>96</v>
      </c>
      <c r="CL162" s="47" t="s">
        <v>96</v>
      </c>
      <c r="CM162" s="47" t="s">
        <v>96</v>
      </c>
      <c r="CN162" s="47"/>
      <c r="CO162" s="2">
        <v>41445.468627130162</v>
      </c>
      <c r="CQ162" s="2">
        <v>41445.47189696601</v>
      </c>
    </row>
    <row r="163" spans="1:95" x14ac:dyDescent="0.25">
      <c r="A163" s="1">
        <v>6.3507761655426854E+17</v>
      </c>
      <c r="B163" s="47" t="s">
        <v>44</v>
      </c>
      <c r="C163" s="47" t="s">
        <v>363</v>
      </c>
      <c r="D163" s="47">
        <f t="shared" si="4498"/>
        <v>1.4680851063829787</v>
      </c>
      <c r="E163" s="3" t="s">
        <v>48</v>
      </c>
      <c r="F163" s="47">
        <v>0</v>
      </c>
      <c r="G163" s="65">
        <v>1</v>
      </c>
      <c r="H163" s="3">
        <v>9</v>
      </c>
      <c r="I163" s="27">
        <f t="shared" si="3586"/>
        <v>13.212765957446809</v>
      </c>
      <c r="J163" s="47">
        <v>8</v>
      </c>
      <c r="K163" s="27">
        <f t="shared" si="3587"/>
        <v>11.74468085106383</v>
      </c>
      <c r="L163" s="47">
        <v>6</v>
      </c>
      <c r="M163" s="27">
        <f t="shared" si="3588"/>
        <v>8.8085106382978715</v>
      </c>
      <c r="N163" s="47">
        <v>6</v>
      </c>
      <c r="O163" s="27">
        <f t="shared" si="3589"/>
        <v>8.8085106382978715</v>
      </c>
      <c r="P163" s="47">
        <v>6</v>
      </c>
      <c r="Q163" s="27">
        <f t="shared" si="3590"/>
        <v>8.8085106382978715</v>
      </c>
      <c r="R163" s="47">
        <v>7</v>
      </c>
      <c r="S163" s="27">
        <f t="shared" si="3591"/>
        <v>10.276595744680851</v>
      </c>
      <c r="T163" s="47">
        <v>7</v>
      </c>
      <c r="U163" s="27">
        <f t="shared" si="3592"/>
        <v>10.276595744680851</v>
      </c>
      <c r="V163" s="4">
        <f t="shared" si="3593"/>
        <v>49</v>
      </c>
      <c r="W163" s="4">
        <f t="shared" si="3594"/>
        <v>71.936170212765958</v>
      </c>
      <c r="X163" s="47">
        <v>8</v>
      </c>
      <c r="Y163" s="14">
        <f t="shared" si="3626"/>
        <v>11.74468085106383</v>
      </c>
      <c r="Z163" s="47">
        <v>8</v>
      </c>
      <c r="AA163" s="14">
        <f t="shared" ref="AA163" si="4527">IFERROR(Z163*$D163,"")</f>
        <v>11.74468085106383</v>
      </c>
      <c r="AB163" s="47">
        <v>8</v>
      </c>
      <c r="AC163" s="14">
        <f t="shared" ref="AC163" si="4528">IFERROR(AB163*$D163,"")</f>
        <v>11.74468085106383</v>
      </c>
      <c r="AD163" s="47" t="s">
        <v>152</v>
      </c>
      <c r="AE163" s="14" t="str">
        <f t="shared" ref="AE163" si="4529">IFERROR(AD163*$D163,"")</f>
        <v/>
      </c>
      <c r="AF163" s="47" t="s">
        <v>152</v>
      </c>
      <c r="AG163" s="14" t="str">
        <f t="shared" ref="AG163" si="4530">IFERROR(AF163*$D163,"")</f>
        <v/>
      </c>
      <c r="AH163" s="47">
        <v>8</v>
      </c>
      <c r="AI163" s="14">
        <f t="shared" ref="AI163" si="4531">IFERROR(AH163*$D163,"")</f>
        <v>11.74468085106383</v>
      </c>
      <c r="AJ163" s="47">
        <v>8</v>
      </c>
      <c r="AK163" s="14">
        <f t="shared" ref="AK163" si="4532">IFERROR(AJ163*$D163,"")</f>
        <v>11.74468085106383</v>
      </c>
      <c r="AL163" s="47">
        <v>8</v>
      </c>
      <c r="AM163" s="14">
        <f t="shared" ref="AM163" si="4533">IFERROR(AL163*$D163,"")</f>
        <v>11.74468085106383</v>
      </c>
      <c r="AN163" s="47" t="s">
        <v>152</v>
      </c>
      <c r="AO163" s="14" t="str">
        <f t="shared" ref="AO163" si="4534">IFERROR(AN163*$D163,"")</f>
        <v/>
      </c>
      <c r="AP163" s="47" t="s">
        <v>152</v>
      </c>
      <c r="AQ163" s="14" t="str">
        <f t="shared" ref="AQ163" si="4535">IFERROR(AP163*$D163,"")</f>
        <v/>
      </c>
      <c r="AR163" s="47" t="s">
        <v>152</v>
      </c>
      <c r="AS163" s="14" t="str">
        <f t="shared" ref="AS163" si="4536">IFERROR(AR163*$D163,"")</f>
        <v/>
      </c>
      <c r="AT163" s="47" t="s">
        <v>152</v>
      </c>
      <c r="AU163" s="14" t="str">
        <f t="shared" ref="AU163" si="4537">IFERROR(AT163*$D163,"")</f>
        <v/>
      </c>
      <c r="AV163" s="47">
        <v>8</v>
      </c>
      <c r="AW163" s="14">
        <f t="shared" ref="AW163" si="4538">IFERROR(AV163*$D163,"")</f>
        <v>11.74468085106383</v>
      </c>
      <c r="AX163" s="47">
        <v>8</v>
      </c>
      <c r="AY163" s="14">
        <f t="shared" ref="AY163" si="4539">IFERROR(AX163*$D163,"")</f>
        <v>11.74468085106383</v>
      </c>
      <c r="AZ163" s="47">
        <v>8</v>
      </c>
      <c r="BA163" s="14">
        <f t="shared" ref="BA163" si="4540">IFERROR(AZ163*$D163,"")</f>
        <v>11.74468085106383</v>
      </c>
      <c r="BB163" s="47" t="s">
        <v>152</v>
      </c>
      <c r="BC163" s="14" t="str">
        <f t="shared" ref="BC163" si="4541">IFERROR(BB163*$D163,"")</f>
        <v/>
      </c>
      <c r="BD163" s="47">
        <v>9</v>
      </c>
      <c r="BE163" s="14">
        <f t="shared" ref="BE163" si="4542">IFERROR(BD163*$D163,"")</f>
        <v>13.212765957446809</v>
      </c>
      <c r="BF163" s="47">
        <v>8</v>
      </c>
      <c r="BG163" s="14">
        <f t="shared" ref="BG163" si="4543">IFERROR(BF163*$D163,"")</f>
        <v>11.74468085106383</v>
      </c>
      <c r="BH163" s="47">
        <v>8</v>
      </c>
      <c r="BI163" s="14">
        <f t="shared" ref="BI163" si="4544">IFERROR(BH163*$D163,"")</f>
        <v>11.74468085106383</v>
      </c>
      <c r="BJ163" s="47" t="s">
        <v>152</v>
      </c>
      <c r="BK163" s="14" t="str">
        <f t="shared" ref="BK163" si="4545">IFERROR(BJ163*$D163,"")</f>
        <v/>
      </c>
      <c r="BL163" s="47">
        <v>7</v>
      </c>
      <c r="BM163" s="14">
        <f t="shared" ref="BM163" si="4546">IFERROR(BL163*$D163,"")</f>
        <v>10.276595744680851</v>
      </c>
      <c r="BN163" s="47">
        <v>8</v>
      </c>
      <c r="BO163" s="14">
        <f t="shared" ref="BO163" si="4547">IFERROR(BN163*$D163,"")</f>
        <v>11.74468085106383</v>
      </c>
      <c r="BP163" s="47" t="s">
        <v>152</v>
      </c>
      <c r="BQ163" s="14" t="str">
        <f t="shared" ref="BQ163" si="4548">IFERROR(BP163*$D163,"")</f>
        <v/>
      </c>
      <c r="BR163" s="47">
        <v>9</v>
      </c>
      <c r="BS163" s="14">
        <f t="shared" ref="BS163" si="4549">IFERROR(BR163*$D163,"")</f>
        <v>13.212765957446809</v>
      </c>
      <c r="BT163" s="47">
        <v>9</v>
      </c>
      <c r="BU163" s="14">
        <f t="shared" ref="BU163" si="4550">IFERROR(BT163*$D163,"")</f>
        <v>13.212765957446809</v>
      </c>
      <c r="BV163" s="47" t="s">
        <v>152</v>
      </c>
      <c r="BW163" s="14" t="str">
        <f t="shared" ref="BW163" si="4551">IFERROR(BV163*$D163,"")</f>
        <v/>
      </c>
      <c r="BX163" s="47" t="s">
        <v>152</v>
      </c>
      <c r="BY163" s="14" t="str">
        <f t="shared" ref="BY163" si="4552">IFERROR(BX163*$D163,"")</f>
        <v/>
      </c>
      <c r="BZ163" s="47">
        <v>9</v>
      </c>
      <c r="CA163" s="14">
        <f t="shared" ref="CA163" si="4553">IFERROR(BZ163*$D163,"")</f>
        <v>13.212765957446809</v>
      </c>
      <c r="CB163" s="47">
        <v>9</v>
      </c>
      <c r="CC163" s="14">
        <f t="shared" ref="CC163:CE163" si="4554">IFERROR(CB163*$D163,"")</f>
        <v>13.212765957446809</v>
      </c>
      <c r="CD163" s="47">
        <v>8</v>
      </c>
      <c r="CE163" s="14">
        <f t="shared" si="4554"/>
        <v>11.74468085106383</v>
      </c>
      <c r="CF163" s="12">
        <f t="shared" si="3623"/>
        <v>1.0088556641748134</v>
      </c>
      <c r="CG163" s="75">
        <f t="shared" si="3624"/>
        <v>1.4810859750651517</v>
      </c>
      <c r="CH163" s="3"/>
      <c r="CI163" s="47" t="s">
        <v>41</v>
      </c>
      <c r="CJ163" s="47" t="s">
        <v>12</v>
      </c>
      <c r="CK163" s="47" t="s">
        <v>40</v>
      </c>
      <c r="CL163" s="47" t="s">
        <v>62</v>
      </c>
      <c r="CM163" s="47" t="s">
        <v>119</v>
      </c>
      <c r="CN163" s="47" t="s">
        <v>19</v>
      </c>
      <c r="CO163" s="2">
        <v>41450.371011884825</v>
      </c>
      <c r="CP163" s="2">
        <v>41450.375604773544</v>
      </c>
      <c r="CQ163" s="2">
        <v>41450.375604411856</v>
      </c>
    </row>
    <row r="164" spans="1:95" x14ac:dyDescent="0.25">
      <c r="A164" s="1">
        <v>6.3507771834951821E+17</v>
      </c>
      <c r="B164" s="47" t="s">
        <v>1</v>
      </c>
      <c r="C164" s="47" t="s">
        <v>363</v>
      </c>
      <c r="D164" s="47">
        <f t="shared" si="4498"/>
        <v>1.4680851063829787</v>
      </c>
      <c r="E164" s="3" t="s">
        <v>48</v>
      </c>
      <c r="F164" s="47">
        <v>0</v>
      </c>
      <c r="G164" s="65">
        <v>1</v>
      </c>
      <c r="H164" s="3" t="s">
        <v>96</v>
      </c>
      <c r="I164" s="27" t="str">
        <f t="shared" si="3586"/>
        <v/>
      </c>
      <c r="J164" s="47" t="s">
        <v>96</v>
      </c>
      <c r="K164" s="27" t="str">
        <f t="shared" si="3587"/>
        <v/>
      </c>
      <c r="L164" s="47" t="s">
        <v>96</v>
      </c>
      <c r="M164" s="27" t="str">
        <f t="shared" si="3588"/>
        <v/>
      </c>
      <c r="N164" s="47" t="s">
        <v>96</v>
      </c>
      <c r="O164" s="27" t="str">
        <f t="shared" si="3589"/>
        <v/>
      </c>
      <c r="P164" s="47" t="s">
        <v>96</v>
      </c>
      <c r="Q164" s="27" t="str">
        <f t="shared" si="3590"/>
        <v/>
      </c>
      <c r="R164" s="47" t="s">
        <v>96</v>
      </c>
      <c r="S164" s="27" t="str">
        <f t="shared" si="3591"/>
        <v/>
      </c>
      <c r="T164" s="47" t="s">
        <v>96</v>
      </c>
      <c r="U164" s="27" t="str">
        <f t="shared" si="3592"/>
        <v/>
      </c>
      <c r="V164" s="4">
        <f t="shared" si="3593"/>
        <v>0</v>
      </c>
      <c r="W164" s="4">
        <f t="shared" si="3594"/>
        <v>0</v>
      </c>
      <c r="X164" s="47" t="s">
        <v>96</v>
      </c>
      <c r="Y164" s="14" t="str">
        <f t="shared" si="3626"/>
        <v/>
      </c>
      <c r="Z164" s="47" t="s">
        <v>96</v>
      </c>
      <c r="AA164" s="14" t="str">
        <f t="shared" ref="AA164" si="4555">IFERROR(Z164*$D164,"")</f>
        <v/>
      </c>
      <c r="AB164" s="47" t="s">
        <v>96</v>
      </c>
      <c r="AC164" s="14" t="str">
        <f t="shared" ref="AC164" si="4556">IFERROR(AB164*$D164,"")</f>
        <v/>
      </c>
      <c r="AD164" s="47" t="s">
        <v>96</v>
      </c>
      <c r="AE164" s="14" t="str">
        <f t="shared" ref="AE164" si="4557">IFERROR(AD164*$D164,"")</f>
        <v/>
      </c>
      <c r="AF164" s="47" t="s">
        <v>96</v>
      </c>
      <c r="AG164" s="14" t="str">
        <f t="shared" ref="AG164" si="4558">IFERROR(AF164*$D164,"")</f>
        <v/>
      </c>
      <c r="AH164" s="47" t="s">
        <v>96</v>
      </c>
      <c r="AI164" s="14" t="str">
        <f t="shared" ref="AI164" si="4559">IFERROR(AH164*$D164,"")</f>
        <v/>
      </c>
      <c r="AJ164" s="47" t="s">
        <v>96</v>
      </c>
      <c r="AK164" s="14" t="str">
        <f t="shared" ref="AK164" si="4560">IFERROR(AJ164*$D164,"")</f>
        <v/>
      </c>
      <c r="AL164" s="47" t="s">
        <v>96</v>
      </c>
      <c r="AM164" s="14" t="str">
        <f t="shared" ref="AM164" si="4561">IFERROR(AL164*$D164,"")</f>
        <v/>
      </c>
      <c r="AN164" s="47" t="s">
        <v>96</v>
      </c>
      <c r="AO164" s="14" t="str">
        <f t="shared" ref="AO164" si="4562">IFERROR(AN164*$D164,"")</f>
        <v/>
      </c>
      <c r="AP164" s="47" t="s">
        <v>96</v>
      </c>
      <c r="AQ164" s="14" t="str">
        <f t="shared" ref="AQ164" si="4563">IFERROR(AP164*$D164,"")</f>
        <v/>
      </c>
      <c r="AR164" s="47" t="s">
        <v>96</v>
      </c>
      <c r="AS164" s="14" t="str">
        <f t="shared" ref="AS164" si="4564">IFERROR(AR164*$D164,"")</f>
        <v/>
      </c>
      <c r="AT164" s="47" t="s">
        <v>96</v>
      </c>
      <c r="AU164" s="14" t="str">
        <f t="shared" ref="AU164" si="4565">IFERROR(AT164*$D164,"")</f>
        <v/>
      </c>
      <c r="AV164" s="47" t="s">
        <v>96</v>
      </c>
      <c r="AW164" s="14" t="str">
        <f t="shared" ref="AW164" si="4566">IFERROR(AV164*$D164,"")</f>
        <v/>
      </c>
      <c r="AX164" s="47" t="s">
        <v>96</v>
      </c>
      <c r="AY164" s="14" t="str">
        <f t="shared" ref="AY164" si="4567">IFERROR(AX164*$D164,"")</f>
        <v/>
      </c>
      <c r="AZ164" s="47" t="s">
        <v>96</v>
      </c>
      <c r="BA164" s="14" t="str">
        <f t="shared" ref="BA164" si="4568">IFERROR(AZ164*$D164,"")</f>
        <v/>
      </c>
      <c r="BB164" s="47" t="s">
        <v>96</v>
      </c>
      <c r="BC164" s="14" t="str">
        <f t="shared" ref="BC164" si="4569">IFERROR(BB164*$D164,"")</f>
        <v/>
      </c>
      <c r="BD164" s="47" t="s">
        <v>96</v>
      </c>
      <c r="BE164" s="14" t="str">
        <f t="shared" ref="BE164" si="4570">IFERROR(BD164*$D164,"")</f>
        <v/>
      </c>
      <c r="BF164" s="47" t="s">
        <v>96</v>
      </c>
      <c r="BG164" s="14" t="str">
        <f t="shared" ref="BG164" si="4571">IFERROR(BF164*$D164,"")</f>
        <v/>
      </c>
      <c r="BH164" s="47" t="s">
        <v>96</v>
      </c>
      <c r="BI164" s="14" t="str">
        <f t="shared" ref="BI164" si="4572">IFERROR(BH164*$D164,"")</f>
        <v/>
      </c>
      <c r="BJ164" s="47" t="s">
        <v>96</v>
      </c>
      <c r="BK164" s="14" t="str">
        <f t="shared" ref="BK164" si="4573">IFERROR(BJ164*$D164,"")</f>
        <v/>
      </c>
      <c r="BL164" s="47" t="s">
        <v>96</v>
      </c>
      <c r="BM164" s="14" t="str">
        <f t="shared" ref="BM164" si="4574">IFERROR(BL164*$D164,"")</f>
        <v/>
      </c>
      <c r="BN164" s="47" t="s">
        <v>96</v>
      </c>
      <c r="BO164" s="14" t="str">
        <f t="shared" ref="BO164" si="4575">IFERROR(BN164*$D164,"")</f>
        <v/>
      </c>
      <c r="BP164" s="47" t="s">
        <v>96</v>
      </c>
      <c r="BQ164" s="14" t="str">
        <f t="shared" ref="BQ164" si="4576">IFERROR(BP164*$D164,"")</f>
        <v/>
      </c>
      <c r="BR164" s="47" t="s">
        <v>96</v>
      </c>
      <c r="BS164" s="14" t="str">
        <f t="shared" ref="BS164" si="4577">IFERROR(BR164*$D164,"")</f>
        <v/>
      </c>
      <c r="BT164" s="47" t="s">
        <v>96</v>
      </c>
      <c r="BU164" s="14" t="str">
        <f t="shared" ref="BU164" si="4578">IFERROR(BT164*$D164,"")</f>
        <v/>
      </c>
      <c r="BV164" s="47" t="s">
        <v>96</v>
      </c>
      <c r="BW164" s="14" t="str">
        <f t="shared" ref="BW164" si="4579">IFERROR(BV164*$D164,"")</f>
        <v/>
      </c>
      <c r="BX164" s="47" t="s">
        <v>96</v>
      </c>
      <c r="BY164" s="14" t="str">
        <f t="shared" ref="BY164" si="4580">IFERROR(BX164*$D164,"")</f>
        <v/>
      </c>
      <c r="BZ164" s="47" t="s">
        <v>96</v>
      </c>
      <c r="CA164" s="14" t="str">
        <f t="shared" ref="CA164" si="4581">IFERROR(BZ164*$D164,"")</f>
        <v/>
      </c>
      <c r="CB164" s="47" t="s">
        <v>96</v>
      </c>
      <c r="CC164" s="14" t="str">
        <f t="shared" ref="CC164:CE164" si="4582">IFERROR(CB164*$D164,"")</f>
        <v/>
      </c>
      <c r="CD164" s="47" t="s">
        <v>96</v>
      </c>
      <c r="CE164" s="14" t="str">
        <f t="shared" si="4582"/>
        <v/>
      </c>
      <c r="CF164" s="12" t="str">
        <f t="shared" si="3623"/>
        <v/>
      </c>
      <c r="CG164" s="75" t="str">
        <f t="shared" si="3624"/>
        <v/>
      </c>
      <c r="CH164" s="3"/>
      <c r="CI164" s="47" t="s">
        <v>96</v>
      </c>
      <c r="CJ164" s="47" t="s">
        <v>96</v>
      </c>
      <c r="CK164" s="47" t="s">
        <v>96</v>
      </c>
      <c r="CL164" s="47" t="s">
        <v>96</v>
      </c>
      <c r="CM164" s="47" t="s">
        <v>96</v>
      </c>
      <c r="CN164" s="47"/>
      <c r="CO164" s="2">
        <v>41450.488830460839</v>
      </c>
      <c r="CQ164" s="2">
        <v>41450.4901443075</v>
      </c>
    </row>
    <row r="165" spans="1:95" x14ac:dyDescent="0.25">
      <c r="A165" s="1">
        <v>6.3507812588773274E+17</v>
      </c>
      <c r="B165" s="47" t="s">
        <v>74</v>
      </c>
      <c r="C165" s="47" t="s">
        <v>363</v>
      </c>
      <c r="D165" s="47">
        <f t="shared" si="4498"/>
        <v>1.4680851063829787</v>
      </c>
      <c r="E165" s="3" t="s">
        <v>48</v>
      </c>
      <c r="F165" s="47">
        <v>0</v>
      </c>
      <c r="G165" s="65">
        <v>1</v>
      </c>
      <c r="H165" s="3" t="s">
        <v>96</v>
      </c>
      <c r="I165" s="27" t="str">
        <f t="shared" si="3586"/>
        <v/>
      </c>
      <c r="J165" s="47" t="s">
        <v>96</v>
      </c>
      <c r="K165" s="27" t="str">
        <f t="shared" si="3587"/>
        <v/>
      </c>
      <c r="L165" s="47" t="s">
        <v>96</v>
      </c>
      <c r="M165" s="27" t="str">
        <f t="shared" si="3588"/>
        <v/>
      </c>
      <c r="N165" s="47" t="s">
        <v>96</v>
      </c>
      <c r="O165" s="27" t="str">
        <f t="shared" si="3589"/>
        <v/>
      </c>
      <c r="P165" s="47" t="s">
        <v>96</v>
      </c>
      <c r="Q165" s="27" t="str">
        <f t="shared" si="3590"/>
        <v/>
      </c>
      <c r="R165" s="47" t="s">
        <v>96</v>
      </c>
      <c r="S165" s="27" t="str">
        <f t="shared" si="3591"/>
        <v/>
      </c>
      <c r="T165" s="47" t="s">
        <v>96</v>
      </c>
      <c r="U165" s="27" t="str">
        <f t="shared" si="3592"/>
        <v/>
      </c>
      <c r="V165" s="4">
        <f t="shared" si="3593"/>
        <v>0</v>
      </c>
      <c r="W165" s="4">
        <f t="shared" si="3594"/>
        <v>0</v>
      </c>
      <c r="X165" s="47" t="s">
        <v>96</v>
      </c>
      <c r="Y165" s="14" t="str">
        <f t="shared" si="3626"/>
        <v/>
      </c>
      <c r="Z165" s="47" t="s">
        <v>96</v>
      </c>
      <c r="AA165" s="14" t="str">
        <f t="shared" ref="AA165" si="4583">IFERROR(Z165*$D165,"")</f>
        <v/>
      </c>
      <c r="AB165" s="47" t="s">
        <v>96</v>
      </c>
      <c r="AC165" s="14" t="str">
        <f t="shared" ref="AC165" si="4584">IFERROR(AB165*$D165,"")</f>
        <v/>
      </c>
      <c r="AD165" s="47" t="s">
        <v>96</v>
      </c>
      <c r="AE165" s="14" t="str">
        <f t="shared" ref="AE165" si="4585">IFERROR(AD165*$D165,"")</f>
        <v/>
      </c>
      <c r="AF165" s="47" t="s">
        <v>96</v>
      </c>
      <c r="AG165" s="14" t="str">
        <f t="shared" ref="AG165" si="4586">IFERROR(AF165*$D165,"")</f>
        <v/>
      </c>
      <c r="AH165" s="47" t="s">
        <v>96</v>
      </c>
      <c r="AI165" s="14" t="str">
        <f t="shared" ref="AI165" si="4587">IFERROR(AH165*$D165,"")</f>
        <v/>
      </c>
      <c r="AJ165" s="47" t="s">
        <v>96</v>
      </c>
      <c r="AK165" s="14" t="str">
        <f t="shared" ref="AK165" si="4588">IFERROR(AJ165*$D165,"")</f>
        <v/>
      </c>
      <c r="AL165" s="47" t="s">
        <v>96</v>
      </c>
      <c r="AM165" s="14" t="str">
        <f t="shared" ref="AM165" si="4589">IFERROR(AL165*$D165,"")</f>
        <v/>
      </c>
      <c r="AN165" s="47" t="s">
        <v>96</v>
      </c>
      <c r="AO165" s="14" t="str">
        <f t="shared" ref="AO165" si="4590">IFERROR(AN165*$D165,"")</f>
        <v/>
      </c>
      <c r="AP165" s="47" t="s">
        <v>96</v>
      </c>
      <c r="AQ165" s="14" t="str">
        <f t="shared" ref="AQ165" si="4591">IFERROR(AP165*$D165,"")</f>
        <v/>
      </c>
      <c r="AR165" s="47" t="s">
        <v>96</v>
      </c>
      <c r="AS165" s="14" t="str">
        <f t="shared" ref="AS165" si="4592">IFERROR(AR165*$D165,"")</f>
        <v/>
      </c>
      <c r="AT165" s="47" t="s">
        <v>96</v>
      </c>
      <c r="AU165" s="14" t="str">
        <f t="shared" ref="AU165" si="4593">IFERROR(AT165*$D165,"")</f>
        <v/>
      </c>
      <c r="AV165" s="47" t="s">
        <v>96</v>
      </c>
      <c r="AW165" s="14" t="str">
        <f t="shared" ref="AW165" si="4594">IFERROR(AV165*$D165,"")</f>
        <v/>
      </c>
      <c r="AX165" s="47" t="s">
        <v>96</v>
      </c>
      <c r="AY165" s="14" t="str">
        <f t="shared" ref="AY165" si="4595">IFERROR(AX165*$D165,"")</f>
        <v/>
      </c>
      <c r="AZ165" s="47" t="s">
        <v>96</v>
      </c>
      <c r="BA165" s="14" t="str">
        <f t="shared" ref="BA165" si="4596">IFERROR(AZ165*$D165,"")</f>
        <v/>
      </c>
      <c r="BB165" s="47" t="s">
        <v>96</v>
      </c>
      <c r="BC165" s="14" t="str">
        <f t="shared" ref="BC165" si="4597">IFERROR(BB165*$D165,"")</f>
        <v/>
      </c>
      <c r="BD165" s="47" t="s">
        <v>96</v>
      </c>
      <c r="BE165" s="14" t="str">
        <f t="shared" ref="BE165" si="4598">IFERROR(BD165*$D165,"")</f>
        <v/>
      </c>
      <c r="BF165" s="47" t="s">
        <v>96</v>
      </c>
      <c r="BG165" s="14" t="str">
        <f t="shared" ref="BG165" si="4599">IFERROR(BF165*$D165,"")</f>
        <v/>
      </c>
      <c r="BH165" s="47" t="s">
        <v>96</v>
      </c>
      <c r="BI165" s="14" t="str">
        <f t="shared" ref="BI165" si="4600">IFERROR(BH165*$D165,"")</f>
        <v/>
      </c>
      <c r="BJ165" s="47" t="s">
        <v>96</v>
      </c>
      <c r="BK165" s="14" t="str">
        <f t="shared" ref="BK165" si="4601">IFERROR(BJ165*$D165,"")</f>
        <v/>
      </c>
      <c r="BL165" s="47" t="s">
        <v>96</v>
      </c>
      <c r="BM165" s="14" t="str">
        <f t="shared" ref="BM165" si="4602">IFERROR(BL165*$D165,"")</f>
        <v/>
      </c>
      <c r="BN165" s="47" t="s">
        <v>96</v>
      </c>
      <c r="BO165" s="14" t="str">
        <f t="shared" ref="BO165" si="4603">IFERROR(BN165*$D165,"")</f>
        <v/>
      </c>
      <c r="BP165" s="47" t="s">
        <v>96</v>
      </c>
      <c r="BQ165" s="14" t="str">
        <f t="shared" ref="BQ165" si="4604">IFERROR(BP165*$D165,"")</f>
        <v/>
      </c>
      <c r="BR165" s="47" t="s">
        <v>96</v>
      </c>
      <c r="BS165" s="14" t="str">
        <f t="shared" ref="BS165" si="4605">IFERROR(BR165*$D165,"")</f>
        <v/>
      </c>
      <c r="BT165" s="47" t="s">
        <v>96</v>
      </c>
      <c r="BU165" s="14" t="str">
        <f t="shared" ref="BU165" si="4606">IFERROR(BT165*$D165,"")</f>
        <v/>
      </c>
      <c r="BV165" s="47" t="s">
        <v>96</v>
      </c>
      <c r="BW165" s="14" t="str">
        <f t="shared" ref="BW165" si="4607">IFERROR(BV165*$D165,"")</f>
        <v/>
      </c>
      <c r="BX165" s="47" t="s">
        <v>96</v>
      </c>
      <c r="BY165" s="14" t="str">
        <f t="shared" ref="BY165" si="4608">IFERROR(BX165*$D165,"")</f>
        <v/>
      </c>
      <c r="BZ165" s="47" t="s">
        <v>96</v>
      </c>
      <c r="CA165" s="14" t="str">
        <f t="shared" ref="CA165" si="4609">IFERROR(BZ165*$D165,"")</f>
        <v/>
      </c>
      <c r="CB165" s="47" t="s">
        <v>96</v>
      </c>
      <c r="CC165" s="14" t="str">
        <f t="shared" ref="CC165:CE165" si="4610">IFERROR(CB165*$D165,"")</f>
        <v/>
      </c>
      <c r="CD165" s="47" t="s">
        <v>96</v>
      </c>
      <c r="CE165" s="14" t="str">
        <f t="shared" si="4610"/>
        <v/>
      </c>
      <c r="CF165" s="12" t="str">
        <f t="shared" si="3623"/>
        <v/>
      </c>
      <c r="CG165" s="75" t="str">
        <f t="shared" si="3624"/>
        <v/>
      </c>
      <c r="CH165" s="3"/>
      <c r="CI165" s="47" t="s">
        <v>96</v>
      </c>
      <c r="CJ165" s="47" t="s">
        <v>96</v>
      </c>
      <c r="CK165" s="47" t="s">
        <v>96</v>
      </c>
      <c r="CL165" s="47" t="s">
        <v>96</v>
      </c>
      <c r="CM165" s="47" t="s">
        <v>96</v>
      </c>
      <c r="CN165" s="47"/>
      <c r="CO165" s="2">
        <v>41450.960518209227</v>
      </c>
      <c r="CQ165" s="2">
        <v>41450.962133867295</v>
      </c>
    </row>
    <row r="166" spans="1:95" x14ac:dyDescent="0.25">
      <c r="A166" s="1">
        <v>6.3507932432602739E+17</v>
      </c>
      <c r="B166" s="47" t="s">
        <v>44</v>
      </c>
      <c r="C166" s="47" t="s">
        <v>363</v>
      </c>
      <c r="D166" s="47">
        <f t="shared" si="4498"/>
        <v>1.4680851063829787</v>
      </c>
      <c r="E166" s="3" t="s">
        <v>48</v>
      </c>
      <c r="F166" s="47">
        <v>0</v>
      </c>
      <c r="G166" s="65">
        <v>1</v>
      </c>
      <c r="H166" s="3">
        <v>6</v>
      </c>
      <c r="I166" s="27">
        <f t="shared" si="3586"/>
        <v>8.8085106382978715</v>
      </c>
      <c r="J166" s="47">
        <v>6</v>
      </c>
      <c r="K166" s="27">
        <f t="shared" si="3587"/>
        <v>8.8085106382978715</v>
      </c>
      <c r="L166" s="47">
        <v>6</v>
      </c>
      <c r="M166" s="27">
        <f t="shared" si="3588"/>
        <v>8.8085106382978715</v>
      </c>
      <c r="N166" s="47">
        <v>5</v>
      </c>
      <c r="O166" s="27">
        <f t="shared" si="3589"/>
        <v>7.3404255319148941</v>
      </c>
      <c r="P166" s="47">
        <v>6</v>
      </c>
      <c r="Q166" s="27">
        <f t="shared" si="3590"/>
        <v>8.8085106382978715</v>
      </c>
      <c r="R166" s="47">
        <v>7</v>
      </c>
      <c r="S166" s="27">
        <f t="shared" si="3591"/>
        <v>10.276595744680851</v>
      </c>
      <c r="T166" s="47">
        <v>5</v>
      </c>
      <c r="U166" s="27">
        <f t="shared" si="3592"/>
        <v>7.3404255319148941</v>
      </c>
      <c r="V166" s="4">
        <f t="shared" si="3593"/>
        <v>41</v>
      </c>
      <c r="W166" s="4">
        <f t="shared" si="3594"/>
        <v>60.191489361702125</v>
      </c>
      <c r="X166" s="47" t="s">
        <v>152</v>
      </c>
      <c r="Y166" s="14" t="str">
        <f t="shared" si="3626"/>
        <v/>
      </c>
      <c r="Z166" s="47" t="s">
        <v>152</v>
      </c>
      <c r="AA166" s="14" t="str">
        <f t="shared" ref="AA166" si="4611">IFERROR(Z166*$D166,"")</f>
        <v/>
      </c>
      <c r="AB166" s="47">
        <v>5</v>
      </c>
      <c r="AC166" s="14">
        <f t="shared" ref="AC166" si="4612">IFERROR(AB166*$D166,"")</f>
        <v>7.3404255319148941</v>
      </c>
      <c r="AD166" s="47" t="s">
        <v>152</v>
      </c>
      <c r="AE166" s="14" t="str">
        <f t="shared" ref="AE166" si="4613">IFERROR(AD166*$D166,"")</f>
        <v/>
      </c>
      <c r="AF166" s="47">
        <v>4</v>
      </c>
      <c r="AG166" s="14">
        <f t="shared" ref="AG166" si="4614">IFERROR(AF166*$D166,"")</f>
        <v>5.8723404255319149</v>
      </c>
      <c r="AH166" s="47">
        <v>5</v>
      </c>
      <c r="AI166" s="14">
        <f t="shared" ref="AI166" si="4615">IFERROR(AH166*$D166,"")</f>
        <v>7.3404255319148941</v>
      </c>
      <c r="AJ166" s="47">
        <v>6</v>
      </c>
      <c r="AK166" s="14">
        <f t="shared" ref="AK166" si="4616">IFERROR(AJ166*$D166,"")</f>
        <v>8.8085106382978715</v>
      </c>
      <c r="AL166" s="47">
        <v>6</v>
      </c>
      <c r="AM166" s="14">
        <f t="shared" ref="AM166" si="4617">IFERROR(AL166*$D166,"")</f>
        <v>8.8085106382978715</v>
      </c>
      <c r="AN166" s="47">
        <v>4</v>
      </c>
      <c r="AO166" s="14">
        <f t="shared" ref="AO166" si="4618">IFERROR(AN166*$D166,"")</f>
        <v>5.8723404255319149</v>
      </c>
      <c r="AP166" s="47">
        <v>5</v>
      </c>
      <c r="AQ166" s="14">
        <f t="shared" ref="AQ166" si="4619">IFERROR(AP166*$D166,"")</f>
        <v>7.3404255319148941</v>
      </c>
      <c r="AR166" s="47" t="s">
        <v>152</v>
      </c>
      <c r="AS166" s="14" t="str">
        <f t="shared" ref="AS166" si="4620">IFERROR(AR166*$D166,"")</f>
        <v/>
      </c>
      <c r="AT166" s="47" t="s">
        <v>152</v>
      </c>
      <c r="AU166" s="14" t="str">
        <f t="shared" ref="AU166" si="4621">IFERROR(AT166*$D166,"")</f>
        <v/>
      </c>
      <c r="AV166" s="47" t="s">
        <v>152</v>
      </c>
      <c r="AW166" s="14" t="str">
        <f t="shared" ref="AW166" si="4622">IFERROR(AV166*$D166,"")</f>
        <v/>
      </c>
      <c r="AX166" s="47" t="s">
        <v>152</v>
      </c>
      <c r="AY166" s="14" t="str">
        <f t="shared" ref="AY166" si="4623">IFERROR(AX166*$D166,"")</f>
        <v/>
      </c>
      <c r="AZ166" s="47" t="s">
        <v>152</v>
      </c>
      <c r="BA166" s="14" t="str">
        <f t="shared" ref="BA166" si="4624">IFERROR(AZ166*$D166,"")</f>
        <v/>
      </c>
      <c r="BB166" s="47">
        <v>5</v>
      </c>
      <c r="BC166" s="14">
        <f t="shared" ref="BC166" si="4625">IFERROR(BB166*$D166,"")</f>
        <v>7.3404255319148941</v>
      </c>
      <c r="BD166" s="47">
        <v>6</v>
      </c>
      <c r="BE166" s="14">
        <f t="shared" ref="BE166" si="4626">IFERROR(BD166*$D166,"")</f>
        <v>8.8085106382978715</v>
      </c>
      <c r="BF166" s="47">
        <v>5</v>
      </c>
      <c r="BG166" s="14">
        <f t="shared" ref="BG166" si="4627">IFERROR(BF166*$D166,"")</f>
        <v>7.3404255319148941</v>
      </c>
      <c r="BH166" s="47">
        <v>6</v>
      </c>
      <c r="BI166" s="14">
        <f t="shared" ref="BI166" si="4628">IFERROR(BH166*$D166,"")</f>
        <v>8.8085106382978715</v>
      </c>
      <c r="BJ166" s="47">
        <v>4</v>
      </c>
      <c r="BK166" s="14">
        <f t="shared" ref="BK166" si="4629">IFERROR(BJ166*$D166,"")</f>
        <v>5.8723404255319149</v>
      </c>
      <c r="BL166" s="47">
        <v>4</v>
      </c>
      <c r="BM166" s="14">
        <f t="shared" ref="BM166" si="4630">IFERROR(BL166*$D166,"")</f>
        <v>5.8723404255319149</v>
      </c>
      <c r="BN166" s="47">
        <v>6</v>
      </c>
      <c r="BO166" s="14">
        <f t="shared" ref="BO166" si="4631">IFERROR(BN166*$D166,"")</f>
        <v>8.8085106382978715</v>
      </c>
      <c r="BP166" s="47" t="s">
        <v>152</v>
      </c>
      <c r="BQ166" s="14" t="str">
        <f t="shared" ref="BQ166" si="4632">IFERROR(BP166*$D166,"")</f>
        <v/>
      </c>
      <c r="BR166" s="47">
        <v>5</v>
      </c>
      <c r="BS166" s="14">
        <f t="shared" ref="BS166" si="4633">IFERROR(BR166*$D166,"")</f>
        <v>7.3404255319148941</v>
      </c>
      <c r="BT166" s="47">
        <v>5</v>
      </c>
      <c r="BU166" s="14">
        <f t="shared" ref="BU166" si="4634">IFERROR(BT166*$D166,"")</f>
        <v>7.3404255319148941</v>
      </c>
      <c r="BV166" s="47">
        <v>5</v>
      </c>
      <c r="BW166" s="14">
        <f t="shared" ref="BW166" si="4635">IFERROR(BV166*$D166,"")</f>
        <v>7.3404255319148941</v>
      </c>
      <c r="BX166" s="47" t="s">
        <v>152</v>
      </c>
      <c r="BY166" s="14" t="str">
        <f t="shared" ref="BY166" si="4636">IFERROR(BX166*$D166,"")</f>
        <v/>
      </c>
      <c r="BZ166" s="47">
        <v>5</v>
      </c>
      <c r="CA166" s="14">
        <f t="shared" ref="CA166" si="4637">IFERROR(BZ166*$D166,"")</f>
        <v>7.3404255319148941</v>
      </c>
      <c r="CB166" s="47">
        <v>6</v>
      </c>
      <c r="CC166" s="14">
        <f t="shared" ref="CC166:CE166" si="4638">IFERROR(CB166*$D166,"")</f>
        <v>8.8085106382978715</v>
      </c>
      <c r="CD166" s="47">
        <v>6</v>
      </c>
      <c r="CE166" s="14">
        <f t="shared" si="4638"/>
        <v>8.8085106382978715</v>
      </c>
      <c r="CF166" s="12">
        <f t="shared" si="3623"/>
        <v>0.62924168030550998</v>
      </c>
      <c r="CG166" s="75">
        <f t="shared" si="3624"/>
        <v>0.92378033917191893</v>
      </c>
      <c r="CH166" s="3"/>
      <c r="CI166" s="47" t="s">
        <v>115</v>
      </c>
      <c r="CJ166" s="47" t="s">
        <v>12</v>
      </c>
      <c r="CK166" s="47" t="s">
        <v>8</v>
      </c>
      <c r="CL166" s="47" t="s">
        <v>62</v>
      </c>
      <c r="CM166" s="47" t="s">
        <v>77</v>
      </c>
      <c r="CN166" s="47" t="s">
        <v>3</v>
      </c>
      <c r="CO166" s="2">
        <v>41452.34759956874</v>
      </c>
      <c r="CP166" s="2">
        <v>41452.353689843709</v>
      </c>
      <c r="CQ166" s="2">
        <v>41452.353688396957</v>
      </c>
    </row>
    <row r="167" spans="1:95" x14ac:dyDescent="0.25">
      <c r="A167" s="1">
        <v>6.3507932788350464E+17</v>
      </c>
      <c r="B167" s="47" t="s">
        <v>73</v>
      </c>
      <c r="C167" s="47" t="s">
        <v>363</v>
      </c>
      <c r="D167" s="47">
        <f t="shared" si="4498"/>
        <v>1.4680851063829787</v>
      </c>
      <c r="E167" s="3" t="s">
        <v>48</v>
      </c>
      <c r="F167" s="47">
        <v>0</v>
      </c>
      <c r="G167" s="65">
        <v>1</v>
      </c>
      <c r="H167" s="3">
        <v>4</v>
      </c>
      <c r="I167" s="27">
        <f t="shared" si="3586"/>
        <v>5.8723404255319149</v>
      </c>
      <c r="J167" s="47">
        <v>3</v>
      </c>
      <c r="K167" s="27">
        <f t="shared" si="3587"/>
        <v>4.4042553191489358</v>
      </c>
      <c r="L167" s="47">
        <v>3</v>
      </c>
      <c r="M167" s="27">
        <f t="shared" si="3588"/>
        <v>4.4042553191489358</v>
      </c>
      <c r="N167" s="47">
        <v>3</v>
      </c>
      <c r="O167" s="27">
        <f t="shared" si="3589"/>
        <v>4.4042553191489358</v>
      </c>
      <c r="P167" s="47">
        <v>3</v>
      </c>
      <c r="Q167" s="27">
        <f t="shared" si="3590"/>
        <v>4.4042553191489358</v>
      </c>
      <c r="R167" s="47">
        <v>9</v>
      </c>
      <c r="S167" s="27">
        <f t="shared" si="3591"/>
        <v>13.212765957446809</v>
      </c>
      <c r="T167" s="47">
        <v>6</v>
      </c>
      <c r="U167" s="27">
        <f t="shared" si="3592"/>
        <v>8.8085106382978715</v>
      </c>
      <c r="V167" s="4">
        <f t="shared" si="3593"/>
        <v>31</v>
      </c>
      <c r="W167" s="4">
        <f t="shared" si="3594"/>
        <v>45.51063829787234</v>
      </c>
      <c r="X167" s="47" t="s">
        <v>152</v>
      </c>
      <c r="Y167" s="14" t="str">
        <f t="shared" si="3626"/>
        <v/>
      </c>
      <c r="Z167" s="47" t="s">
        <v>152</v>
      </c>
      <c r="AA167" s="14" t="str">
        <f t="shared" ref="AA167" si="4639">IFERROR(Z167*$D167,"")</f>
        <v/>
      </c>
      <c r="AB167" s="47" t="s">
        <v>152</v>
      </c>
      <c r="AC167" s="14" t="str">
        <f t="shared" ref="AC167" si="4640">IFERROR(AB167*$D167,"")</f>
        <v/>
      </c>
      <c r="AD167" s="47" t="s">
        <v>152</v>
      </c>
      <c r="AE167" s="14" t="str">
        <f t="shared" ref="AE167" si="4641">IFERROR(AD167*$D167,"")</f>
        <v/>
      </c>
      <c r="AF167" s="47" t="s">
        <v>152</v>
      </c>
      <c r="AG167" s="14" t="str">
        <f t="shared" ref="AG167" si="4642">IFERROR(AF167*$D167,"")</f>
        <v/>
      </c>
      <c r="AH167" s="47" t="s">
        <v>152</v>
      </c>
      <c r="AI167" s="14" t="str">
        <f t="shared" ref="AI167" si="4643">IFERROR(AH167*$D167,"")</f>
        <v/>
      </c>
      <c r="AJ167" s="47" t="s">
        <v>152</v>
      </c>
      <c r="AK167" s="14" t="str">
        <f t="shared" ref="AK167" si="4644">IFERROR(AJ167*$D167,"")</f>
        <v/>
      </c>
      <c r="AL167" s="47" t="s">
        <v>152</v>
      </c>
      <c r="AM167" s="14" t="str">
        <f t="shared" ref="AM167" si="4645">IFERROR(AL167*$D167,"")</f>
        <v/>
      </c>
      <c r="AN167" s="47" t="s">
        <v>152</v>
      </c>
      <c r="AO167" s="14" t="str">
        <f t="shared" ref="AO167" si="4646">IFERROR(AN167*$D167,"")</f>
        <v/>
      </c>
      <c r="AP167" s="47" t="s">
        <v>152</v>
      </c>
      <c r="AQ167" s="14" t="str">
        <f t="shared" ref="AQ167" si="4647">IFERROR(AP167*$D167,"")</f>
        <v/>
      </c>
      <c r="AR167" s="47" t="s">
        <v>152</v>
      </c>
      <c r="AS167" s="14" t="str">
        <f t="shared" ref="AS167" si="4648">IFERROR(AR167*$D167,"")</f>
        <v/>
      </c>
      <c r="AT167" s="47" t="s">
        <v>152</v>
      </c>
      <c r="AU167" s="14" t="str">
        <f t="shared" ref="AU167" si="4649">IFERROR(AT167*$D167,"")</f>
        <v/>
      </c>
      <c r="AV167" s="47" t="s">
        <v>152</v>
      </c>
      <c r="AW167" s="14" t="str">
        <f t="shared" ref="AW167" si="4650">IFERROR(AV167*$D167,"")</f>
        <v/>
      </c>
      <c r="AX167" s="47" t="s">
        <v>152</v>
      </c>
      <c r="AY167" s="14" t="str">
        <f t="shared" ref="AY167" si="4651">IFERROR(AX167*$D167,"")</f>
        <v/>
      </c>
      <c r="AZ167" s="47" t="s">
        <v>152</v>
      </c>
      <c r="BA167" s="14" t="str">
        <f t="shared" ref="BA167" si="4652">IFERROR(AZ167*$D167,"")</f>
        <v/>
      </c>
      <c r="BB167" s="47" t="s">
        <v>152</v>
      </c>
      <c r="BC167" s="14" t="str">
        <f t="shared" ref="BC167" si="4653">IFERROR(BB167*$D167,"")</f>
        <v/>
      </c>
      <c r="BD167" s="47" t="s">
        <v>152</v>
      </c>
      <c r="BE167" s="14" t="str">
        <f t="shared" ref="BE167" si="4654">IFERROR(BD167*$D167,"")</f>
        <v/>
      </c>
      <c r="BF167" s="47" t="s">
        <v>152</v>
      </c>
      <c r="BG167" s="14" t="str">
        <f t="shared" ref="BG167" si="4655">IFERROR(BF167*$D167,"")</f>
        <v/>
      </c>
      <c r="BH167" s="47" t="s">
        <v>152</v>
      </c>
      <c r="BI167" s="14" t="str">
        <f t="shared" ref="BI167" si="4656">IFERROR(BH167*$D167,"")</f>
        <v/>
      </c>
      <c r="BJ167" s="47" t="s">
        <v>152</v>
      </c>
      <c r="BK167" s="14" t="str">
        <f t="shared" ref="BK167" si="4657">IFERROR(BJ167*$D167,"")</f>
        <v/>
      </c>
      <c r="BL167" s="47" t="s">
        <v>152</v>
      </c>
      <c r="BM167" s="14" t="str">
        <f t="shared" ref="BM167" si="4658">IFERROR(BL167*$D167,"")</f>
        <v/>
      </c>
      <c r="BN167" s="47" t="s">
        <v>152</v>
      </c>
      <c r="BO167" s="14" t="str">
        <f t="shared" ref="BO167" si="4659">IFERROR(BN167*$D167,"")</f>
        <v/>
      </c>
      <c r="BP167" s="47" t="s">
        <v>152</v>
      </c>
      <c r="BQ167" s="14" t="str">
        <f t="shared" ref="BQ167" si="4660">IFERROR(BP167*$D167,"")</f>
        <v/>
      </c>
      <c r="BR167" s="47" t="s">
        <v>152</v>
      </c>
      <c r="BS167" s="14" t="str">
        <f t="shared" ref="BS167" si="4661">IFERROR(BR167*$D167,"")</f>
        <v/>
      </c>
      <c r="BT167" s="47" t="s">
        <v>152</v>
      </c>
      <c r="BU167" s="14" t="str">
        <f t="shared" ref="BU167" si="4662">IFERROR(BT167*$D167,"")</f>
        <v/>
      </c>
      <c r="BV167" s="47" t="s">
        <v>152</v>
      </c>
      <c r="BW167" s="14" t="str">
        <f t="shared" ref="BW167" si="4663">IFERROR(BV167*$D167,"")</f>
        <v/>
      </c>
      <c r="BX167" s="47" t="s">
        <v>152</v>
      </c>
      <c r="BY167" s="14" t="str">
        <f t="shared" ref="BY167" si="4664">IFERROR(BX167*$D167,"")</f>
        <v/>
      </c>
      <c r="BZ167" s="47" t="s">
        <v>152</v>
      </c>
      <c r="CA167" s="14" t="str">
        <f t="shared" ref="CA167" si="4665">IFERROR(BZ167*$D167,"")</f>
        <v/>
      </c>
      <c r="CB167" s="47" t="s">
        <v>152</v>
      </c>
      <c r="CC167" s="14" t="str">
        <f t="shared" ref="CC167:CE167" si="4666">IFERROR(CB167*$D167,"")</f>
        <v/>
      </c>
      <c r="CD167" s="47" t="s">
        <v>152</v>
      </c>
      <c r="CE167" s="14" t="str">
        <f t="shared" si="4666"/>
        <v/>
      </c>
      <c r="CF167" s="12" t="str">
        <f t="shared" si="3623"/>
        <v/>
      </c>
      <c r="CG167" s="75" t="str">
        <f t="shared" si="3624"/>
        <v/>
      </c>
      <c r="CH167" s="3"/>
      <c r="CI167" s="47" t="s">
        <v>41</v>
      </c>
      <c r="CJ167" s="47" t="s">
        <v>9</v>
      </c>
      <c r="CK167" s="47" t="s">
        <v>8</v>
      </c>
      <c r="CL167" s="47" t="s">
        <v>62</v>
      </c>
      <c r="CM167" s="47" t="s">
        <v>119</v>
      </c>
      <c r="CN167" s="47" t="s">
        <v>132</v>
      </c>
      <c r="CO167" s="2">
        <v>41452.351717019243</v>
      </c>
      <c r="CP167" s="2">
        <v>41452.356275547645</v>
      </c>
      <c r="CQ167" s="2">
        <v>41452.356275547645</v>
      </c>
    </row>
    <row r="168" spans="1:95" x14ac:dyDescent="0.25">
      <c r="A168" s="1">
        <v>6.3507933968085875E+17</v>
      </c>
      <c r="B168" s="47" t="s">
        <v>44</v>
      </c>
      <c r="C168" s="47" t="s">
        <v>363</v>
      </c>
      <c r="D168" s="47">
        <f t="shared" si="4498"/>
        <v>1.4680851063829787</v>
      </c>
      <c r="E168" s="3" t="s">
        <v>48</v>
      </c>
      <c r="F168" s="47">
        <v>0</v>
      </c>
      <c r="G168" s="65">
        <v>1</v>
      </c>
      <c r="H168" s="3" t="s">
        <v>96</v>
      </c>
      <c r="I168" s="27" t="str">
        <f t="shared" si="3586"/>
        <v/>
      </c>
      <c r="J168" s="47" t="s">
        <v>96</v>
      </c>
      <c r="K168" s="27" t="str">
        <f t="shared" si="3587"/>
        <v/>
      </c>
      <c r="L168" s="47" t="s">
        <v>96</v>
      </c>
      <c r="M168" s="27" t="str">
        <f t="shared" si="3588"/>
        <v/>
      </c>
      <c r="N168" s="47" t="s">
        <v>96</v>
      </c>
      <c r="O168" s="27" t="str">
        <f t="shared" si="3589"/>
        <v/>
      </c>
      <c r="P168" s="47" t="s">
        <v>96</v>
      </c>
      <c r="Q168" s="27" t="str">
        <f t="shared" si="3590"/>
        <v/>
      </c>
      <c r="R168" s="47" t="s">
        <v>96</v>
      </c>
      <c r="S168" s="27" t="str">
        <f t="shared" si="3591"/>
        <v/>
      </c>
      <c r="T168" s="47" t="s">
        <v>96</v>
      </c>
      <c r="U168" s="27" t="str">
        <f t="shared" si="3592"/>
        <v/>
      </c>
      <c r="V168" s="4">
        <f t="shared" si="3593"/>
        <v>0</v>
      </c>
      <c r="W168" s="4">
        <f t="shared" si="3594"/>
        <v>0</v>
      </c>
      <c r="X168" s="47" t="s">
        <v>96</v>
      </c>
      <c r="Y168" s="14" t="str">
        <f t="shared" si="3626"/>
        <v/>
      </c>
      <c r="Z168" s="47" t="s">
        <v>96</v>
      </c>
      <c r="AA168" s="14" t="str">
        <f t="shared" ref="AA168" si="4667">IFERROR(Z168*$D168,"")</f>
        <v/>
      </c>
      <c r="AB168" s="47" t="s">
        <v>96</v>
      </c>
      <c r="AC168" s="14" t="str">
        <f t="shared" ref="AC168" si="4668">IFERROR(AB168*$D168,"")</f>
        <v/>
      </c>
      <c r="AD168" s="47" t="s">
        <v>96</v>
      </c>
      <c r="AE168" s="14" t="str">
        <f t="shared" ref="AE168" si="4669">IFERROR(AD168*$D168,"")</f>
        <v/>
      </c>
      <c r="AF168" s="47" t="s">
        <v>96</v>
      </c>
      <c r="AG168" s="14" t="str">
        <f t="shared" ref="AG168" si="4670">IFERROR(AF168*$D168,"")</f>
        <v/>
      </c>
      <c r="AH168" s="47" t="s">
        <v>96</v>
      </c>
      <c r="AI168" s="14" t="str">
        <f t="shared" ref="AI168" si="4671">IFERROR(AH168*$D168,"")</f>
        <v/>
      </c>
      <c r="AJ168" s="47" t="s">
        <v>96</v>
      </c>
      <c r="AK168" s="14" t="str">
        <f t="shared" ref="AK168" si="4672">IFERROR(AJ168*$D168,"")</f>
        <v/>
      </c>
      <c r="AL168" s="47" t="s">
        <v>96</v>
      </c>
      <c r="AM168" s="14" t="str">
        <f t="shared" ref="AM168" si="4673">IFERROR(AL168*$D168,"")</f>
        <v/>
      </c>
      <c r="AN168" s="47" t="s">
        <v>96</v>
      </c>
      <c r="AO168" s="14" t="str">
        <f t="shared" ref="AO168" si="4674">IFERROR(AN168*$D168,"")</f>
        <v/>
      </c>
      <c r="AP168" s="47" t="s">
        <v>96</v>
      </c>
      <c r="AQ168" s="14" t="str">
        <f t="shared" ref="AQ168" si="4675">IFERROR(AP168*$D168,"")</f>
        <v/>
      </c>
      <c r="AR168" s="47" t="s">
        <v>96</v>
      </c>
      <c r="AS168" s="14" t="str">
        <f t="shared" ref="AS168" si="4676">IFERROR(AR168*$D168,"")</f>
        <v/>
      </c>
      <c r="AT168" s="47" t="s">
        <v>96</v>
      </c>
      <c r="AU168" s="14" t="str">
        <f t="shared" ref="AU168" si="4677">IFERROR(AT168*$D168,"")</f>
        <v/>
      </c>
      <c r="AV168" s="47" t="s">
        <v>96</v>
      </c>
      <c r="AW168" s="14" t="str">
        <f t="shared" ref="AW168" si="4678">IFERROR(AV168*$D168,"")</f>
        <v/>
      </c>
      <c r="AX168" s="47" t="s">
        <v>96</v>
      </c>
      <c r="AY168" s="14" t="str">
        <f t="shared" ref="AY168" si="4679">IFERROR(AX168*$D168,"")</f>
        <v/>
      </c>
      <c r="AZ168" s="47" t="s">
        <v>96</v>
      </c>
      <c r="BA168" s="14" t="str">
        <f t="shared" ref="BA168" si="4680">IFERROR(AZ168*$D168,"")</f>
        <v/>
      </c>
      <c r="BB168" s="47" t="s">
        <v>96</v>
      </c>
      <c r="BC168" s="14" t="str">
        <f t="shared" ref="BC168" si="4681">IFERROR(BB168*$D168,"")</f>
        <v/>
      </c>
      <c r="BD168" s="47" t="s">
        <v>96</v>
      </c>
      <c r="BE168" s="14" t="str">
        <f t="shared" ref="BE168" si="4682">IFERROR(BD168*$D168,"")</f>
        <v/>
      </c>
      <c r="BF168" s="47" t="s">
        <v>96</v>
      </c>
      <c r="BG168" s="14" t="str">
        <f t="shared" ref="BG168" si="4683">IFERROR(BF168*$D168,"")</f>
        <v/>
      </c>
      <c r="BH168" s="47" t="s">
        <v>96</v>
      </c>
      <c r="BI168" s="14" t="str">
        <f t="shared" ref="BI168" si="4684">IFERROR(BH168*$D168,"")</f>
        <v/>
      </c>
      <c r="BJ168" s="47" t="s">
        <v>96</v>
      </c>
      <c r="BK168" s="14" t="str">
        <f t="shared" ref="BK168" si="4685">IFERROR(BJ168*$D168,"")</f>
        <v/>
      </c>
      <c r="BL168" s="47" t="s">
        <v>96</v>
      </c>
      <c r="BM168" s="14" t="str">
        <f t="shared" ref="BM168" si="4686">IFERROR(BL168*$D168,"")</f>
        <v/>
      </c>
      <c r="BN168" s="47" t="s">
        <v>96</v>
      </c>
      <c r="BO168" s="14" t="str">
        <f t="shared" ref="BO168" si="4687">IFERROR(BN168*$D168,"")</f>
        <v/>
      </c>
      <c r="BP168" s="47" t="s">
        <v>96</v>
      </c>
      <c r="BQ168" s="14" t="str">
        <f t="shared" ref="BQ168" si="4688">IFERROR(BP168*$D168,"")</f>
        <v/>
      </c>
      <c r="BR168" s="47" t="s">
        <v>96</v>
      </c>
      <c r="BS168" s="14" t="str">
        <f t="shared" ref="BS168" si="4689">IFERROR(BR168*$D168,"")</f>
        <v/>
      </c>
      <c r="BT168" s="47" t="s">
        <v>96</v>
      </c>
      <c r="BU168" s="14" t="str">
        <f t="shared" ref="BU168" si="4690">IFERROR(BT168*$D168,"")</f>
        <v/>
      </c>
      <c r="BV168" s="47" t="s">
        <v>96</v>
      </c>
      <c r="BW168" s="14" t="str">
        <f t="shared" ref="BW168" si="4691">IFERROR(BV168*$D168,"")</f>
        <v/>
      </c>
      <c r="BX168" s="47" t="s">
        <v>96</v>
      </c>
      <c r="BY168" s="14" t="str">
        <f t="shared" ref="BY168" si="4692">IFERROR(BX168*$D168,"")</f>
        <v/>
      </c>
      <c r="BZ168" s="47" t="s">
        <v>96</v>
      </c>
      <c r="CA168" s="14" t="str">
        <f t="shared" ref="CA168" si="4693">IFERROR(BZ168*$D168,"")</f>
        <v/>
      </c>
      <c r="CB168" s="47" t="s">
        <v>96</v>
      </c>
      <c r="CC168" s="14" t="str">
        <f t="shared" ref="CC168:CE168" si="4694">IFERROR(CB168*$D168,"")</f>
        <v/>
      </c>
      <c r="CD168" s="47" t="s">
        <v>96</v>
      </c>
      <c r="CE168" s="14" t="str">
        <f t="shared" si="4694"/>
        <v/>
      </c>
      <c r="CF168" s="12" t="str">
        <f t="shared" si="3623"/>
        <v/>
      </c>
      <c r="CG168" s="75" t="str">
        <f t="shared" si="3624"/>
        <v/>
      </c>
      <c r="CH168" s="3"/>
      <c r="CI168" s="47" t="s">
        <v>96</v>
      </c>
      <c r="CJ168" s="47" t="s">
        <v>96</v>
      </c>
      <c r="CK168" s="47" t="s">
        <v>96</v>
      </c>
      <c r="CL168" s="47" t="s">
        <v>96</v>
      </c>
      <c r="CM168" s="47" t="s">
        <v>96</v>
      </c>
      <c r="CN168" s="47"/>
      <c r="CO168" s="2">
        <v>41452.365371364336</v>
      </c>
      <c r="CQ168" s="2">
        <v>41452.37206990258</v>
      </c>
    </row>
    <row r="169" spans="1:95" x14ac:dyDescent="0.25">
      <c r="A169" s="1">
        <v>6.3507935625487117E+17</v>
      </c>
      <c r="B169" s="47" t="s">
        <v>74</v>
      </c>
      <c r="C169" s="47" t="s">
        <v>363</v>
      </c>
      <c r="D169" s="47">
        <f t="shared" si="4498"/>
        <v>1.4680851063829787</v>
      </c>
      <c r="E169" s="3" t="s">
        <v>48</v>
      </c>
      <c r="F169" s="47">
        <v>0</v>
      </c>
      <c r="G169" s="65">
        <v>1</v>
      </c>
      <c r="H169" s="3">
        <v>1</v>
      </c>
      <c r="I169" s="27">
        <f t="shared" si="3586"/>
        <v>1.4680851063829787</v>
      </c>
      <c r="J169" s="47">
        <v>1</v>
      </c>
      <c r="K169" s="27">
        <f t="shared" si="3587"/>
        <v>1.4680851063829787</v>
      </c>
      <c r="L169" s="47">
        <v>1</v>
      </c>
      <c r="M169" s="27">
        <f t="shared" si="3588"/>
        <v>1.4680851063829787</v>
      </c>
      <c r="N169" s="47">
        <v>1</v>
      </c>
      <c r="O169" s="27">
        <f t="shared" si="3589"/>
        <v>1.4680851063829787</v>
      </c>
      <c r="P169" s="47">
        <v>1</v>
      </c>
      <c r="Q169" s="27">
        <f t="shared" si="3590"/>
        <v>1.4680851063829787</v>
      </c>
      <c r="R169" s="47">
        <v>1</v>
      </c>
      <c r="S169" s="27">
        <f t="shared" si="3591"/>
        <v>1.4680851063829787</v>
      </c>
      <c r="T169" s="47">
        <v>1</v>
      </c>
      <c r="U169" s="27">
        <f t="shared" si="3592"/>
        <v>1.4680851063829787</v>
      </c>
      <c r="V169" s="4">
        <f t="shared" si="3593"/>
        <v>7</v>
      </c>
      <c r="W169" s="4">
        <f t="shared" si="3594"/>
        <v>10.276595744680851</v>
      </c>
      <c r="X169" s="47" t="s">
        <v>152</v>
      </c>
      <c r="Y169" s="14" t="str">
        <f t="shared" si="3626"/>
        <v/>
      </c>
      <c r="Z169" s="47" t="s">
        <v>152</v>
      </c>
      <c r="AA169" s="14" t="str">
        <f t="shared" ref="AA169" si="4695">IFERROR(Z169*$D169,"")</f>
        <v/>
      </c>
      <c r="AB169" s="47" t="s">
        <v>152</v>
      </c>
      <c r="AC169" s="14" t="str">
        <f t="shared" ref="AC169" si="4696">IFERROR(AB169*$D169,"")</f>
        <v/>
      </c>
      <c r="AD169" s="47" t="s">
        <v>152</v>
      </c>
      <c r="AE169" s="14" t="str">
        <f t="shared" ref="AE169" si="4697">IFERROR(AD169*$D169,"")</f>
        <v/>
      </c>
      <c r="AF169" s="47" t="s">
        <v>152</v>
      </c>
      <c r="AG169" s="14" t="str">
        <f t="shared" ref="AG169" si="4698">IFERROR(AF169*$D169,"")</f>
        <v/>
      </c>
      <c r="AH169" s="47" t="s">
        <v>152</v>
      </c>
      <c r="AI169" s="14" t="str">
        <f t="shared" ref="AI169" si="4699">IFERROR(AH169*$D169,"")</f>
        <v/>
      </c>
      <c r="AJ169" s="47" t="s">
        <v>152</v>
      </c>
      <c r="AK169" s="14" t="str">
        <f t="shared" ref="AK169" si="4700">IFERROR(AJ169*$D169,"")</f>
        <v/>
      </c>
      <c r="AL169" s="47" t="s">
        <v>152</v>
      </c>
      <c r="AM169" s="14" t="str">
        <f t="shared" ref="AM169" si="4701">IFERROR(AL169*$D169,"")</f>
        <v/>
      </c>
      <c r="AN169" s="47" t="s">
        <v>152</v>
      </c>
      <c r="AO169" s="14" t="str">
        <f t="shared" ref="AO169" si="4702">IFERROR(AN169*$D169,"")</f>
        <v/>
      </c>
      <c r="AP169" s="47" t="s">
        <v>152</v>
      </c>
      <c r="AQ169" s="14" t="str">
        <f t="shared" ref="AQ169" si="4703">IFERROR(AP169*$D169,"")</f>
        <v/>
      </c>
      <c r="AR169" s="47" t="s">
        <v>152</v>
      </c>
      <c r="AS169" s="14" t="str">
        <f t="shared" ref="AS169" si="4704">IFERROR(AR169*$D169,"")</f>
        <v/>
      </c>
      <c r="AT169" s="47" t="s">
        <v>152</v>
      </c>
      <c r="AU169" s="14" t="str">
        <f t="shared" ref="AU169" si="4705">IFERROR(AT169*$D169,"")</f>
        <v/>
      </c>
      <c r="AV169" s="47" t="s">
        <v>152</v>
      </c>
      <c r="AW169" s="14" t="str">
        <f t="shared" ref="AW169" si="4706">IFERROR(AV169*$D169,"")</f>
        <v/>
      </c>
      <c r="AX169" s="47" t="s">
        <v>152</v>
      </c>
      <c r="AY169" s="14" t="str">
        <f t="shared" ref="AY169" si="4707">IFERROR(AX169*$D169,"")</f>
        <v/>
      </c>
      <c r="AZ169" s="47" t="s">
        <v>152</v>
      </c>
      <c r="BA169" s="14" t="str">
        <f t="shared" ref="BA169" si="4708">IFERROR(AZ169*$D169,"")</f>
        <v/>
      </c>
      <c r="BB169" s="47" t="s">
        <v>152</v>
      </c>
      <c r="BC169" s="14" t="str">
        <f t="shared" ref="BC169" si="4709">IFERROR(BB169*$D169,"")</f>
        <v/>
      </c>
      <c r="BD169" s="47" t="s">
        <v>152</v>
      </c>
      <c r="BE169" s="14" t="str">
        <f t="shared" ref="BE169" si="4710">IFERROR(BD169*$D169,"")</f>
        <v/>
      </c>
      <c r="BF169" s="47" t="s">
        <v>152</v>
      </c>
      <c r="BG169" s="14" t="str">
        <f t="shared" ref="BG169" si="4711">IFERROR(BF169*$D169,"")</f>
        <v/>
      </c>
      <c r="BH169" s="47" t="s">
        <v>152</v>
      </c>
      <c r="BI169" s="14" t="str">
        <f t="shared" ref="BI169" si="4712">IFERROR(BH169*$D169,"")</f>
        <v/>
      </c>
      <c r="BJ169" s="47" t="s">
        <v>152</v>
      </c>
      <c r="BK169" s="14" t="str">
        <f t="shared" ref="BK169" si="4713">IFERROR(BJ169*$D169,"")</f>
        <v/>
      </c>
      <c r="BL169" s="47" t="s">
        <v>152</v>
      </c>
      <c r="BM169" s="14" t="str">
        <f t="shared" ref="BM169" si="4714">IFERROR(BL169*$D169,"")</f>
        <v/>
      </c>
      <c r="BN169" s="47" t="s">
        <v>152</v>
      </c>
      <c r="BO169" s="14" t="str">
        <f t="shared" ref="BO169" si="4715">IFERROR(BN169*$D169,"")</f>
        <v/>
      </c>
      <c r="BP169" s="47" t="s">
        <v>152</v>
      </c>
      <c r="BQ169" s="14" t="str">
        <f t="shared" ref="BQ169" si="4716">IFERROR(BP169*$D169,"")</f>
        <v/>
      </c>
      <c r="BR169" s="47" t="s">
        <v>152</v>
      </c>
      <c r="BS169" s="14" t="str">
        <f t="shared" ref="BS169" si="4717">IFERROR(BR169*$D169,"")</f>
        <v/>
      </c>
      <c r="BT169" s="47" t="s">
        <v>152</v>
      </c>
      <c r="BU169" s="14" t="str">
        <f t="shared" ref="BU169" si="4718">IFERROR(BT169*$D169,"")</f>
        <v/>
      </c>
      <c r="BV169" s="47" t="s">
        <v>152</v>
      </c>
      <c r="BW169" s="14" t="str">
        <f t="shared" ref="BW169" si="4719">IFERROR(BV169*$D169,"")</f>
        <v/>
      </c>
      <c r="BX169" s="47" t="s">
        <v>152</v>
      </c>
      <c r="BY169" s="14" t="str">
        <f t="shared" ref="BY169" si="4720">IFERROR(BX169*$D169,"")</f>
        <v/>
      </c>
      <c r="BZ169" s="47" t="s">
        <v>152</v>
      </c>
      <c r="CA169" s="14" t="str">
        <f t="shared" ref="CA169" si="4721">IFERROR(BZ169*$D169,"")</f>
        <v/>
      </c>
      <c r="CB169" s="47" t="s">
        <v>152</v>
      </c>
      <c r="CC169" s="14" t="str">
        <f t="shared" ref="CC169:CE169" si="4722">IFERROR(CB169*$D169,"")</f>
        <v/>
      </c>
      <c r="CD169" s="47" t="s">
        <v>152</v>
      </c>
      <c r="CE169" s="14" t="str">
        <f t="shared" si="4722"/>
        <v/>
      </c>
      <c r="CF169" s="12" t="str">
        <f t="shared" si="3623"/>
        <v/>
      </c>
      <c r="CG169" s="75" t="str">
        <f t="shared" si="3624"/>
        <v/>
      </c>
      <c r="CH169" s="3"/>
      <c r="CI169" s="47" t="s">
        <v>96</v>
      </c>
      <c r="CJ169" s="47" t="s">
        <v>96</v>
      </c>
      <c r="CK169" s="47" t="s">
        <v>96</v>
      </c>
      <c r="CL169" s="47" t="s">
        <v>96</v>
      </c>
      <c r="CM169" s="47" t="s">
        <v>96</v>
      </c>
      <c r="CN169" s="47"/>
      <c r="CO169" s="2">
        <v>41452.384554248973</v>
      </c>
      <c r="CQ169" s="2">
        <v>41452.387806946295</v>
      </c>
    </row>
    <row r="170" spans="1:95" x14ac:dyDescent="0.25">
      <c r="A170" s="1">
        <v>6.3507955865475494E+17</v>
      </c>
      <c r="B170" s="47" t="s">
        <v>44</v>
      </c>
      <c r="C170" s="47" t="s">
        <v>363</v>
      </c>
      <c r="D170" s="47">
        <f t="shared" si="4498"/>
        <v>1.4680851063829787</v>
      </c>
      <c r="E170" s="3" t="s">
        <v>48</v>
      </c>
      <c r="F170" s="47">
        <v>0</v>
      </c>
      <c r="G170" s="65">
        <v>1</v>
      </c>
      <c r="H170" s="3">
        <v>10</v>
      </c>
      <c r="I170" s="27">
        <f t="shared" si="3586"/>
        <v>14.680851063829788</v>
      </c>
      <c r="J170" s="47">
        <v>10</v>
      </c>
      <c r="K170" s="27">
        <f t="shared" si="3587"/>
        <v>14.680851063829788</v>
      </c>
      <c r="L170" s="47">
        <v>10</v>
      </c>
      <c r="M170" s="27">
        <f t="shared" si="3588"/>
        <v>14.680851063829788</v>
      </c>
      <c r="N170" s="47">
        <v>10</v>
      </c>
      <c r="O170" s="27">
        <f t="shared" si="3589"/>
        <v>14.680851063829788</v>
      </c>
      <c r="P170" s="47">
        <v>10</v>
      </c>
      <c r="Q170" s="27">
        <f t="shared" si="3590"/>
        <v>14.680851063829788</v>
      </c>
      <c r="R170" s="47">
        <v>10</v>
      </c>
      <c r="S170" s="27">
        <f t="shared" si="3591"/>
        <v>14.680851063829788</v>
      </c>
      <c r="T170" s="47">
        <v>10</v>
      </c>
      <c r="U170" s="27">
        <f t="shared" si="3592"/>
        <v>14.680851063829788</v>
      </c>
      <c r="V170" s="4">
        <f t="shared" si="3593"/>
        <v>70</v>
      </c>
      <c r="W170" s="4">
        <f t="shared" si="3594"/>
        <v>102.76595744680851</v>
      </c>
      <c r="X170" s="47">
        <v>1</v>
      </c>
      <c r="Y170" s="14">
        <f t="shared" si="3626"/>
        <v>1.4680851063829787</v>
      </c>
      <c r="Z170" s="47">
        <v>10</v>
      </c>
      <c r="AA170" s="14">
        <f t="shared" ref="AA170" si="4723">IFERROR(Z170*$D170,"")</f>
        <v>14.680851063829788</v>
      </c>
      <c r="AB170" s="47">
        <v>10</v>
      </c>
      <c r="AC170" s="14">
        <f t="shared" ref="AC170" si="4724">IFERROR(AB170*$D170,"")</f>
        <v>14.680851063829788</v>
      </c>
      <c r="AD170" s="47">
        <v>10</v>
      </c>
      <c r="AE170" s="14">
        <f t="shared" ref="AE170" si="4725">IFERROR(AD170*$D170,"")</f>
        <v>14.680851063829788</v>
      </c>
      <c r="AF170" s="47">
        <v>10</v>
      </c>
      <c r="AG170" s="14">
        <f t="shared" ref="AG170" si="4726">IFERROR(AF170*$D170,"")</f>
        <v>14.680851063829788</v>
      </c>
      <c r="AH170" s="47">
        <v>10</v>
      </c>
      <c r="AI170" s="14">
        <f t="shared" ref="AI170" si="4727">IFERROR(AH170*$D170,"")</f>
        <v>14.680851063829788</v>
      </c>
      <c r="AJ170" s="47">
        <v>10</v>
      </c>
      <c r="AK170" s="14">
        <f t="shared" ref="AK170" si="4728">IFERROR(AJ170*$D170,"")</f>
        <v>14.680851063829788</v>
      </c>
      <c r="AL170" s="47">
        <v>10</v>
      </c>
      <c r="AM170" s="14">
        <f t="shared" ref="AM170" si="4729">IFERROR(AL170*$D170,"")</f>
        <v>14.680851063829788</v>
      </c>
      <c r="AN170" s="47">
        <v>10</v>
      </c>
      <c r="AO170" s="14">
        <f t="shared" ref="AO170" si="4730">IFERROR(AN170*$D170,"")</f>
        <v>14.680851063829788</v>
      </c>
      <c r="AP170" s="47">
        <v>10</v>
      </c>
      <c r="AQ170" s="14">
        <f t="shared" ref="AQ170" si="4731">IFERROR(AP170*$D170,"")</f>
        <v>14.680851063829788</v>
      </c>
      <c r="AR170" s="47">
        <v>10</v>
      </c>
      <c r="AS170" s="14">
        <f t="shared" ref="AS170" si="4732">IFERROR(AR170*$D170,"")</f>
        <v>14.680851063829788</v>
      </c>
      <c r="AT170" s="47">
        <v>10</v>
      </c>
      <c r="AU170" s="14">
        <f t="shared" ref="AU170" si="4733">IFERROR(AT170*$D170,"")</f>
        <v>14.680851063829788</v>
      </c>
      <c r="AV170" s="47">
        <v>10</v>
      </c>
      <c r="AW170" s="14">
        <f t="shared" ref="AW170" si="4734">IFERROR(AV170*$D170,"")</f>
        <v>14.680851063829788</v>
      </c>
      <c r="AX170" s="47">
        <v>10</v>
      </c>
      <c r="AY170" s="14">
        <f t="shared" ref="AY170" si="4735">IFERROR(AX170*$D170,"")</f>
        <v>14.680851063829788</v>
      </c>
      <c r="AZ170" s="47">
        <v>10</v>
      </c>
      <c r="BA170" s="14">
        <f t="shared" ref="BA170" si="4736">IFERROR(AZ170*$D170,"")</f>
        <v>14.680851063829788</v>
      </c>
      <c r="BB170" s="47">
        <v>10</v>
      </c>
      <c r="BC170" s="14">
        <f t="shared" ref="BC170" si="4737">IFERROR(BB170*$D170,"")</f>
        <v>14.680851063829788</v>
      </c>
      <c r="BD170" s="47">
        <v>10</v>
      </c>
      <c r="BE170" s="14">
        <f t="shared" ref="BE170" si="4738">IFERROR(BD170*$D170,"")</f>
        <v>14.680851063829788</v>
      </c>
      <c r="BF170" s="47">
        <v>10</v>
      </c>
      <c r="BG170" s="14">
        <f t="shared" ref="BG170" si="4739">IFERROR(BF170*$D170,"")</f>
        <v>14.680851063829788</v>
      </c>
      <c r="BH170" s="47">
        <v>10</v>
      </c>
      <c r="BI170" s="14">
        <f t="shared" ref="BI170" si="4740">IFERROR(BH170*$D170,"")</f>
        <v>14.680851063829788</v>
      </c>
      <c r="BJ170" s="47">
        <v>10</v>
      </c>
      <c r="BK170" s="14">
        <f t="shared" ref="BK170" si="4741">IFERROR(BJ170*$D170,"")</f>
        <v>14.680851063829788</v>
      </c>
      <c r="BL170" s="47">
        <v>10</v>
      </c>
      <c r="BM170" s="14">
        <f t="shared" ref="BM170" si="4742">IFERROR(BL170*$D170,"")</f>
        <v>14.680851063829788</v>
      </c>
      <c r="BN170" s="47">
        <v>10</v>
      </c>
      <c r="BO170" s="14">
        <f t="shared" ref="BO170" si="4743">IFERROR(BN170*$D170,"")</f>
        <v>14.680851063829788</v>
      </c>
      <c r="BP170" s="47">
        <v>10</v>
      </c>
      <c r="BQ170" s="14">
        <f t="shared" ref="BQ170" si="4744">IFERROR(BP170*$D170,"")</f>
        <v>14.680851063829788</v>
      </c>
      <c r="BR170" s="47">
        <v>10</v>
      </c>
      <c r="BS170" s="14">
        <f t="shared" ref="BS170" si="4745">IFERROR(BR170*$D170,"")</f>
        <v>14.680851063829788</v>
      </c>
      <c r="BT170" s="47">
        <v>10</v>
      </c>
      <c r="BU170" s="14">
        <f t="shared" ref="BU170" si="4746">IFERROR(BT170*$D170,"")</f>
        <v>14.680851063829788</v>
      </c>
      <c r="BV170" s="47">
        <v>10</v>
      </c>
      <c r="BW170" s="14">
        <f t="shared" ref="BW170" si="4747">IFERROR(BV170*$D170,"")</f>
        <v>14.680851063829788</v>
      </c>
      <c r="BX170" s="47">
        <v>10</v>
      </c>
      <c r="BY170" s="14">
        <f t="shared" ref="BY170" si="4748">IFERROR(BX170*$D170,"")</f>
        <v>14.680851063829788</v>
      </c>
      <c r="BZ170" s="47">
        <v>10</v>
      </c>
      <c r="CA170" s="14">
        <f t="shared" ref="CA170" si="4749">IFERROR(BZ170*$D170,"")</f>
        <v>14.680851063829788</v>
      </c>
      <c r="CB170" s="47">
        <v>10</v>
      </c>
      <c r="CC170" s="14">
        <f t="shared" ref="CC170:CE170" si="4750">IFERROR(CB170*$D170,"")</f>
        <v>14.680851063829788</v>
      </c>
      <c r="CD170" s="47">
        <v>10</v>
      </c>
      <c r="CE170" s="14">
        <f t="shared" si="4750"/>
        <v>14.680851063829788</v>
      </c>
      <c r="CF170" s="12">
        <f t="shared" si="3623"/>
        <v>1.1924269743959608</v>
      </c>
      <c r="CG170" s="75">
        <f t="shared" si="3624"/>
        <v>1.7505842815600277</v>
      </c>
      <c r="CH170" s="3"/>
      <c r="CI170" s="47" t="s">
        <v>115</v>
      </c>
      <c r="CJ170" s="47" t="s">
        <v>9</v>
      </c>
      <c r="CK170" s="47" t="s">
        <v>40</v>
      </c>
      <c r="CL170" s="47" t="s">
        <v>43</v>
      </c>
      <c r="CM170" s="47" t="s">
        <v>119</v>
      </c>
      <c r="CN170" s="47" t="s">
        <v>114</v>
      </c>
      <c r="CO170" s="2">
        <v>41452.618813373811</v>
      </c>
      <c r="CP170" s="2">
        <v>41452.622572982655</v>
      </c>
      <c r="CQ170" s="2">
        <v>41452.622572801803</v>
      </c>
    </row>
    <row r="171" spans="1:95" x14ac:dyDescent="0.25">
      <c r="A171" s="1">
        <v>6.350836576374359E+17</v>
      </c>
      <c r="B171" s="47" t="s">
        <v>128</v>
      </c>
      <c r="C171" s="47" t="s">
        <v>363</v>
      </c>
      <c r="D171" s="47">
        <f t="shared" si="4498"/>
        <v>1.4680851063829787</v>
      </c>
      <c r="E171" s="3" t="s">
        <v>48</v>
      </c>
      <c r="F171" s="47">
        <v>0</v>
      </c>
      <c r="G171" s="65">
        <v>1</v>
      </c>
      <c r="H171" s="3" t="s">
        <v>96</v>
      </c>
      <c r="I171" s="27" t="str">
        <f t="shared" si="3586"/>
        <v/>
      </c>
      <c r="J171" s="47" t="s">
        <v>96</v>
      </c>
      <c r="K171" s="27" t="str">
        <f t="shared" si="3587"/>
        <v/>
      </c>
      <c r="L171" s="47" t="s">
        <v>96</v>
      </c>
      <c r="M171" s="27" t="str">
        <f t="shared" si="3588"/>
        <v/>
      </c>
      <c r="N171" s="47" t="s">
        <v>96</v>
      </c>
      <c r="O171" s="27" t="str">
        <f t="shared" si="3589"/>
        <v/>
      </c>
      <c r="P171" s="47" t="s">
        <v>96</v>
      </c>
      <c r="Q171" s="27" t="str">
        <f t="shared" si="3590"/>
        <v/>
      </c>
      <c r="R171" s="47" t="s">
        <v>96</v>
      </c>
      <c r="S171" s="27" t="str">
        <f t="shared" si="3591"/>
        <v/>
      </c>
      <c r="T171" s="47" t="s">
        <v>96</v>
      </c>
      <c r="U171" s="27" t="str">
        <f t="shared" si="3592"/>
        <v/>
      </c>
      <c r="V171" s="4">
        <f t="shared" si="3593"/>
        <v>0</v>
      </c>
      <c r="W171" s="4">
        <f t="shared" si="3594"/>
        <v>0</v>
      </c>
      <c r="X171" s="47" t="s">
        <v>96</v>
      </c>
      <c r="Y171" s="14" t="str">
        <f t="shared" si="3626"/>
        <v/>
      </c>
      <c r="Z171" s="47" t="s">
        <v>96</v>
      </c>
      <c r="AA171" s="14" t="str">
        <f t="shared" ref="AA171" si="4751">IFERROR(Z171*$D171,"")</f>
        <v/>
      </c>
      <c r="AB171" s="47" t="s">
        <v>96</v>
      </c>
      <c r="AC171" s="14" t="str">
        <f t="shared" ref="AC171" si="4752">IFERROR(AB171*$D171,"")</f>
        <v/>
      </c>
      <c r="AD171" s="47" t="s">
        <v>96</v>
      </c>
      <c r="AE171" s="14" t="str">
        <f t="shared" ref="AE171" si="4753">IFERROR(AD171*$D171,"")</f>
        <v/>
      </c>
      <c r="AF171" s="47" t="s">
        <v>96</v>
      </c>
      <c r="AG171" s="14" t="str">
        <f t="shared" ref="AG171" si="4754">IFERROR(AF171*$D171,"")</f>
        <v/>
      </c>
      <c r="AH171" s="47" t="s">
        <v>96</v>
      </c>
      <c r="AI171" s="14" t="str">
        <f t="shared" ref="AI171" si="4755">IFERROR(AH171*$D171,"")</f>
        <v/>
      </c>
      <c r="AJ171" s="47" t="s">
        <v>96</v>
      </c>
      <c r="AK171" s="14" t="str">
        <f t="shared" ref="AK171" si="4756">IFERROR(AJ171*$D171,"")</f>
        <v/>
      </c>
      <c r="AL171" s="47" t="s">
        <v>96</v>
      </c>
      <c r="AM171" s="14" t="str">
        <f t="shared" ref="AM171" si="4757">IFERROR(AL171*$D171,"")</f>
        <v/>
      </c>
      <c r="AN171" s="47" t="s">
        <v>96</v>
      </c>
      <c r="AO171" s="14" t="str">
        <f t="shared" ref="AO171" si="4758">IFERROR(AN171*$D171,"")</f>
        <v/>
      </c>
      <c r="AP171" s="47" t="s">
        <v>96</v>
      </c>
      <c r="AQ171" s="14" t="str">
        <f t="shared" ref="AQ171" si="4759">IFERROR(AP171*$D171,"")</f>
        <v/>
      </c>
      <c r="AR171" s="47" t="s">
        <v>96</v>
      </c>
      <c r="AS171" s="14" t="str">
        <f t="shared" ref="AS171" si="4760">IFERROR(AR171*$D171,"")</f>
        <v/>
      </c>
      <c r="AT171" s="47" t="s">
        <v>96</v>
      </c>
      <c r="AU171" s="14" t="str">
        <f t="shared" ref="AU171" si="4761">IFERROR(AT171*$D171,"")</f>
        <v/>
      </c>
      <c r="AV171" s="47" t="s">
        <v>96</v>
      </c>
      <c r="AW171" s="14" t="str">
        <f t="shared" ref="AW171" si="4762">IFERROR(AV171*$D171,"")</f>
        <v/>
      </c>
      <c r="AX171" s="47" t="s">
        <v>96</v>
      </c>
      <c r="AY171" s="14" t="str">
        <f t="shared" ref="AY171" si="4763">IFERROR(AX171*$D171,"")</f>
        <v/>
      </c>
      <c r="AZ171" s="47" t="s">
        <v>96</v>
      </c>
      <c r="BA171" s="14" t="str">
        <f t="shared" ref="BA171" si="4764">IFERROR(AZ171*$D171,"")</f>
        <v/>
      </c>
      <c r="BB171" s="47" t="s">
        <v>96</v>
      </c>
      <c r="BC171" s="14" t="str">
        <f t="shared" ref="BC171" si="4765">IFERROR(BB171*$D171,"")</f>
        <v/>
      </c>
      <c r="BD171" s="47" t="s">
        <v>96</v>
      </c>
      <c r="BE171" s="14" t="str">
        <f t="shared" ref="BE171" si="4766">IFERROR(BD171*$D171,"")</f>
        <v/>
      </c>
      <c r="BF171" s="47" t="s">
        <v>96</v>
      </c>
      <c r="BG171" s="14" t="str">
        <f t="shared" ref="BG171" si="4767">IFERROR(BF171*$D171,"")</f>
        <v/>
      </c>
      <c r="BH171" s="47" t="s">
        <v>96</v>
      </c>
      <c r="BI171" s="14" t="str">
        <f t="shared" ref="BI171" si="4768">IFERROR(BH171*$D171,"")</f>
        <v/>
      </c>
      <c r="BJ171" s="47" t="s">
        <v>96</v>
      </c>
      <c r="BK171" s="14" t="str">
        <f t="shared" ref="BK171" si="4769">IFERROR(BJ171*$D171,"")</f>
        <v/>
      </c>
      <c r="BL171" s="47" t="s">
        <v>96</v>
      </c>
      <c r="BM171" s="14" t="str">
        <f t="shared" ref="BM171" si="4770">IFERROR(BL171*$D171,"")</f>
        <v/>
      </c>
      <c r="BN171" s="47" t="s">
        <v>96</v>
      </c>
      <c r="BO171" s="14" t="str">
        <f t="shared" ref="BO171" si="4771">IFERROR(BN171*$D171,"")</f>
        <v/>
      </c>
      <c r="BP171" s="47" t="s">
        <v>96</v>
      </c>
      <c r="BQ171" s="14" t="str">
        <f t="shared" ref="BQ171" si="4772">IFERROR(BP171*$D171,"")</f>
        <v/>
      </c>
      <c r="BR171" s="47" t="s">
        <v>96</v>
      </c>
      <c r="BS171" s="14" t="str">
        <f t="shared" ref="BS171" si="4773">IFERROR(BR171*$D171,"")</f>
        <v/>
      </c>
      <c r="BT171" s="47" t="s">
        <v>96</v>
      </c>
      <c r="BU171" s="14" t="str">
        <f t="shared" ref="BU171" si="4774">IFERROR(BT171*$D171,"")</f>
        <v/>
      </c>
      <c r="BV171" s="47" t="s">
        <v>96</v>
      </c>
      <c r="BW171" s="14" t="str">
        <f t="shared" ref="BW171" si="4775">IFERROR(BV171*$D171,"")</f>
        <v/>
      </c>
      <c r="BX171" s="47" t="s">
        <v>96</v>
      </c>
      <c r="BY171" s="14" t="str">
        <f t="shared" ref="BY171" si="4776">IFERROR(BX171*$D171,"")</f>
        <v/>
      </c>
      <c r="BZ171" s="47" t="s">
        <v>96</v>
      </c>
      <c r="CA171" s="14" t="str">
        <f t="shared" ref="CA171" si="4777">IFERROR(BZ171*$D171,"")</f>
        <v/>
      </c>
      <c r="CB171" s="47" t="s">
        <v>96</v>
      </c>
      <c r="CC171" s="14" t="str">
        <f t="shared" ref="CC171:CE171" si="4778">IFERROR(CB171*$D171,"")</f>
        <v/>
      </c>
      <c r="CD171" s="47" t="s">
        <v>96</v>
      </c>
      <c r="CE171" s="14" t="str">
        <f t="shared" si="4778"/>
        <v/>
      </c>
      <c r="CF171" s="12" t="str">
        <f t="shared" si="3623"/>
        <v/>
      </c>
      <c r="CG171" s="75" t="str">
        <f t="shared" si="3624"/>
        <v/>
      </c>
      <c r="CH171" s="3"/>
      <c r="CI171" s="47" t="s">
        <v>96</v>
      </c>
      <c r="CJ171" s="47" t="s">
        <v>96</v>
      </c>
      <c r="CK171" s="47" t="s">
        <v>96</v>
      </c>
      <c r="CL171" s="47" t="s">
        <v>96</v>
      </c>
      <c r="CM171" s="47" t="s">
        <v>96</v>
      </c>
      <c r="CN171" s="47"/>
      <c r="CO171" s="2">
        <v>41457.363006291613</v>
      </c>
      <c r="CQ171" s="2">
        <v>41457.364708957313</v>
      </c>
    </row>
    <row r="172" spans="1:95" x14ac:dyDescent="0.25">
      <c r="A172" s="1">
        <v>6.350836862891753E+17</v>
      </c>
      <c r="B172" s="47" t="s">
        <v>44</v>
      </c>
      <c r="C172" s="47" t="s">
        <v>363</v>
      </c>
      <c r="D172" s="47">
        <f t="shared" si="4498"/>
        <v>1.4680851063829787</v>
      </c>
      <c r="E172" s="3" t="s">
        <v>48</v>
      </c>
      <c r="F172" s="47">
        <v>0</v>
      </c>
      <c r="G172" s="65">
        <v>1</v>
      </c>
      <c r="H172" s="3" t="s">
        <v>96</v>
      </c>
      <c r="I172" s="27" t="str">
        <f t="shared" si="3586"/>
        <v/>
      </c>
      <c r="J172" s="47" t="s">
        <v>96</v>
      </c>
      <c r="K172" s="27" t="str">
        <f t="shared" si="3587"/>
        <v/>
      </c>
      <c r="L172" s="47" t="s">
        <v>96</v>
      </c>
      <c r="M172" s="27" t="str">
        <f t="shared" si="3588"/>
        <v/>
      </c>
      <c r="N172" s="47" t="s">
        <v>96</v>
      </c>
      <c r="O172" s="27" t="str">
        <f t="shared" si="3589"/>
        <v/>
      </c>
      <c r="P172" s="47" t="s">
        <v>96</v>
      </c>
      <c r="Q172" s="27" t="str">
        <f t="shared" si="3590"/>
        <v/>
      </c>
      <c r="R172" s="47" t="s">
        <v>96</v>
      </c>
      <c r="S172" s="27" t="str">
        <f t="shared" si="3591"/>
        <v/>
      </c>
      <c r="T172" s="47" t="s">
        <v>96</v>
      </c>
      <c r="U172" s="27" t="str">
        <f t="shared" si="3592"/>
        <v/>
      </c>
      <c r="V172" s="4">
        <f t="shared" si="3593"/>
        <v>0</v>
      </c>
      <c r="W172" s="4">
        <f t="shared" si="3594"/>
        <v>0</v>
      </c>
      <c r="X172" s="47" t="s">
        <v>96</v>
      </c>
      <c r="Y172" s="14" t="str">
        <f t="shared" si="3626"/>
        <v/>
      </c>
      <c r="Z172" s="47" t="s">
        <v>96</v>
      </c>
      <c r="AA172" s="14" t="str">
        <f t="shared" ref="AA172" si="4779">IFERROR(Z172*$D172,"")</f>
        <v/>
      </c>
      <c r="AB172" s="47" t="s">
        <v>96</v>
      </c>
      <c r="AC172" s="14" t="str">
        <f t="shared" ref="AC172" si="4780">IFERROR(AB172*$D172,"")</f>
        <v/>
      </c>
      <c r="AD172" s="47" t="s">
        <v>96</v>
      </c>
      <c r="AE172" s="14" t="str">
        <f t="shared" ref="AE172" si="4781">IFERROR(AD172*$D172,"")</f>
        <v/>
      </c>
      <c r="AF172" s="47" t="s">
        <v>96</v>
      </c>
      <c r="AG172" s="14" t="str">
        <f t="shared" ref="AG172" si="4782">IFERROR(AF172*$D172,"")</f>
        <v/>
      </c>
      <c r="AH172" s="47" t="s">
        <v>96</v>
      </c>
      <c r="AI172" s="14" t="str">
        <f t="shared" ref="AI172" si="4783">IFERROR(AH172*$D172,"")</f>
        <v/>
      </c>
      <c r="AJ172" s="47" t="s">
        <v>96</v>
      </c>
      <c r="AK172" s="14" t="str">
        <f t="shared" ref="AK172" si="4784">IFERROR(AJ172*$D172,"")</f>
        <v/>
      </c>
      <c r="AL172" s="47" t="s">
        <v>96</v>
      </c>
      <c r="AM172" s="14" t="str">
        <f t="shared" ref="AM172" si="4785">IFERROR(AL172*$D172,"")</f>
        <v/>
      </c>
      <c r="AN172" s="47" t="s">
        <v>96</v>
      </c>
      <c r="AO172" s="14" t="str">
        <f t="shared" ref="AO172" si="4786">IFERROR(AN172*$D172,"")</f>
        <v/>
      </c>
      <c r="AP172" s="47" t="s">
        <v>96</v>
      </c>
      <c r="AQ172" s="14" t="str">
        <f t="shared" ref="AQ172" si="4787">IFERROR(AP172*$D172,"")</f>
        <v/>
      </c>
      <c r="AR172" s="47" t="s">
        <v>96</v>
      </c>
      <c r="AS172" s="14" t="str">
        <f t="shared" ref="AS172" si="4788">IFERROR(AR172*$D172,"")</f>
        <v/>
      </c>
      <c r="AT172" s="47" t="s">
        <v>96</v>
      </c>
      <c r="AU172" s="14" t="str">
        <f t="shared" ref="AU172" si="4789">IFERROR(AT172*$D172,"")</f>
        <v/>
      </c>
      <c r="AV172" s="47" t="s">
        <v>96</v>
      </c>
      <c r="AW172" s="14" t="str">
        <f t="shared" ref="AW172" si="4790">IFERROR(AV172*$D172,"")</f>
        <v/>
      </c>
      <c r="AX172" s="47" t="s">
        <v>96</v>
      </c>
      <c r="AY172" s="14" t="str">
        <f t="shared" ref="AY172" si="4791">IFERROR(AX172*$D172,"")</f>
        <v/>
      </c>
      <c r="AZ172" s="47" t="s">
        <v>96</v>
      </c>
      <c r="BA172" s="14" t="str">
        <f t="shared" ref="BA172" si="4792">IFERROR(AZ172*$D172,"")</f>
        <v/>
      </c>
      <c r="BB172" s="47" t="s">
        <v>96</v>
      </c>
      <c r="BC172" s="14" t="str">
        <f t="shared" ref="BC172" si="4793">IFERROR(BB172*$D172,"")</f>
        <v/>
      </c>
      <c r="BD172" s="47" t="s">
        <v>96</v>
      </c>
      <c r="BE172" s="14" t="str">
        <f t="shared" ref="BE172" si="4794">IFERROR(BD172*$D172,"")</f>
        <v/>
      </c>
      <c r="BF172" s="47" t="s">
        <v>96</v>
      </c>
      <c r="BG172" s="14" t="str">
        <f t="shared" ref="BG172" si="4795">IFERROR(BF172*$D172,"")</f>
        <v/>
      </c>
      <c r="BH172" s="47" t="s">
        <v>96</v>
      </c>
      <c r="BI172" s="14" t="str">
        <f t="shared" ref="BI172" si="4796">IFERROR(BH172*$D172,"")</f>
        <v/>
      </c>
      <c r="BJ172" s="47" t="s">
        <v>96</v>
      </c>
      <c r="BK172" s="14" t="str">
        <f t="shared" ref="BK172" si="4797">IFERROR(BJ172*$D172,"")</f>
        <v/>
      </c>
      <c r="BL172" s="47" t="s">
        <v>96</v>
      </c>
      <c r="BM172" s="14" t="str">
        <f t="shared" ref="BM172" si="4798">IFERROR(BL172*$D172,"")</f>
        <v/>
      </c>
      <c r="BN172" s="47" t="s">
        <v>96</v>
      </c>
      <c r="BO172" s="14" t="str">
        <f t="shared" ref="BO172" si="4799">IFERROR(BN172*$D172,"")</f>
        <v/>
      </c>
      <c r="BP172" s="47" t="s">
        <v>96</v>
      </c>
      <c r="BQ172" s="14" t="str">
        <f t="shared" ref="BQ172" si="4800">IFERROR(BP172*$D172,"")</f>
        <v/>
      </c>
      <c r="BR172" s="47" t="s">
        <v>96</v>
      </c>
      <c r="BS172" s="14" t="str">
        <f t="shared" ref="BS172" si="4801">IFERROR(BR172*$D172,"")</f>
        <v/>
      </c>
      <c r="BT172" s="47" t="s">
        <v>96</v>
      </c>
      <c r="BU172" s="14" t="str">
        <f t="shared" ref="BU172" si="4802">IFERROR(BT172*$D172,"")</f>
        <v/>
      </c>
      <c r="BV172" s="47" t="s">
        <v>96</v>
      </c>
      <c r="BW172" s="14" t="str">
        <f t="shared" ref="BW172" si="4803">IFERROR(BV172*$D172,"")</f>
        <v/>
      </c>
      <c r="BX172" s="47" t="s">
        <v>96</v>
      </c>
      <c r="BY172" s="14" t="str">
        <f t="shared" ref="BY172" si="4804">IFERROR(BX172*$D172,"")</f>
        <v/>
      </c>
      <c r="BZ172" s="47" t="s">
        <v>96</v>
      </c>
      <c r="CA172" s="14" t="str">
        <f t="shared" ref="CA172" si="4805">IFERROR(BZ172*$D172,"")</f>
        <v/>
      </c>
      <c r="CB172" s="47" t="s">
        <v>96</v>
      </c>
      <c r="CC172" s="14" t="str">
        <f t="shared" ref="CC172:CE172" si="4806">IFERROR(CB172*$D172,"")</f>
        <v/>
      </c>
      <c r="CD172" s="47" t="s">
        <v>96</v>
      </c>
      <c r="CE172" s="14" t="str">
        <f t="shared" si="4806"/>
        <v/>
      </c>
      <c r="CF172" s="12" t="str">
        <f t="shared" si="3623"/>
        <v/>
      </c>
      <c r="CG172" s="75" t="str">
        <f t="shared" si="3624"/>
        <v/>
      </c>
      <c r="CH172" s="3"/>
      <c r="CI172" s="47" t="s">
        <v>96</v>
      </c>
      <c r="CJ172" s="47" t="s">
        <v>96</v>
      </c>
      <c r="CK172" s="47" t="s">
        <v>96</v>
      </c>
      <c r="CL172" s="47" t="s">
        <v>96</v>
      </c>
      <c r="CM172" s="47" t="s">
        <v>96</v>
      </c>
      <c r="CN172" s="47"/>
      <c r="CO172" s="2">
        <v>41457.396168026899</v>
      </c>
      <c r="CQ172" s="2">
        <v>41457.398858654647</v>
      </c>
    </row>
    <row r="173" spans="1:95" x14ac:dyDescent="0.25">
      <c r="A173" s="1">
        <v>6.3508373021314995E+17</v>
      </c>
      <c r="B173" s="47" t="s">
        <v>74</v>
      </c>
      <c r="C173" s="47" t="s">
        <v>363</v>
      </c>
      <c r="D173" s="47">
        <f t="shared" si="4498"/>
        <v>1.4680851063829787</v>
      </c>
      <c r="E173" s="3" t="s">
        <v>48</v>
      </c>
      <c r="F173" s="47">
        <v>0</v>
      </c>
      <c r="G173" s="65">
        <v>1</v>
      </c>
      <c r="H173" s="3">
        <v>5</v>
      </c>
      <c r="I173" s="27">
        <f t="shared" si="3586"/>
        <v>7.3404255319148941</v>
      </c>
      <c r="J173" s="47">
        <v>5</v>
      </c>
      <c r="K173" s="27">
        <f t="shared" si="3587"/>
        <v>7.3404255319148941</v>
      </c>
      <c r="L173" s="47">
        <v>7</v>
      </c>
      <c r="M173" s="27">
        <f t="shared" si="3588"/>
        <v>10.276595744680851</v>
      </c>
      <c r="N173" s="47">
        <v>4</v>
      </c>
      <c r="O173" s="27">
        <f t="shared" si="3589"/>
        <v>5.8723404255319149</v>
      </c>
      <c r="P173" s="47">
        <v>3</v>
      </c>
      <c r="Q173" s="27">
        <f t="shared" si="3590"/>
        <v>4.4042553191489358</v>
      </c>
      <c r="R173" s="47">
        <v>5</v>
      </c>
      <c r="S173" s="27">
        <f t="shared" si="3591"/>
        <v>7.3404255319148941</v>
      </c>
      <c r="T173" s="47">
        <v>5</v>
      </c>
      <c r="U173" s="27">
        <f t="shared" si="3592"/>
        <v>7.3404255319148941</v>
      </c>
      <c r="V173" s="4">
        <f t="shared" si="3593"/>
        <v>34</v>
      </c>
      <c r="W173" s="4">
        <f t="shared" si="3594"/>
        <v>49.914893617021278</v>
      </c>
      <c r="X173" s="47">
        <v>7</v>
      </c>
      <c r="Y173" s="14">
        <f t="shared" si="3626"/>
        <v>10.276595744680851</v>
      </c>
      <c r="Z173" s="47">
        <v>7</v>
      </c>
      <c r="AA173" s="14">
        <f t="shared" ref="AA173" si="4807">IFERROR(Z173*$D173,"")</f>
        <v>10.276595744680851</v>
      </c>
      <c r="AB173" s="47">
        <v>7</v>
      </c>
      <c r="AC173" s="14">
        <f t="shared" ref="AC173" si="4808">IFERROR(AB173*$D173,"")</f>
        <v>10.276595744680851</v>
      </c>
      <c r="AD173" s="47" t="s">
        <v>152</v>
      </c>
      <c r="AE173" s="14" t="str">
        <f t="shared" ref="AE173" si="4809">IFERROR(AD173*$D173,"")</f>
        <v/>
      </c>
      <c r="AF173" s="47">
        <v>4</v>
      </c>
      <c r="AG173" s="14">
        <f t="shared" ref="AG173" si="4810">IFERROR(AF173*$D173,"")</f>
        <v>5.8723404255319149</v>
      </c>
      <c r="AH173" s="47">
        <v>3</v>
      </c>
      <c r="AI173" s="14">
        <f t="shared" ref="AI173" si="4811">IFERROR(AH173*$D173,"")</f>
        <v>4.4042553191489358</v>
      </c>
      <c r="AJ173" s="47">
        <v>8</v>
      </c>
      <c r="AK173" s="14">
        <f t="shared" ref="AK173" si="4812">IFERROR(AJ173*$D173,"")</f>
        <v>11.74468085106383</v>
      </c>
      <c r="AL173" s="47" t="s">
        <v>152</v>
      </c>
      <c r="AM173" s="14" t="str">
        <f t="shared" ref="AM173" si="4813">IFERROR(AL173*$D173,"")</f>
        <v/>
      </c>
      <c r="AN173" s="47" t="s">
        <v>152</v>
      </c>
      <c r="AO173" s="14" t="str">
        <f t="shared" ref="AO173" si="4814">IFERROR(AN173*$D173,"")</f>
        <v/>
      </c>
      <c r="AP173" s="47">
        <v>4</v>
      </c>
      <c r="AQ173" s="14">
        <f t="shared" ref="AQ173" si="4815">IFERROR(AP173*$D173,"")</f>
        <v>5.8723404255319149</v>
      </c>
      <c r="AR173" s="47">
        <v>7</v>
      </c>
      <c r="AS173" s="14">
        <f t="shared" ref="AS173" si="4816">IFERROR(AR173*$D173,"")</f>
        <v>10.276595744680851</v>
      </c>
      <c r="AT173" s="47">
        <v>4</v>
      </c>
      <c r="AU173" s="14">
        <f t="shared" ref="AU173" si="4817">IFERROR(AT173*$D173,"")</f>
        <v>5.8723404255319149</v>
      </c>
      <c r="AV173" s="47">
        <v>4</v>
      </c>
      <c r="AW173" s="14">
        <f t="shared" ref="AW173" si="4818">IFERROR(AV173*$D173,"")</f>
        <v>5.8723404255319149</v>
      </c>
      <c r="AX173" s="47" t="s">
        <v>152</v>
      </c>
      <c r="AY173" s="14" t="str">
        <f t="shared" ref="AY173" si="4819">IFERROR(AX173*$D173,"")</f>
        <v/>
      </c>
      <c r="AZ173" s="47">
        <v>8</v>
      </c>
      <c r="BA173" s="14">
        <f t="shared" ref="BA173" si="4820">IFERROR(AZ173*$D173,"")</f>
        <v>11.74468085106383</v>
      </c>
      <c r="BB173" s="47" t="s">
        <v>152</v>
      </c>
      <c r="BC173" s="14" t="str">
        <f t="shared" ref="BC173" si="4821">IFERROR(BB173*$D173,"")</f>
        <v/>
      </c>
      <c r="BD173" s="47" t="s">
        <v>152</v>
      </c>
      <c r="BE173" s="14" t="str">
        <f t="shared" ref="BE173" si="4822">IFERROR(BD173*$D173,"")</f>
        <v/>
      </c>
      <c r="BF173" s="47">
        <v>5</v>
      </c>
      <c r="BG173" s="14">
        <f t="shared" ref="BG173" si="4823">IFERROR(BF173*$D173,"")</f>
        <v>7.3404255319148941</v>
      </c>
      <c r="BH173" s="47">
        <v>6</v>
      </c>
      <c r="BI173" s="14">
        <f t="shared" ref="BI173" si="4824">IFERROR(BH173*$D173,"")</f>
        <v>8.8085106382978715</v>
      </c>
      <c r="BJ173" s="47">
        <v>3</v>
      </c>
      <c r="BK173" s="14">
        <f t="shared" ref="BK173" si="4825">IFERROR(BJ173*$D173,"")</f>
        <v>4.4042553191489358</v>
      </c>
      <c r="BL173" s="47">
        <v>4</v>
      </c>
      <c r="BM173" s="14">
        <f t="shared" ref="BM173" si="4826">IFERROR(BL173*$D173,"")</f>
        <v>5.8723404255319149</v>
      </c>
      <c r="BN173" s="47">
        <v>5</v>
      </c>
      <c r="BO173" s="14">
        <f t="shared" ref="BO173" si="4827">IFERROR(BN173*$D173,"")</f>
        <v>7.3404255319148941</v>
      </c>
      <c r="BP173" s="47" t="s">
        <v>152</v>
      </c>
      <c r="BQ173" s="14" t="str">
        <f t="shared" ref="BQ173" si="4828">IFERROR(BP173*$D173,"")</f>
        <v/>
      </c>
      <c r="BR173" s="47">
        <v>6</v>
      </c>
      <c r="BS173" s="14">
        <f t="shared" ref="BS173" si="4829">IFERROR(BR173*$D173,"")</f>
        <v>8.8085106382978715</v>
      </c>
      <c r="BT173" s="47">
        <v>8</v>
      </c>
      <c r="BU173" s="14">
        <f t="shared" ref="BU173" si="4830">IFERROR(BT173*$D173,"")</f>
        <v>11.74468085106383</v>
      </c>
      <c r="BV173" s="47">
        <v>5</v>
      </c>
      <c r="BW173" s="14">
        <f t="shared" ref="BW173" si="4831">IFERROR(BV173*$D173,"")</f>
        <v>7.3404255319148941</v>
      </c>
      <c r="BX173" s="47" t="s">
        <v>152</v>
      </c>
      <c r="BY173" s="14" t="str">
        <f t="shared" ref="BY173" si="4832">IFERROR(BX173*$D173,"")</f>
        <v/>
      </c>
      <c r="BZ173" s="47">
        <v>5</v>
      </c>
      <c r="CA173" s="14">
        <f t="shared" ref="CA173" si="4833">IFERROR(BZ173*$D173,"")</f>
        <v>7.3404255319148941</v>
      </c>
      <c r="CB173" s="47">
        <v>5</v>
      </c>
      <c r="CC173" s="14">
        <f t="shared" ref="CC173:CE173" si="4834">IFERROR(CB173*$D173,"")</f>
        <v>7.3404255319148941</v>
      </c>
      <c r="CD173" s="47">
        <v>5</v>
      </c>
      <c r="CE173" s="14">
        <f t="shared" si="4834"/>
        <v>7.3404255319148941</v>
      </c>
      <c r="CF173" s="12">
        <f t="shared" si="3623"/>
        <v>0.67169717961405251</v>
      </c>
      <c r="CG173" s="75">
        <f t="shared" si="3624"/>
        <v>0.9861086253908431</v>
      </c>
      <c r="CH173" s="3" t="s">
        <v>15</v>
      </c>
      <c r="CI173" s="47" t="s">
        <v>115</v>
      </c>
      <c r="CJ173" s="47" t="s">
        <v>12</v>
      </c>
      <c r="CK173" s="47" t="s">
        <v>80</v>
      </c>
      <c r="CL173" s="47" t="s">
        <v>62</v>
      </c>
      <c r="CM173" s="47" t="s">
        <v>119</v>
      </c>
      <c r="CN173" s="47" t="s">
        <v>86</v>
      </c>
      <c r="CO173" s="2">
        <v>41457.447005960639</v>
      </c>
      <c r="CP173" s="2">
        <v>41457.453972242729</v>
      </c>
      <c r="CQ173" s="2">
        <v>41457.453972242729</v>
      </c>
    </row>
    <row r="174" spans="1:95" x14ac:dyDescent="0.25">
      <c r="A174" s="1">
        <v>6.3508373314281869E+17</v>
      </c>
      <c r="B174" s="47" t="s">
        <v>73</v>
      </c>
      <c r="C174" s="47" t="s">
        <v>363</v>
      </c>
      <c r="D174" s="47">
        <f t="shared" si="4498"/>
        <v>1.4680851063829787</v>
      </c>
      <c r="E174" s="3" t="s">
        <v>48</v>
      </c>
      <c r="F174" s="47">
        <v>0</v>
      </c>
      <c r="G174" s="65">
        <v>1</v>
      </c>
      <c r="H174" s="3" t="s">
        <v>96</v>
      </c>
      <c r="I174" s="27" t="str">
        <f t="shared" si="3586"/>
        <v/>
      </c>
      <c r="J174" s="47" t="s">
        <v>96</v>
      </c>
      <c r="K174" s="27" t="str">
        <f t="shared" si="3587"/>
        <v/>
      </c>
      <c r="L174" s="47" t="s">
        <v>96</v>
      </c>
      <c r="M174" s="27" t="str">
        <f t="shared" si="3588"/>
        <v/>
      </c>
      <c r="N174" s="47" t="s">
        <v>96</v>
      </c>
      <c r="O174" s="27" t="str">
        <f t="shared" si="3589"/>
        <v/>
      </c>
      <c r="P174" s="47" t="s">
        <v>96</v>
      </c>
      <c r="Q174" s="27" t="str">
        <f t="shared" si="3590"/>
        <v/>
      </c>
      <c r="R174" s="47" t="s">
        <v>96</v>
      </c>
      <c r="S174" s="27" t="str">
        <f t="shared" si="3591"/>
        <v/>
      </c>
      <c r="T174" s="47" t="s">
        <v>96</v>
      </c>
      <c r="U174" s="27" t="str">
        <f t="shared" si="3592"/>
        <v/>
      </c>
      <c r="V174" s="4">
        <f t="shared" si="3593"/>
        <v>0</v>
      </c>
      <c r="W174" s="4">
        <f t="shared" si="3594"/>
        <v>0</v>
      </c>
      <c r="X174" s="47" t="s">
        <v>96</v>
      </c>
      <c r="Y174" s="14" t="str">
        <f t="shared" si="3626"/>
        <v/>
      </c>
      <c r="Z174" s="47" t="s">
        <v>96</v>
      </c>
      <c r="AA174" s="14" t="str">
        <f t="shared" ref="AA174" si="4835">IFERROR(Z174*$D174,"")</f>
        <v/>
      </c>
      <c r="AB174" s="47" t="s">
        <v>96</v>
      </c>
      <c r="AC174" s="14" t="str">
        <f t="shared" ref="AC174" si="4836">IFERROR(AB174*$D174,"")</f>
        <v/>
      </c>
      <c r="AD174" s="47" t="s">
        <v>96</v>
      </c>
      <c r="AE174" s="14" t="str">
        <f t="shared" ref="AE174" si="4837">IFERROR(AD174*$D174,"")</f>
        <v/>
      </c>
      <c r="AF174" s="47" t="s">
        <v>96</v>
      </c>
      <c r="AG174" s="14" t="str">
        <f t="shared" ref="AG174" si="4838">IFERROR(AF174*$D174,"")</f>
        <v/>
      </c>
      <c r="AH174" s="47" t="s">
        <v>96</v>
      </c>
      <c r="AI174" s="14" t="str">
        <f t="shared" ref="AI174" si="4839">IFERROR(AH174*$D174,"")</f>
        <v/>
      </c>
      <c r="AJ174" s="47" t="s">
        <v>96</v>
      </c>
      <c r="AK174" s="14" t="str">
        <f t="shared" ref="AK174" si="4840">IFERROR(AJ174*$D174,"")</f>
        <v/>
      </c>
      <c r="AL174" s="47" t="s">
        <v>96</v>
      </c>
      <c r="AM174" s="14" t="str">
        <f t="shared" ref="AM174" si="4841">IFERROR(AL174*$D174,"")</f>
        <v/>
      </c>
      <c r="AN174" s="47" t="s">
        <v>96</v>
      </c>
      <c r="AO174" s="14" t="str">
        <f t="shared" ref="AO174" si="4842">IFERROR(AN174*$D174,"")</f>
        <v/>
      </c>
      <c r="AP174" s="47" t="s">
        <v>96</v>
      </c>
      <c r="AQ174" s="14" t="str">
        <f t="shared" ref="AQ174" si="4843">IFERROR(AP174*$D174,"")</f>
        <v/>
      </c>
      <c r="AR174" s="47" t="s">
        <v>96</v>
      </c>
      <c r="AS174" s="14" t="str">
        <f t="shared" ref="AS174" si="4844">IFERROR(AR174*$D174,"")</f>
        <v/>
      </c>
      <c r="AT174" s="47" t="s">
        <v>96</v>
      </c>
      <c r="AU174" s="14" t="str">
        <f t="shared" ref="AU174" si="4845">IFERROR(AT174*$D174,"")</f>
        <v/>
      </c>
      <c r="AV174" s="47" t="s">
        <v>96</v>
      </c>
      <c r="AW174" s="14" t="str">
        <f t="shared" ref="AW174" si="4846">IFERROR(AV174*$D174,"")</f>
        <v/>
      </c>
      <c r="AX174" s="47" t="s">
        <v>96</v>
      </c>
      <c r="AY174" s="14" t="str">
        <f t="shared" ref="AY174" si="4847">IFERROR(AX174*$D174,"")</f>
        <v/>
      </c>
      <c r="AZ174" s="47" t="s">
        <v>96</v>
      </c>
      <c r="BA174" s="14" t="str">
        <f t="shared" ref="BA174" si="4848">IFERROR(AZ174*$D174,"")</f>
        <v/>
      </c>
      <c r="BB174" s="47" t="s">
        <v>96</v>
      </c>
      <c r="BC174" s="14" t="str">
        <f t="shared" ref="BC174" si="4849">IFERROR(BB174*$D174,"")</f>
        <v/>
      </c>
      <c r="BD174" s="47" t="s">
        <v>96</v>
      </c>
      <c r="BE174" s="14" t="str">
        <f t="shared" ref="BE174" si="4850">IFERROR(BD174*$D174,"")</f>
        <v/>
      </c>
      <c r="BF174" s="47" t="s">
        <v>96</v>
      </c>
      <c r="BG174" s="14" t="str">
        <f t="shared" ref="BG174" si="4851">IFERROR(BF174*$D174,"")</f>
        <v/>
      </c>
      <c r="BH174" s="47" t="s">
        <v>96</v>
      </c>
      <c r="BI174" s="14" t="str">
        <f t="shared" ref="BI174" si="4852">IFERROR(BH174*$D174,"")</f>
        <v/>
      </c>
      <c r="BJ174" s="47" t="s">
        <v>96</v>
      </c>
      <c r="BK174" s="14" t="str">
        <f t="shared" ref="BK174" si="4853">IFERROR(BJ174*$D174,"")</f>
        <v/>
      </c>
      <c r="BL174" s="47" t="s">
        <v>96</v>
      </c>
      <c r="BM174" s="14" t="str">
        <f t="shared" ref="BM174" si="4854">IFERROR(BL174*$D174,"")</f>
        <v/>
      </c>
      <c r="BN174" s="47" t="s">
        <v>96</v>
      </c>
      <c r="BO174" s="14" t="str">
        <f t="shared" ref="BO174" si="4855">IFERROR(BN174*$D174,"")</f>
        <v/>
      </c>
      <c r="BP174" s="47" t="s">
        <v>96</v>
      </c>
      <c r="BQ174" s="14" t="str">
        <f t="shared" ref="BQ174" si="4856">IFERROR(BP174*$D174,"")</f>
        <v/>
      </c>
      <c r="BR174" s="47" t="s">
        <v>96</v>
      </c>
      <c r="BS174" s="14" t="str">
        <f t="shared" ref="BS174" si="4857">IFERROR(BR174*$D174,"")</f>
        <v/>
      </c>
      <c r="BT174" s="47" t="s">
        <v>96</v>
      </c>
      <c r="BU174" s="14" t="str">
        <f t="shared" ref="BU174" si="4858">IFERROR(BT174*$D174,"")</f>
        <v/>
      </c>
      <c r="BV174" s="47" t="s">
        <v>96</v>
      </c>
      <c r="BW174" s="14" t="str">
        <f t="shared" ref="BW174" si="4859">IFERROR(BV174*$D174,"")</f>
        <v/>
      </c>
      <c r="BX174" s="47" t="s">
        <v>96</v>
      </c>
      <c r="BY174" s="14" t="str">
        <f t="shared" ref="BY174" si="4860">IFERROR(BX174*$D174,"")</f>
        <v/>
      </c>
      <c r="BZ174" s="47" t="s">
        <v>96</v>
      </c>
      <c r="CA174" s="14" t="str">
        <f t="shared" ref="CA174" si="4861">IFERROR(BZ174*$D174,"")</f>
        <v/>
      </c>
      <c r="CB174" s="47" t="s">
        <v>96</v>
      </c>
      <c r="CC174" s="14" t="str">
        <f t="shared" ref="CC174:CE174" si="4862">IFERROR(CB174*$D174,"")</f>
        <v/>
      </c>
      <c r="CD174" s="47" t="s">
        <v>96</v>
      </c>
      <c r="CE174" s="14" t="str">
        <f t="shared" si="4862"/>
        <v/>
      </c>
      <c r="CF174" s="12" t="str">
        <f t="shared" si="3623"/>
        <v/>
      </c>
      <c r="CG174" s="75" t="str">
        <f t="shared" si="3624"/>
        <v/>
      </c>
      <c r="CH174" s="3"/>
      <c r="CI174" s="47" t="s">
        <v>96</v>
      </c>
      <c r="CJ174" s="47" t="s">
        <v>96</v>
      </c>
      <c r="CK174" s="47" t="s">
        <v>96</v>
      </c>
      <c r="CL174" s="47" t="s">
        <v>96</v>
      </c>
      <c r="CM174" s="47" t="s">
        <v>96</v>
      </c>
      <c r="CN174" s="47"/>
      <c r="CO174" s="2">
        <v>41457.450396780951</v>
      </c>
      <c r="CQ174" s="2">
        <v>41457.452763121415</v>
      </c>
    </row>
    <row r="175" spans="1:95" x14ac:dyDescent="0.25">
      <c r="A175" s="1">
        <v>6.3508377335441997E+17</v>
      </c>
      <c r="B175" s="47" t="s">
        <v>17</v>
      </c>
      <c r="C175" s="47" t="s">
        <v>363</v>
      </c>
      <c r="D175" s="47">
        <f t="shared" si="4498"/>
        <v>1.4680851063829787</v>
      </c>
      <c r="E175" s="3" t="s">
        <v>48</v>
      </c>
      <c r="F175" s="47">
        <v>0</v>
      </c>
      <c r="G175" s="65">
        <v>1</v>
      </c>
      <c r="H175" s="3">
        <v>8</v>
      </c>
      <c r="I175" s="27">
        <f t="shared" si="3586"/>
        <v>11.74468085106383</v>
      </c>
      <c r="J175" s="47">
        <v>6</v>
      </c>
      <c r="K175" s="27">
        <f t="shared" si="3587"/>
        <v>8.8085106382978715</v>
      </c>
      <c r="L175" s="47">
        <v>6</v>
      </c>
      <c r="M175" s="27">
        <f t="shared" si="3588"/>
        <v>8.8085106382978715</v>
      </c>
      <c r="N175" s="47">
        <v>3</v>
      </c>
      <c r="O175" s="27">
        <f t="shared" si="3589"/>
        <v>4.4042553191489358</v>
      </c>
      <c r="P175" s="47">
        <v>6</v>
      </c>
      <c r="Q175" s="27">
        <f t="shared" si="3590"/>
        <v>8.8085106382978715</v>
      </c>
      <c r="R175" s="47">
        <v>6</v>
      </c>
      <c r="S175" s="27">
        <f t="shared" si="3591"/>
        <v>8.8085106382978715</v>
      </c>
      <c r="T175" s="47">
        <v>7</v>
      </c>
      <c r="U175" s="27">
        <f t="shared" si="3592"/>
        <v>10.276595744680851</v>
      </c>
      <c r="V175" s="4">
        <f t="shared" si="3593"/>
        <v>42</v>
      </c>
      <c r="W175" s="4">
        <f t="shared" si="3594"/>
        <v>61.659574468085104</v>
      </c>
      <c r="X175" s="47">
        <v>7</v>
      </c>
      <c r="Y175" s="14">
        <f t="shared" si="3626"/>
        <v>10.276595744680851</v>
      </c>
      <c r="Z175" s="47">
        <v>6</v>
      </c>
      <c r="AA175" s="14">
        <f t="shared" ref="AA175" si="4863">IFERROR(Z175*$D175,"")</f>
        <v>8.8085106382978715</v>
      </c>
      <c r="AB175" s="47">
        <v>8</v>
      </c>
      <c r="AC175" s="14">
        <f t="shared" ref="AC175" si="4864">IFERROR(AB175*$D175,"")</f>
        <v>11.74468085106383</v>
      </c>
      <c r="AD175" s="47">
        <v>8</v>
      </c>
      <c r="AE175" s="14">
        <f t="shared" ref="AE175" si="4865">IFERROR(AD175*$D175,"")</f>
        <v>11.74468085106383</v>
      </c>
      <c r="AF175" s="47">
        <v>8</v>
      </c>
      <c r="AG175" s="14">
        <f t="shared" ref="AG175" si="4866">IFERROR(AF175*$D175,"")</f>
        <v>11.74468085106383</v>
      </c>
      <c r="AH175" s="47">
        <v>8</v>
      </c>
      <c r="AI175" s="14">
        <f t="shared" ref="AI175" si="4867">IFERROR(AH175*$D175,"")</f>
        <v>11.74468085106383</v>
      </c>
      <c r="AJ175" s="47">
        <v>7</v>
      </c>
      <c r="AK175" s="14">
        <f t="shared" ref="AK175" si="4868">IFERROR(AJ175*$D175,"")</f>
        <v>10.276595744680851</v>
      </c>
      <c r="AL175" s="47">
        <v>8</v>
      </c>
      <c r="AM175" s="14">
        <f t="shared" ref="AM175" si="4869">IFERROR(AL175*$D175,"")</f>
        <v>11.74468085106383</v>
      </c>
      <c r="AN175" s="47">
        <v>7</v>
      </c>
      <c r="AO175" s="14">
        <f t="shared" ref="AO175" si="4870">IFERROR(AN175*$D175,"")</f>
        <v>10.276595744680851</v>
      </c>
      <c r="AP175" s="47">
        <v>9</v>
      </c>
      <c r="AQ175" s="14">
        <f t="shared" ref="AQ175" si="4871">IFERROR(AP175*$D175,"")</f>
        <v>13.212765957446809</v>
      </c>
      <c r="AR175" s="47">
        <v>8</v>
      </c>
      <c r="AS175" s="14">
        <f t="shared" ref="AS175" si="4872">IFERROR(AR175*$D175,"")</f>
        <v>11.74468085106383</v>
      </c>
      <c r="AT175" s="47">
        <v>8</v>
      </c>
      <c r="AU175" s="14">
        <f t="shared" ref="AU175" si="4873">IFERROR(AT175*$D175,"")</f>
        <v>11.74468085106383</v>
      </c>
      <c r="AV175" s="47">
        <v>8</v>
      </c>
      <c r="AW175" s="14">
        <f t="shared" ref="AW175" si="4874">IFERROR(AV175*$D175,"")</f>
        <v>11.74468085106383</v>
      </c>
      <c r="AX175" s="47">
        <v>8</v>
      </c>
      <c r="AY175" s="14">
        <f t="shared" ref="AY175" si="4875">IFERROR(AX175*$D175,"")</f>
        <v>11.74468085106383</v>
      </c>
      <c r="AZ175" s="47">
        <v>8</v>
      </c>
      <c r="BA175" s="14">
        <f t="shared" ref="BA175" si="4876">IFERROR(AZ175*$D175,"")</f>
        <v>11.74468085106383</v>
      </c>
      <c r="BB175" s="47">
        <v>7</v>
      </c>
      <c r="BC175" s="14">
        <f t="shared" ref="BC175" si="4877">IFERROR(BB175*$D175,"")</f>
        <v>10.276595744680851</v>
      </c>
      <c r="BD175" s="47">
        <v>7</v>
      </c>
      <c r="BE175" s="14">
        <f t="shared" ref="BE175" si="4878">IFERROR(BD175*$D175,"")</f>
        <v>10.276595744680851</v>
      </c>
      <c r="BF175" s="47">
        <v>8</v>
      </c>
      <c r="BG175" s="14">
        <f t="shared" ref="BG175" si="4879">IFERROR(BF175*$D175,"")</f>
        <v>11.74468085106383</v>
      </c>
      <c r="BH175" s="47">
        <v>7</v>
      </c>
      <c r="BI175" s="14">
        <f t="shared" ref="BI175" si="4880">IFERROR(BH175*$D175,"")</f>
        <v>10.276595744680851</v>
      </c>
      <c r="BJ175" s="47">
        <v>8</v>
      </c>
      <c r="BK175" s="14">
        <f t="shared" ref="BK175" si="4881">IFERROR(BJ175*$D175,"")</f>
        <v>11.74468085106383</v>
      </c>
      <c r="BL175" s="47">
        <v>8</v>
      </c>
      <c r="BM175" s="14">
        <f t="shared" ref="BM175" si="4882">IFERROR(BL175*$D175,"")</f>
        <v>11.74468085106383</v>
      </c>
      <c r="BN175" s="47">
        <v>7</v>
      </c>
      <c r="BO175" s="14">
        <f t="shared" ref="BO175" si="4883">IFERROR(BN175*$D175,"")</f>
        <v>10.276595744680851</v>
      </c>
      <c r="BP175" s="47">
        <v>8</v>
      </c>
      <c r="BQ175" s="14">
        <f t="shared" ref="BQ175" si="4884">IFERROR(BP175*$D175,"")</f>
        <v>11.74468085106383</v>
      </c>
      <c r="BR175" s="47">
        <v>9</v>
      </c>
      <c r="BS175" s="14">
        <f t="shared" ref="BS175" si="4885">IFERROR(BR175*$D175,"")</f>
        <v>13.212765957446809</v>
      </c>
      <c r="BT175" s="47">
        <v>7</v>
      </c>
      <c r="BU175" s="14">
        <f t="shared" ref="BU175" si="4886">IFERROR(BT175*$D175,"")</f>
        <v>10.276595744680851</v>
      </c>
      <c r="BV175" s="47">
        <v>8</v>
      </c>
      <c r="BW175" s="14">
        <f t="shared" ref="BW175" si="4887">IFERROR(BV175*$D175,"")</f>
        <v>11.74468085106383</v>
      </c>
      <c r="BX175" s="47">
        <v>7</v>
      </c>
      <c r="BY175" s="14">
        <f t="shared" ref="BY175" si="4888">IFERROR(BX175*$D175,"")</f>
        <v>10.276595744680851</v>
      </c>
      <c r="BZ175" s="47">
        <v>9</v>
      </c>
      <c r="CA175" s="14">
        <f t="shared" ref="CA175" si="4889">IFERROR(BZ175*$D175,"")</f>
        <v>13.212765957446809</v>
      </c>
      <c r="CB175" s="47">
        <v>8</v>
      </c>
      <c r="CC175" s="14">
        <f t="shared" ref="CC175:CE175" si="4890">IFERROR(CB175*$D175,"")</f>
        <v>11.74468085106383</v>
      </c>
      <c r="CD175" s="47">
        <v>8</v>
      </c>
      <c r="CE175" s="14">
        <f t="shared" si="4890"/>
        <v>11.74468085106383</v>
      </c>
      <c r="CF175" s="12">
        <f t="shared" si="3623"/>
        <v>0.9505950234403171</v>
      </c>
      <c r="CG175" s="75">
        <f t="shared" si="3624"/>
        <v>1.395554396114508</v>
      </c>
      <c r="CH175" s="3" t="s">
        <v>13</v>
      </c>
      <c r="CI175" s="47" t="s">
        <v>115</v>
      </c>
      <c r="CJ175" s="47" t="s">
        <v>12</v>
      </c>
      <c r="CK175" s="47" t="s">
        <v>8</v>
      </c>
      <c r="CL175" s="47" t="s">
        <v>62</v>
      </c>
      <c r="CM175" s="47" t="s">
        <v>119</v>
      </c>
      <c r="CN175" s="47" t="s">
        <v>117</v>
      </c>
      <c r="CO175" s="2">
        <v>41457.496937986056</v>
      </c>
      <c r="CP175" s="2">
        <v>41457.544622753041</v>
      </c>
      <c r="CQ175" s="2">
        <v>41457.54462257219</v>
      </c>
    </row>
    <row r="176" spans="1:95" x14ac:dyDescent="0.25">
      <c r="A176" s="1">
        <v>6.3508378133212723E+17</v>
      </c>
      <c r="B176" s="47" t="s">
        <v>17</v>
      </c>
      <c r="C176" s="47" t="s">
        <v>363</v>
      </c>
      <c r="D176" s="47">
        <f t="shared" si="4498"/>
        <v>1.4680851063829787</v>
      </c>
      <c r="E176" s="3" t="s">
        <v>48</v>
      </c>
      <c r="F176" s="47">
        <v>0</v>
      </c>
      <c r="G176" s="65">
        <v>1</v>
      </c>
      <c r="H176" s="3" t="s">
        <v>96</v>
      </c>
      <c r="I176" s="27" t="str">
        <f t="shared" si="3586"/>
        <v/>
      </c>
      <c r="J176" s="47" t="s">
        <v>96</v>
      </c>
      <c r="K176" s="27" t="str">
        <f t="shared" si="3587"/>
        <v/>
      </c>
      <c r="L176" s="47" t="s">
        <v>96</v>
      </c>
      <c r="M176" s="27" t="str">
        <f t="shared" si="3588"/>
        <v/>
      </c>
      <c r="N176" s="47" t="s">
        <v>96</v>
      </c>
      <c r="O176" s="27" t="str">
        <f t="shared" si="3589"/>
        <v/>
      </c>
      <c r="P176" s="47" t="s">
        <v>96</v>
      </c>
      <c r="Q176" s="27" t="str">
        <f t="shared" si="3590"/>
        <v/>
      </c>
      <c r="R176" s="47" t="s">
        <v>96</v>
      </c>
      <c r="S176" s="27" t="str">
        <f t="shared" si="3591"/>
        <v/>
      </c>
      <c r="T176" s="47" t="s">
        <v>96</v>
      </c>
      <c r="U176" s="27" t="str">
        <f t="shared" si="3592"/>
        <v/>
      </c>
      <c r="V176" s="4">
        <f t="shared" si="3593"/>
        <v>0</v>
      </c>
      <c r="W176" s="4">
        <f t="shared" si="3594"/>
        <v>0</v>
      </c>
      <c r="X176" s="47" t="s">
        <v>96</v>
      </c>
      <c r="Y176" s="14" t="str">
        <f t="shared" si="3626"/>
        <v/>
      </c>
      <c r="Z176" s="47" t="s">
        <v>96</v>
      </c>
      <c r="AA176" s="14" t="str">
        <f t="shared" ref="AA176" si="4891">IFERROR(Z176*$D176,"")</f>
        <v/>
      </c>
      <c r="AB176" s="47" t="s">
        <v>96</v>
      </c>
      <c r="AC176" s="14" t="str">
        <f t="shared" ref="AC176" si="4892">IFERROR(AB176*$D176,"")</f>
        <v/>
      </c>
      <c r="AD176" s="47" t="s">
        <v>96</v>
      </c>
      <c r="AE176" s="14" t="str">
        <f t="shared" ref="AE176" si="4893">IFERROR(AD176*$D176,"")</f>
        <v/>
      </c>
      <c r="AF176" s="47" t="s">
        <v>96</v>
      </c>
      <c r="AG176" s="14" t="str">
        <f t="shared" ref="AG176" si="4894">IFERROR(AF176*$D176,"")</f>
        <v/>
      </c>
      <c r="AH176" s="47" t="s">
        <v>96</v>
      </c>
      <c r="AI176" s="14" t="str">
        <f t="shared" ref="AI176" si="4895">IFERROR(AH176*$D176,"")</f>
        <v/>
      </c>
      <c r="AJ176" s="47" t="s">
        <v>96</v>
      </c>
      <c r="AK176" s="14" t="str">
        <f t="shared" ref="AK176" si="4896">IFERROR(AJ176*$D176,"")</f>
        <v/>
      </c>
      <c r="AL176" s="47" t="s">
        <v>96</v>
      </c>
      <c r="AM176" s="14" t="str">
        <f t="shared" ref="AM176" si="4897">IFERROR(AL176*$D176,"")</f>
        <v/>
      </c>
      <c r="AN176" s="47" t="s">
        <v>96</v>
      </c>
      <c r="AO176" s="14" t="str">
        <f t="shared" ref="AO176" si="4898">IFERROR(AN176*$D176,"")</f>
        <v/>
      </c>
      <c r="AP176" s="47" t="s">
        <v>96</v>
      </c>
      <c r="AQ176" s="14" t="str">
        <f t="shared" ref="AQ176" si="4899">IFERROR(AP176*$D176,"")</f>
        <v/>
      </c>
      <c r="AR176" s="47" t="s">
        <v>96</v>
      </c>
      <c r="AS176" s="14" t="str">
        <f t="shared" ref="AS176" si="4900">IFERROR(AR176*$D176,"")</f>
        <v/>
      </c>
      <c r="AT176" s="47" t="s">
        <v>96</v>
      </c>
      <c r="AU176" s="14" t="str">
        <f t="shared" ref="AU176" si="4901">IFERROR(AT176*$D176,"")</f>
        <v/>
      </c>
      <c r="AV176" s="47" t="s">
        <v>96</v>
      </c>
      <c r="AW176" s="14" t="str">
        <f t="shared" ref="AW176" si="4902">IFERROR(AV176*$D176,"")</f>
        <v/>
      </c>
      <c r="AX176" s="47" t="s">
        <v>96</v>
      </c>
      <c r="AY176" s="14" t="str">
        <f t="shared" ref="AY176" si="4903">IFERROR(AX176*$D176,"")</f>
        <v/>
      </c>
      <c r="AZ176" s="47" t="s">
        <v>96</v>
      </c>
      <c r="BA176" s="14" t="str">
        <f t="shared" ref="BA176" si="4904">IFERROR(AZ176*$D176,"")</f>
        <v/>
      </c>
      <c r="BB176" s="47" t="s">
        <v>96</v>
      </c>
      <c r="BC176" s="14" t="str">
        <f t="shared" ref="BC176" si="4905">IFERROR(BB176*$D176,"")</f>
        <v/>
      </c>
      <c r="BD176" s="47" t="s">
        <v>96</v>
      </c>
      <c r="BE176" s="14" t="str">
        <f t="shared" ref="BE176" si="4906">IFERROR(BD176*$D176,"")</f>
        <v/>
      </c>
      <c r="BF176" s="47" t="s">
        <v>96</v>
      </c>
      <c r="BG176" s="14" t="str">
        <f t="shared" ref="BG176" si="4907">IFERROR(BF176*$D176,"")</f>
        <v/>
      </c>
      <c r="BH176" s="47" t="s">
        <v>96</v>
      </c>
      <c r="BI176" s="14" t="str">
        <f t="shared" ref="BI176" si="4908">IFERROR(BH176*$D176,"")</f>
        <v/>
      </c>
      <c r="BJ176" s="47" t="s">
        <v>96</v>
      </c>
      <c r="BK176" s="14" t="str">
        <f t="shared" ref="BK176" si="4909">IFERROR(BJ176*$D176,"")</f>
        <v/>
      </c>
      <c r="BL176" s="47" t="s">
        <v>96</v>
      </c>
      <c r="BM176" s="14" t="str">
        <f t="shared" ref="BM176" si="4910">IFERROR(BL176*$D176,"")</f>
        <v/>
      </c>
      <c r="BN176" s="47" t="s">
        <v>96</v>
      </c>
      <c r="BO176" s="14" t="str">
        <f t="shared" ref="BO176" si="4911">IFERROR(BN176*$D176,"")</f>
        <v/>
      </c>
      <c r="BP176" s="47" t="s">
        <v>96</v>
      </c>
      <c r="BQ176" s="14" t="str">
        <f t="shared" ref="BQ176" si="4912">IFERROR(BP176*$D176,"")</f>
        <v/>
      </c>
      <c r="BR176" s="47" t="s">
        <v>96</v>
      </c>
      <c r="BS176" s="14" t="str">
        <f t="shared" ref="BS176" si="4913">IFERROR(BR176*$D176,"")</f>
        <v/>
      </c>
      <c r="BT176" s="47" t="s">
        <v>96</v>
      </c>
      <c r="BU176" s="14" t="str">
        <f t="shared" ref="BU176" si="4914">IFERROR(BT176*$D176,"")</f>
        <v/>
      </c>
      <c r="BV176" s="47" t="s">
        <v>96</v>
      </c>
      <c r="BW176" s="14" t="str">
        <f t="shared" ref="BW176" si="4915">IFERROR(BV176*$D176,"")</f>
        <v/>
      </c>
      <c r="BX176" s="47" t="s">
        <v>96</v>
      </c>
      <c r="BY176" s="14" t="str">
        <f t="shared" ref="BY176" si="4916">IFERROR(BX176*$D176,"")</f>
        <v/>
      </c>
      <c r="BZ176" s="47" t="s">
        <v>96</v>
      </c>
      <c r="CA176" s="14" t="str">
        <f t="shared" ref="CA176" si="4917">IFERROR(BZ176*$D176,"")</f>
        <v/>
      </c>
      <c r="CB176" s="47" t="s">
        <v>96</v>
      </c>
      <c r="CC176" s="14" t="str">
        <f t="shared" ref="CC176:CE176" si="4918">IFERROR(CB176*$D176,"")</f>
        <v/>
      </c>
      <c r="CD176" s="47" t="s">
        <v>96</v>
      </c>
      <c r="CE176" s="14" t="str">
        <f t="shared" si="4918"/>
        <v/>
      </c>
      <c r="CF176" s="12" t="str">
        <f t="shared" si="3623"/>
        <v/>
      </c>
      <c r="CG176" s="75" t="str">
        <f t="shared" si="3624"/>
        <v/>
      </c>
      <c r="CH176" s="3"/>
      <c r="CI176" s="47" t="s">
        <v>96</v>
      </c>
      <c r="CJ176" s="47" t="s">
        <v>96</v>
      </c>
      <c r="CK176" s="47" t="s">
        <v>96</v>
      </c>
      <c r="CL176" s="47" t="s">
        <v>96</v>
      </c>
      <c r="CM176" s="47" t="s">
        <v>96</v>
      </c>
      <c r="CN176" s="47"/>
      <c r="CO176" s="2">
        <v>41457.506171443587</v>
      </c>
      <c r="CQ176" s="2">
        <v>41457.507420909053</v>
      </c>
    </row>
    <row r="177" spans="1:95" x14ac:dyDescent="0.25">
      <c r="A177" s="1">
        <v>6.3508386009560013E+17</v>
      </c>
      <c r="B177" s="47" t="s">
        <v>126</v>
      </c>
      <c r="C177" s="47" t="s">
        <v>363</v>
      </c>
      <c r="D177" s="47">
        <f t="shared" si="4498"/>
        <v>1.4680851063829787</v>
      </c>
      <c r="E177" s="3" t="s">
        <v>48</v>
      </c>
      <c r="F177" s="47">
        <v>0</v>
      </c>
      <c r="G177" s="65">
        <v>1</v>
      </c>
      <c r="H177" s="3" t="s">
        <v>96</v>
      </c>
      <c r="I177" s="27" t="str">
        <f t="shared" si="3586"/>
        <v/>
      </c>
      <c r="J177" s="47" t="s">
        <v>96</v>
      </c>
      <c r="K177" s="27" t="str">
        <f t="shared" si="3587"/>
        <v/>
      </c>
      <c r="L177" s="47" t="s">
        <v>96</v>
      </c>
      <c r="M177" s="27" t="str">
        <f t="shared" si="3588"/>
        <v/>
      </c>
      <c r="N177" s="47" t="s">
        <v>96</v>
      </c>
      <c r="O177" s="27" t="str">
        <f t="shared" si="3589"/>
        <v/>
      </c>
      <c r="P177" s="47" t="s">
        <v>96</v>
      </c>
      <c r="Q177" s="27" t="str">
        <f t="shared" si="3590"/>
        <v/>
      </c>
      <c r="R177" s="47" t="s">
        <v>96</v>
      </c>
      <c r="S177" s="27" t="str">
        <f t="shared" si="3591"/>
        <v/>
      </c>
      <c r="T177" s="47" t="s">
        <v>96</v>
      </c>
      <c r="U177" s="27" t="str">
        <f t="shared" si="3592"/>
        <v/>
      </c>
      <c r="V177" s="4">
        <f t="shared" si="3593"/>
        <v>0</v>
      </c>
      <c r="W177" s="4">
        <f t="shared" si="3594"/>
        <v>0</v>
      </c>
      <c r="X177" s="47" t="s">
        <v>96</v>
      </c>
      <c r="Y177" s="14" t="str">
        <f t="shared" si="3626"/>
        <v/>
      </c>
      <c r="Z177" s="47" t="s">
        <v>96</v>
      </c>
      <c r="AA177" s="14" t="str">
        <f t="shared" ref="AA177" si="4919">IFERROR(Z177*$D177,"")</f>
        <v/>
      </c>
      <c r="AB177" s="47" t="s">
        <v>96</v>
      </c>
      <c r="AC177" s="14" t="str">
        <f t="shared" ref="AC177" si="4920">IFERROR(AB177*$D177,"")</f>
        <v/>
      </c>
      <c r="AD177" s="47" t="s">
        <v>96</v>
      </c>
      <c r="AE177" s="14" t="str">
        <f t="shared" ref="AE177" si="4921">IFERROR(AD177*$D177,"")</f>
        <v/>
      </c>
      <c r="AF177" s="47" t="s">
        <v>96</v>
      </c>
      <c r="AG177" s="14" t="str">
        <f t="shared" ref="AG177" si="4922">IFERROR(AF177*$D177,"")</f>
        <v/>
      </c>
      <c r="AH177" s="47" t="s">
        <v>96</v>
      </c>
      <c r="AI177" s="14" t="str">
        <f t="shared" ref="AI177" si="4923">IFERROR(AH177*$D177,"")</f>
        <v/>
      </c>
      <c r="AJ177" s="47" t="s">
        <v>96</v>
      </c>
      <c r="AK177" s="14" t="str">
        <f t="shared" ref="AK177" si="4924">IFERROR(AJ177*$D177,"")</f>
        <v/>
      </c>
      <c r="AL177" s="47" t="s">
        <v>96</v>
      </c>
      <c r="AM177" s="14" t="str">
        <f t="shared" ref="AM177" si="4925">IFERROR(AL177*$D177,"")</f>
        <v/>
      </c>
      <c r="AN177" s="47" t="s">
        <v>96</v>
      </c>
      <c r="AO177" s="14" t="str">
        <f t="shared" ref="AO177" si="4926">IFERROR(AN177*$D177,"")</f>
        <v/>
      </c>
      <c r="AP177" s="47" t="s">
        <v>96</v>
      </c>
      <c r="AQ177" s="14" t="str">
        <f t="shared" ref="AQ177" si="4927">IFERROR(AP177*$D177,"")</f>
        <v/>
      </c>
      <c r="AR177" s="47" t="s">
        <v>96</v>
      </c>
      <c r="AS177" s="14" t="str">
        <f t="shared" ref="AS177" si="4928">IFERROR(AR177*$D177,"")</f>
        <v/>
      </c>
      <c r="AT177" s="47" t="s">
        <v>96</v>
      </c>
      <c r="AU177" s="14" t="str">
        <f t="shared" ref="AU177" si="4929">IFERROR(AT177*$D177,"")</f>
        <v/>
      </c>
      <c r="AV177" s="47" t="s">
        <v>96</v>
      </c>
      <c r="AW177" s="14" t="str">
        <f t="shared" ref="AW177" si="4930">IFERROR(AV177*$D177,"")</f>
        <v/>
      </c>
      <c r="AX177" s="47" t="s">
        <v>96</v>
      </c>
      <c r="AY177" s="14" t="str">
        <f t="shared" ref="AY177" si="4931">IFERROR(AX177*$D177,"")</f>
        <v/>
      </c>
      <c r="AZ177" s="47" t="s">
        <v>96</v>
      </c>
      <c r="BA177" s="14" t="str">
        <f t="shared" ref="BA177" si="4932">IFERROR(AZ177*$D177,"")</f>
        <v/>
      </c>
      <c r="BB177" s="47" t="s">
        <v>96</v>
      </c>
      <c r="BC177" s="14" t="str">
        <f t="shared" ref="BC177" si="4933">IFERROR(BB177*$D177,"")</f>
        <v/>
      </c>
      <c r="BD177" s="47" t="s">
        <v>96</v>
      </c>
      <c r="BE177" s="14" t="str">
        <f t="shared" ref="BE177" si="4934">IFERROR(BD177*$D177,"")</f>
        <v/>
      </c>
      <c r="BF177" s="47" t="s">
        <v>96</v>
      </c>
      <c r="BG177" s="14" t="str">
        <f t="shared" ref="BG177" si="4935">IFERROR(BF177*$D177,"")</f>
        <v/>
      </c>
      <c r="BH177" s="47" t="s">
        <v>96</v>
      </c>
      <c r="BI177" s="14" t="str">
        <f t="shared" ref="BI177" si="4936">IFERROR(BH177*$D177,"")</f>
        <v/>
      </c>
      <c r="BJ177" s="47" t="s">
        <v>96</v>
      </c>
      <c r="BK177" s="14" t="str">
        <f t="shared" ref="BK177" si="4937">IFERROR(BJ177*$D177,"")</f>
        <v/>
      </c>
      <c r="BL177" s="47" t="s">
        <v>96</v>
      </c>
      <c r="BM177" s="14" t="str">
        <f t="shared" ref="BM177" si="4938">IFERROR(BL177*$D177,"")</f>
        <v/>
      </c>
      <c r="BN177" s="47" t="s">
        <v>96</v>
      </c>
      <c r="BO177" s="14" t="str">
        <f t="shared" ref="BO177" si="4939">IFERROR(BN177*$D177,"")</f>
        <v/>
      </c>
      <c r="BP177" s="47" t="s">
        <v>96</v>
      </c>
      <c r="BQ177" s="14" t="str">
        <f t="shared" ref="BQ177" si="4940">IFERROR(BP177*$D177,"")</f>
        <v/>
      </c>
      <c r="BR177" s="47" t="s">
        <v>96</v>
      </c>
      <c r="BS177" s="14" t="str">
        <f t="shared" ref="BS177" si="4941">IFERROR(BR177*$D177,"")</f>
        <v/>
      </c>
      <c r="BT177" s="47" t="s">
        <v>96</v>
      </c>
      <c r="BU177" s="14" t="str">
        <f t="shared" ref="BU177" si="4942">IFERROR(BT177*$D177,"")</f>
        <v/>
      </c>
      <c r="BV177" s="47" t="s">
        <v>96</v>
      </c>
      <c r="BW177" s="14" t="str">
        <f t="shared" ref="BW177" si="4943">IFERROR(BV177*$D177,"")</f>
        <v/>
      </c>
      <c r="BX177" s="47" t="s">
        <v>96</v>
      </c>
      <c r="BY177" s="14" t="str">
        <f t="shared" ref="BY177" si="4944">IFERROR(BX177*$D177,"")</f>
        <v/>
      </c>
      <c r="BZ177" s="47" t="s">
        <v>96</v>
      </c>
      <c r="CA177" s="14" t="str">
        <f t="shared" ref="CA177" si="4945">IFERROR(BZ177*$D177,"")</f>
        <v/>
      </c>
      <c r="CB177" s="47" t="s">
        <v>96</v>
      </c>
      <c r="CC177" s="14" t="str">
        <f t="shared" ref="CC177:CE177" si="4946">IFERROR(CB177*$D177,"")</f>
        <v/>
      </c>
      <c r="CD177" s="47" t="s">
        <v>96</v>
      </c>
      <c r="CE177" s="14" t="str">
        <f t="shared" si="4946"/>
        <v/>
      </c>
      <c r="CF177" s="12" t="str">
        <f t="shared" si="3623"/>
        <v/>
      </c>
      <c r="CG177" s="75" t="str">
        <f t="shared" si="3624"/>
        <v/>
      </c>
      <c r="CH177" s="3"/>
      <c r="CI177" s="47" t="s">
        <v>96</v>
      </c>
      <c r="CJ177" s="47" t="s">
        <v>96</v>
      </c>
      <c r="CK177" s="47" t="s">
        <v>96</v>
      </c>
      <c r="CL177" s="47" t="s">
        <v>96</v>
      </c>
      <c r="CM177" s="47" t="s">
        <v>96</v>
      </c>
      <c r="CN177" s="47"/>
      <c r="CO177" s="2">
        <v>41457.597332870479</v>
      </c>
      <c r="CQ177" s="2">
        <v>41457.599215297167</v>
      </c>
    </row>
    <row r="178" spans="1:95" x14ac:dyDescent="0.25">
      <c r="A178" s="1">
        <v>6.350842126257257E+17</v>
      </c>
      <c r="B178" s="47" t="s">
        <v>44</v>
      </c>
      <c r="C178" s="47" t="s">
        <v>363</v>
      </c>
      <c r="D178" s="47">
        <f t="shared" si="4498"/>
        <v>1.4680851063829787</v>
      </c>
      <c r="E178" s="3" t="s">
        <v>48</v>
      </c>
      <c r="F178" s="47">
        <v>0</v>
      </c>
      <c r="G178" s="65">
        <v>1</v>
      </c>
      <c r="H178" s="3">
        <v>3</v>
      </c>
      <c r="I178" s="27">
        <f t="shared" si="3586"/>
        <v>4.4042553191489358</v>
      </c>
      <c r="J178" s="47">
        <v>6</v>
      </c>
      <c r="K178" s="27">
        <f t="shared" si="3587"/>
        <v>8.8085106382978715</v>
      </c>
      <c r="L178" s="47">
        <v>5</v>
      </c>
      <c r="M178" s="27">
        <f t="shared" si="3588"/>
        <v>7.3404255319148941</v>
      </c>
      <c r="N178" s="47">
        <v>5</v>
      </c>
      <c r="O178" s="27">
        <f t="shared" si="3589"/>
        <v>7.3404255319148941</v>
      </c>
      <c r="P178" s="47">
        <v>5</v>
      </c>
      <c r="Q178" s="27">
        <f t="shared" si="3590"/>
        <v>7.3404255319148941</v>
      </c>
      <c r="R178" s="47">
        <v>9</v>
      </c>
      <c r="S178" s="27">
        <f t="shared" si="3591"/>
        <v>13.212765957446809</v>
      </c>
      <c r="T178" s="47">
        <v>5</v>
      </c>
      <c r="U178" s="27">
        <f t="shared" si="3592"/>
        <v>7.3404255319148941</v>
      </c>
      <c r="V178" s="4">
        <f t="shared" si="3593"/>
        <v>38</v>
      </c>
      <c r="W178" s="4">
        <f t="shared" si="3594"/>
        <v>55.787234042553195</v>
      </c>
      <c r="X178" s="47" t="s">
        <v>152</v>
      </c>
      <c r="Y178" s="14" t="str">
        <f t="shared" si="3626"/>
        <v/>
      </c>
      <c r="Z178" s="47">
        <v>8</v>
      </c>
      <c r="AA178" s="14">
        <f t="shared" ref="AA178" si="4947">IFERROR(Z178*$D178,"")</f>
        <v>11.74468085106383</v>
      </c>
      <c r="AB178" s="47">
        <v>8</v>
      </c>
      <c r="AC178" s="14">
        <f t="shared" ref="AC178" si="4948">IFERROR(AB178*$D178,"")</f>
        <v>11.74468085106383</v>
      </c>
      <c r="AD178" s="47" t="s">
        <v>152</v>
      </c>
      <c r="AE178" s="14" t="str">
        <f t="shared" ref="AE178" si="4949">IFERROR(AD178*$D178,"")</f>
        <v/>
      </c>
      <c r="AF178" s="47">
        <v>9</v>
      </c>
      <c r="AG178" s="14">
        <f t="shared" ref="AG178" si="4950">IFERROR(AF178*$D178,"")</f>
        <v>13.212765957446809</v>
      </c>
      <c r="AH178" s="47">
        <v>6</v>
      </c>
      <c r="AI178" s="14">
        <f t="shared" ref="AI178" si="4951">IFERROR(AH178*$D178,"")</f>
        <v>8.8085106382978715</v>
      </c>
      <c r="AJ178" s="47">
        <v>8</v>
      </c>
      <c r="AK178" s="14">
        <f t="shared" ref="AK178" si="4952">IFERROR(AJ178*$D178,"")</f>
        <v>11.74468085106383</v>
      </c>
      <c r="AL178" s="47">
        <v>10</v>
      </c>
      <c r="AM178" s="14">
        <f t="shared" ref="AM178" si="4953">IFERROR(AL178*$D178,"")</f>
        <v>14.680851063829788</v>
      </c>
      <c r="AN178" s="47" t="s">
        <v>152</v>
      </c>
      <c r="AO178" s="14" t="str">
        <f t="shared" ref="AO178" si="4954">IFERROR(AN178*$D178,"")</f>
        <v/>
      </c>
      <c r="AP178" s="47">
        <v>8</v>
      </c>
      <c r="AQ178" s="14">
        <f t="shared" ref="AQ178" si="4955">IFERROR(AP178*$D178,"")</f>
        <v>11.74468085106383</v>
      </c>
      <c r="AR178" s="47">
        <v>8</v>
      </c>
      <c r="AS178" s="14">
        <f t="shared" ref="AS178" si="4956">IFERROR(AR178*$D178,"")</f>
        <v>11.74468085106383</v>
      </c>
      <c r="AT178" s="47">
        <v>9</v>
      </c>
      <c r="AU178" s="14">
        <f t="shared" ref="AU178" si="4957">IFERROR(AT178*$D178,"")</f>
        <v>13.212765957446809</v>
      </c>
      <c r="AV178" s="47">
        <v>9</v>
      </c>
      <c r="AW178" s="14">
        <f t="shared" ref="AW178" si="4958">IFERROR(AV178*$D178,"")</f>
        <v>13.212765957446809</v>
      </c>
      <c r="AX178" s="47">
        <v>9</v>
      </c>
      <c r="AY178" s="14">
        <f t="shared" ref="AY178" si="4959">IFERROR(AX178*$D178,"")</f>
        <v>13.212765957446809</v>
      </c>
      <c r="AZ178" s="47">
        <v>10</v>
      </c>
      <c r="BA178" s="14">
        <f t="shared" ref="BA178" si="4960">IFERROR(AZ178*$D178,"")</f>
        <v>14.680851063829788</v>
      </c>
      <c r="BB178" s="47">
        <v>9</v>
      </c>
      <c r="BC178" s="14">
        <f t="shared" ref="BC178" si="4961">IFERROR(BB178*$D178,"")</f>
        <v>13.212765957446809</v>
      </c>
      <c r="BD178" s="47">
        <v>9</v>
      </c>
      <c r="BE178" s="14">
        <f t="shared" ref="BE178" si="4962">IFERROR(BD178*$D178,"")</f>
        <v>13.212765957446809</v>
      </c>
      <c r="BF178" s="47">
        <v>7</v>
      </c>
      <c r="BG178" s="14">
        <f t="shared" ref="BG178" si="4963">IFERROR(BF178*$D178,"")</f>
        <v>10.276595744680851</v>
      </c>
      <c r="BH178" s="47">
        <v>8</v>
      </c>
      <c r="BI178" s="14">
        <f t="shared" ref="BI178" si="4964">IFERROR(BH178*$D178,"")</f>
        <v>11.74468085106383</v>
      </c>
      <c r="BJ178" s="47">
        <v>8</v>
      </c>
      <c r="BK178" s="14">
        <f t="shared" ref="BK178" si="4965">IFERROR(BJ178*$D178,"")</f>
        <v>11.74468085106383</v>
      </c>
      <c r="BL178" s="47" t="s">
        <v>152</v>
      </c>
      <c r="BM178" s="14" t="str">
        <f t="shared" ref="BM178" si="4966">IFERROR(BL178*$D178,"")</f>
        <v/>
      </c>
      <c r="BN178" s="47">
        <v>9</v>
      </c>
      <c r="BO178" s="14">
        <f t="shared" ref="BO178" si="4967">IFERROR(BN178*$D178,"")</f>
        <v>13.212765957446809</v>
      </c>
      <c r="BP178" s="47">
        <v>9</v>
      </c>
      <c r="BQ178" s="14">
        <f t="shared" ref="BQ178" si="4968">IFERROR(BP178*$D178,"")</f>
        <v>13.212765957446809</v>
      </c>
      <c r="BR178" s="47">
        <v>10</v>
      </c>
      <c r="BS178" s="14">
        <f t="shared" ref="BS178" si="4969">IFERROR(BR178*$D178,"")</f>
        <v>14.680851063829788</v>
      </c>
      <c r="BT178" s="47">
        <v>9</v>
      </c>
      <c r="BU178" s="14">
        <f t="shared" ref="BU178" si="4970">IFERROR(BT178*$D178,"")</f>
        <v>13.212765957446809</v>
      </c>
      <c r="BV178" s="47">
        <v>10</v>
      </c>
      <c r="BW178" s="14">
        <f t="shared" ref="BW178" si="4971">IFERROR(BV178*$D178,"")</f>
        <v>14.680851063829788</v>
      </c>
      <c r="BX178" s="47">
        <v>9</v>
      </c>
      <c r="BY178" s="14">
        <f t="shared" ref="BY178" si="4972">IFERROR(BX178*$D178,"")</f>
        <v>13.212765957446809</v>
      </c>
      <c r="BZ178" s="47">
        <v>10</v>
      </c>
      <c r="CA178" s="14">
        <f t="shared" ref="CA178" si="4973">IFERROR(BZ178*$D178,"")</f>
        <v>14.680851063829788</v>
      </c>
      <c r="CB178" s="47">
        <v>10</v>
      </c>
      <c r="CC178" s="14">
        <f t="shared" ref="CC178:CE178" si="4974">IFERROR(CB178*$D178,"")</f>
        <v>14.680851063829788</v>
      </c>
      <c r="CD178" s="47">
        <v>10</v>
      </c>
      <c r="CE178" s="14">
        <f t="shared" si="4974"/>
        <v>14.680851063829788</v>
      </c>
      <c r="CF178" s="12">
        <f t="shared" si="3623"/>
        <v>1.0794326241134753</v>
      </c>
      <c r="CG178" s="75">
        <f t="shared" si="3624"/>
        <v>1.5846989588048892</v>
      </c>
      <c r="CH178" s="3" t="s">
        <v>94</v>
      </c>
      <c r="CI178" s="47" t="s">
        <v>41</v>
      </c>
      <c r="CJ178" s="47" t="s">
        <v>12</v>
      </c>
      <c r="CK178" s="47" t="s">
        <v>40</v>
      </c>
      <c r="CL178" s="47" t="s">
        <v>62</v>
      </c>
      <c r="CM178" s="47" t="s">
        <v>119</v>
      </c>
      <c r="CN178" s="47" t="s">
        <v>90</v>
      </c>
      <c r="CO178" s="2">
        <v>41458.005353849221</v>
      </c>
      <c r="CP178" s="2">
        <v>41458.013683438119</v>
      </c>
      <c r="CQ178" s="2">
        <v>41458.013683438119</v>
      </c>
    </row>
    <row r="179" spans="1:95" x14ac:dyDescent="0.25">
      <c r="A179" s="1">
        <v>6.3508968483286822E+17</v>
      </c>
      <c r="B179" s="47" t="s">
        <v>44</v>
      </c>
      <c r="C179" s="47" t="s">
        <v>363</v>
      </c>
      <c r="D179" s="47">
        <f t="shared" si="4498"/>
        <v>1.4680851063829787</v>
      </c>
      <c r="E179" s="3" t="s">
        <v>48</v>
      </c>
      <c r="F179" s="47">
        <v>0</v>
      </c>
      <c r="G179" s="65">
        <v>1</v>
      </c>
      <c r="H179" s="3" t="s">
        <v>96</v>
      </c>
      <c r="I179" s="27" t="str">
        <f t="shared" si="3586"/>
        <v/>
      </c>
      <c r="J179" s="47" t="s">
        <v>96</v>
      </c>
      <c r="K179" s="27" t="str">
        <f t="shared" si="3587"/>
        <v/>
      </c>
      <c r="L179" s="47" t="s">
        <v>96</v>
      </c>
      <c r="M179" s="27" t="str">
        <f t="shared" si="3588"/>
        <v/>
      </c>
      <c r="N179" s="47" t="s">
        <v>96</v>
      </c>
      <c r="O179" s="27" t="str">
        <f t="shared" si="3589"/>
        <v/>
      </c>
      <c r="P179" s="47" t="s">
        <v>96</v>
      </c>
      <c r="Q179" s="27" t="str">
        <f t="shared" si="3590"/>
        <v/>
      </c>
      <c r="R179" s="47" t="s">
        <v>96</v>
      </c>
      <c r="S179" s="27" t="str">
        <f t="shared" si="3591"/>
        <v/>
      </c>
      <c r="T179" s="47" t="s">
        <v>96</v>
      </c>
      <c r="U179" s="27" t="str">
        <f t="shared" si="3592"/>
        <v/>
      </c>
      <c r="V179" s="4">
        <f t="shared" si="3593"/>
        <v>0</v>
      </c>
      <c r="W179" s="4">
        <f t="shared" si="3594"/>
        <v>0</v>
      </c>
      <c r="X179" s="47" t="s">
        <v>96</v>
      </c>
      <c r="Y179" s="14" t="str">
        <f t="shared" si="3626"/>
        <v/>
      </c>
      <c r="Z179" s="47" t="s">
        <v>96</v>
      </c>
      <c r="AA179" s="14" t="str">
        <f t="shared" ref="AA179" si="4975">IFERROR(Z179*$D179,"")</f>
        <v/>
      </c>
      <c r="AB179" s="47" t="s">
        <v>96</v>
      </c>
      <c r="AC179" s="14" t="str">
        <f t="shared" ref="AC179" si="4976">IFERROR(AB179*$D179,"")</f>
        <v/>
      </c>
      <c r="AD179" s="47" t="s">
        <v>96</v>
      </c>
      <c r="AE179" s="14" t="str">
        <f t="shared" ref="AE179" si="4977">IFERROR(AD179*$D179,"")</f>
        <v/>
      </c>
      <c r="AF179" s="47" t="s">
        <v>96</v>
      </c>
      <c r="AG179" s="14" t="str">
        <f t="shared" ref="AG179" si="4978">IFERROR(AF179*$D179,"")</f>
        <v/>
      </c>
      <c r="AH179" s="47" t="s">
        <v>96</v>
      </c>
      <c r="AI179" s="14" t="str">
        <f t="shared" ref="AI179" si="4979">IFERROR(AH179*$D179,"")</f>
        <v/>
      </c>
      <c r="AJ179" s="47" t="s">
        <v>96</v>
      </c>
      <c r="AK179" s="14" t="str">
        <f t="shared" ref="AK179" si="4980">IFERROR(AJ179*$D179,"")</f>
        <v/>
      </c>
      <c r="AL179" s="47" t="s">
        <v>96</v>
      </c>
      <c r="AM179" s="14" t="str">
        <f t="shared" ref="AM179" si="4981">IFERROR(AL179*$D179,"")</f>
        <v/>
      </c>
      <c r="AN179" s="47" t="s">
        <v>96</v>
      </c>
      <c r="AO179" s="14" t="str">
        <f t="shared" ref="AO179" si="4982">IFERROR(AN179*$D179,"")</f>
        <v/>
      </c>
      <c r="AP179" s="47" t="s">
        <v>96</v>
      </c>
      <c r="AQ179" s="14" t="str">
        <f t="shared" ref="AQ179" si="4983">IFERROR(AP179*$D179,"")</f>
        <v/>
      </c>
      <c r="AR179" s="47" t="s">
        <v>96</v>
      </c>
      <c r="AS179" s="14" t="str">
        <f t="shared" ref="AS179" si="4984">IFERROR(AR179*$D179,"")</f>
        <v/>
      </c>
      <c r="AT179" s="47" t="s">
        <v>96</v>
      </c>
      <c r="AU179" s="14" t="str">
        <f t="shared" ref="AU179" si="4985">IFERROR(AT179*$D179,"")</f>
        <v/>
      </c>
      <c r="AV179" s="47" t="s">
        <v>96</v>
      </c>
      <c r="AW179" s="14" t="str">
        <f t="shared" ref="AW179" si="4986">IFERROR(AV179*$D179,"")</f>
        <v/>
      </c>
      <c r="AX179" s="47" t="s">
        <v>96</v>
      </c>
      <c r="AY179" s="14" t="str">
        <f t="shared" ref="AY179" si="4987">IFERROR(AX179*$D179,"")</f>
        <v/>
      </c>
      <c r="AZ179" s="47" t="s">
        <v>96</v>
      </c>
      <c r="BA179" s="14" t="str">
        <f t="shared" ref="BA179" si="4988">IFERROR(AZ179*$D179,"")</f>
        <v/>
      </c>
      <c r="BB179" s="47" t="s">
        <v>96</v>
      </c>
      <c r="BC179" s="14" t="str">
        <f t="shared" ref="BC179" si="4989">IFERROR(BB179*$D179,"")</f>
        <v/>
      </c>
      <c r="BD179" s="47" t="s">
        <v>96</v>
      </c>
      <c r="BE179" s="14" t="str">
        <f t="shared" ref="BE179" si="4990">IFERROR(BD179*$D179,"")</f>
        <v/>
      </c>
      <c r="BF179" s="47" t="s">
        <v>96</v>
      </c>
      <c r="BG179" s="14" t="str">
        <f t="shared" ref="BG179" si="4991">IFERROR(BF179*$D179,"")</f>
        <v/>
      </c>
      <c r="BH179" s="47" t="s">
        <v>96</v>
      </c>
      <c r="BI179" s="14" t="str">
        <f t="shared" ref="BI179" si="4992">IFERROR(BH179*$D179,"")</f>
        <v/>
      </c>
      <c r="BJ179" s="47" t="s">
        <v>96</v>
      </c>
      <c r="BK179" s="14" t="str">
        <f t="shared" ref="BK179" si="4993">IFERROR(BJ179*$D179,"")</f>
        <v/>
      </c>
      <c r="BL179" s="47" t="s">
        <v>96</v>
      </c>
      <c r="BM179" s="14" t="str">
        <f t="shared" ref="BM179" si="4994">IFERROR(BL179*$D179,"")</f>
        <v/>
      </c>
      <c r="BN179" s="47" t="s">
        <v>96</v>
      </c>
      <c r="BO179" s="14" t="str">
        <f t="shared" ref="BO179" si="4995">IFERROR(BN179*$D179,"")</f>
        <v/>
      </c>
      <c r="BP179" s="47" t="s">
        <v>96</v>
      </c>
      <c r="BQ179" s="14" t="str">
        <f t="shared" ref="BQ179" si="4996">IFERROR(BP179*$D179,"")</f>
        <v/>
      </c>
      <c r="BR179" s="47" t="s">
        <v>96</v>
      </c>
      <c r="BS179" s="14" t="str">
        <f t="shared" ref="BS179" si="4997">IFERROR(BR179*$D179,"")</f>
        <v/>
      </c>
      <c r="BT179" s="47" t="s">
        <v>96</v>
      </c>
      <c r="BU179" s="14" t="str">
        <f t="shared" ref="BU179" si="4998">IFERROR(BT179*$D179,"")</f>
        <v/>
      </c>
      <c r="BV179" s="47" t="s">
        <v>96</v>
      </c>
      <c r="BW179" s="14" t="str">
        <f t="shared" ref="BW179" si="4999">IFERROR(BV179*$D179,"")</f>
        <v/>
      </c>
      <c r="BX179" s="47" t="s">
        <v>96</v>
      </c>
      <c r="BY179" s="14" t="str">
        <f t="shared" ref="BY179" si="5000">IFERROR(BX179*$D179,"")</f>
        <v/>
      </c>
      <c r="BZ179" s="47" t="s">
        <v>96</v>
      </c>
      <c r="CA179" s="14" t="str">
        <f t="shared" ref="CA179" si="5001">IFERROR(BZ179*$D179,"")</f>
        <v/>
      </c>
      <c r="CB179" s="47" t="s">
        <v>96</v>
      </c>
      <c r="CC179" s="14" t="str">
        <f t="shared" ref="CC179:CE179" si="5002">IFERROR(CB179*$D179,"")</f>
        <v/>
      </c>
      <c r="CD179" s="47" t="s">
        <v>96</v>
      </c>
      <c r="CE179" s="14" t="str">
        <f t="shared" si="5002"/>
        <v/>
      </c>
      <c r="CF179" s="12" t="str">
        <f t="shared" si="3623"/>
        <v/>
      </c>
      <c r="CG179" s="75" t="str">
        <f t="shared" si="3624"/>
        <v/>
      </c>
      <c r="CH179" s="3"/>
      <c r="CI179" s="47" t="s">
        <v>96</v>
      </c>
      <c r="CJ179" s="47" t="s">
        <v>96</v>
      </c>
      <c r="CK179" s="47" t="s">
        <v>96</v>
      </c>
      <c r="CL179" s="47" t="s">
        <v>96</v>
      </c>
      <c r="CM179" s="47" t="s">
        <v>96</v>
      </c>
      <c r="CN179" s="47"/>
      <c r="CO179" s="2">
        <v>41464.338926930788</v>
      </c>
      <c r="CQ179" s="2">
        <v>41464.34045833526</v>
      </c>
    </row>
    <row r="180" spans="1:95" x14ac:dyDescent="0.25">
      <c r="A180" s="1">
        <v>6.350897075862304E+17</v>
      </c>
      <c r="B180" s="47" t="s">
        <v>17</v>
      </c>
      <c r="C180" s="47" t="s">
        <v>363</v>
      </c>
      <c r="D180" s="47">
        <f t="shared" si="4498"/>
        <v>1.4680851063829787</v>
      </c>
      <c r="E180" s="3" t="s">
        <v>48</v>
      </c>
      <c r="F180" s="47">
        <v>0</v>
      </c>
      <c r="G180" s="65">
        <v>1</v>
      </c>
      <c r="H180" s="3" t="s">
        <v>96</v>
      </c>
      <c r="I180" s="27" t="str">
        <f t="shared" si="3586"/>
        <v/>
      </c>
      <c r="J180" s="47" t="s">
        <v>96</v>
      </c>
      <c r="K180" s="27" t="str">
        <f t="shared" si="3587"/>
        <v/>
      </c>
      <c r="L180" s="47" t="s">
        <v>96</v>
      </c>
      <c r="M180" s="27" t="str">
        <f t="shared" si="3588"/>
        <v/>
      </c>
      <c r="N180" s="47" t="s">
        <v>96</v>
      </c>
      <c r="O180" s="27" t="str">
        <f t="shared" si="3589"/>
        <v/>
      </c>
      <c r="P180" s="47" t="s">
        <v>96</v>
      </c>
      <c r="Q180" s="27" t="str">
        <f t="shared" si="3590"/>
        <v/>
      </c>
      <c r="R180" s="47" t="s">
        <v>96</v>
      </c>
      <c r="S180" s="27" t="str">
        <f t="shared" si="3591"/>
        <v/>
      </c>
      <c r="T180" s="47" t="s">
        <v>96</v>
      </c>
      <c r="U180" s="27" t="str">
        <f t="shared" si="3592"/>
        <v/>
      </c>
      <c r="V180" s="4">
        <f t="shared" si="3593"/>
        <v>0</v>
      </c>
      <c r="W180" s="4">
        <f t="shared" si="3594"/>
        <v>0</v>
      </c>
      <c r="X180" s="47" t="s">
        <v>96</v>
      </c>
      <c r="Y180" s="14" t="str">
        <f t="shared" si="3626"/>
        <v/>
      </c>
      <c r="Z180" s="47" t="s">
        <v>96</v>
      </c>
      <c r="AA180" s="14" t="str">
        <f t="shared" ref="AA180" si="5003">IFERROR(Z180*$D180,"")</f>
        <v/>
      </c>
      <c r="AB180" s="47" t="s">
        <v>96</v>
      </c>
      <c r="AC180" s="14" t="str">
        <f t="shared" ref="AC180" si="5004">IFERROR(AB180*$D180,"")</f>
        <v/>
      </c>
      <c r="AD180" s="47" t="s">
        <v>96</v>
      </c>
      <c r="AE180" s="14" t="str">
        <f t="shared" ref="AE180" si="5005">IFERROR(AD180*$D180,"")</f>
        <v/>
      </c>
      <c r="AF180" s="47" t="s">
        <v>96</v>
      </c>
      <c r="AG180" s="14" t="str">
        <f t="shared" ref="AG180" si="5006">IFERROR(AF180*$D180,"")</f>
        <v/>
      </c>
      <c r="AH180" s="47" t="s">
        <v>96</v>
      </c>
      <c r="AI180" s="14" t="str">
        <f t="shared" ref="AI180" si="5007">IFERROR(AH180*$D180,"")</f>
        <v/>
      </c>
      <c r="AJ180" s="47" t="s">
        <v>96</v>
      </c>
      <c r="AK180" s="14" t="str">
        <f t="shared" ref="AK180" si="5008">IFERROR(AJ180*$D180,"")</f>
        <v/>
      </c>
      <c r="AL180" s="47" t="s">
        <v>96</v>
      </c>
      <c r="AM180" s="14" t="str">
        <f t="shared" ref="AM180" si="5009">IFERROR(AL180*$D180,"")</f>
        <v/>
      </c>
      <c r="AN180" s="47" t="s">
        <v>96</v>
      </c>
      <c r="AO180" s="14" t="str">
        <f t="shared" ref="AO180" si="5010">IFERROR(AN180*$D180,"")</f>
        <v/>
      </c>
      <c r="AP180" s="47" t="s">
        <v>96</v>
      </c>
      <c r="AQ180" s="14" t="str">
        <f t="shared" ref="AQ180" si="5011">IFERROR(AP180*$D180,"")</f>
        <v/>
      </c>
      <c r="AR180" s="47" t="s">
        <v>96</v>
      </c>
      <c r="AS180" s="14" t="str">
        <f t="shared" ref="AS180" si="5012">IFERROR(AR180*$D180,"")</f>
        <v/>
      </c>
      <c r="AT180" s="47" t="s">
        <v>96</v>
      </c>
      <c r="AU180" s="14" t="str">
        <f t="shared" ref="AU180" si="5013">IFERROR(AT180*$D180,"")</f>
        <v/>
      </c>
      <c r="AV180" s="47" t="s">
        <v>96</v>
      </c>
      <c r="AW180" s="14" t="str">
        <f t="shared" ref="AW180" si="5014">IFERROR(AV180*$D180,"")</f>
        <v/>
      </c>
      <c r="AX180" s="47" t="s">
        <v>96</v>
      </c>
      <c r="AY180" s="14" t="str">
        <f t="shared" ref="AY180" si="5015">IFERROR(AX180*$D180,"")</f>
        <v/>
      </c>
      <c r="AZ180" s="47" t="s">
        <v>96</v>
      </c>
      <c r="BA180" s="14" t="str">
        <f t="shared" ref="BA180" si="5016">IFERROR(AZ180*$D180,"")</f>
        <v/>
      </c>
      <c r="BB180" s="47" t="s">
        <v>96</v>
      </c>
      <c r="BC180" s="14" t="str">
        <f t="shared" ref="BC180" si="5017">IFERROR(BB180*$D180,"")</f>
        <v/>
      </c>
      <c r="BD180" s="47" t="s">
        <v>96</v>
      </c>
      <c r="BE180" s="14" t="str">
        <f t="shared" ref="BE180" si="5018">IFERROR(BD180*$D180,"")</f>
        <v/>
      </c>
      <c r="BF180" s="47" t="s">
        <v>96</v>
      </c>
      <c r="BG180" s="14" t="str">
        <f t="shared" ref="BG180" si="5019">IFERROR(BF180*$D180,"")</f>
        <v/>
      </c>
      <c r="BH180" s="47" t="s">
        <v>96</v>
      </c>
      <c r="BI180" s="14" t="str">
        <f t="shared" ref="BI180" si="5020">IFERROR(BH180*$D180,"")</f>
        <v/>
      </c>
      <c r="BJ180" s="47" t="s">
        <v>96</v>
      </c>
      <c r="BK180" s="14" t="str">
        <f t="shared" ref="BK180" si="5021">IFERROR(BJ180*$D180,"")</f>
        <v/>
      </c>
      <c r="BL180" s="47" t="s">
        <v>96</v>
      </c>
      <c r="BM180" s="14" t="str">
        <f t="shared" ref="BM180" si="5022">IFERROR(BL180*$D180,"")</f>
        <v/>
      </c>
      <c r="BN180" s="47" t="s">
        <v>96</v>
      </c>
      <c r="BO180" s="14" t="str">
        <f t="shared" ref="BO180" si="5023">IFERROR(BN180*$D180,"")</f>
        <v/>
      </c>
      <c r="BP180" s="47" t="s">
        <v>96</v>
      </c>
      <c r="BQ180" s="14" t="str">
        <f t="shared" ref="BQ180" si="5024">IFERROR(BP180*$D180,"")</f>
        <v/>
      </c>
      <c r="BR180" s="47" t="s">
        <v>96</v>
      </c>
      <c r="BS180" s="14" t="str">
        <f t="shared" ref="BS180" si="5025">IFERROR(BR180*$D180,"")</f>
        <v/>
      </c>
      <c r="BT180" s="47" t="s">
        <v>96</v>
      </c>
      <c r="BU180" s="14" t="str">
        <f t="shared" ref="BU180" si="5026">IFERROR(BT180*$D180,"")</f>
        <v/>
      </c>
      <c r="BV180" s="47" t="s">
        <v>96</v>
      </c>
      <c r="BW180" s="14" t="str">
        <f t="shared" ref="BW180" si="5027">IFERROR(BV180*$D180,"")</f>
        <v/>
      </c>
      <c r="BX180" s="47" t="s">
        <v>96</v>
      </c>
      <c r="BY180" s="14" t="str">
        <f t="shared" ref="BY180" si="5028">IFERROR(BX180*$D180,"")</f>
        <v/>
      </c>
      <c r="BZ180" s="47" t="s">
        <v>96</v>
      </c>
      <c r="CA180" s="14" t="str">
        <f t="shared" ref="CA180" si="5029">IFERROR(BZ180*$D180,"")</f>
        <v/>
      </c>
      <c r="CB180" s="47" t="s">
        <v>96</v>
      </c>
      <c r="CC180" s="14" t="str">
        <f t="shared" ref="CC180:CE180" si="5030">IFERROR(CB180*$D180,"")</f>
        <v/>
      </c>
      <c r="CD180" s="47" t="s">
        <v>96</v>
      </c>
      <c r="CE180" s="14" t="str">
        <f t="shared" si="5030"/>
        <v/>
      </c>
      <c r="CF180" s="12" t="str">
        <f t="shared" si="3623"/>
        <v/>
      </c>
      <c r="CG180" s="75" t="str">
        <f t="shared" si="3624"/>
        <v/>
      </c>
      <c r="CH180" s="3"/>
      <c r="CI180" s="47" t="s">
        <v>96</v>
      </c>
      <c r="CJ180" s="47" t="s">
        <v>96</v>
      </c>
      <c r="CK180" s="47" t="s">
        <v>96</v>
      </c>
      <c r="CL180" s="47" t="s">
        <v>96</v>
      </c>
      <c r="CM180" s="47" t="s">
        <v>96</v>
      </c>
      <c r="CN180" s="47"/>
      <c r="CO180" s="2">
        <v>41464.365261840809</v>
      </c>
      <c r="CQ180" s="2">
        <v>41464.368389875133</v>
      </c>
    </row>
    <row r="181" spans="1:95" x14ac:dyDescent="0.25">
      <c r="A181" s="1">
        <v>6.3508972409483827E+17</v>
      </c>
      <c r="B181" s="47" t="s">
        <v>74</v>
      </c>
      <c r="C181" s="47" t="s">
        <v>363</v>
      </c>
      <c r="D181" s="47">
        <f t="shared" si="4498"/>
        <v>1.4680851063829787</v>
      </c>
      <c r="E181" s="3" t="s">
        <v>48</v>
      </c>
      <c r="F181" s="47">
        <v>0</v>
      </c>
      <c r="G181" s="65">
        <v>1</v>
      </c>
      <c r="H181" s="3">
        <v>10</v>
      </c>
      <c r="I181" s="27">
        <f t="shared" si="3586"/>
        <v>14.680851063829788</v>
      </c>
      <c r="J181" s="47">
        <v>7</v>
      </c>
      <c r="K181" s="27">
        <f t="shared" si="3587"/>
        <v>10.276595744680851</v>
      </c>
      <c r="L181" s="47">
        <v>5</v>
      </c>
      <c r="M181" s="27">
        <f t="shared" si="3588"/>
        <v>7.3404255319148941</v>
      </c>
      <c r="N181" s="47">
        <v>5</v>
      </c>
      <c r="O181" s="27">
        <f t="shared" si="3589"/>
        <v>7.3404255319148941</v>
      </c>
      <c r="P181" s="47">
        <v>5</v>
      </c>
      <c r="Q181" s="27">
        <f t="shared" si="3590"/>
        <v>7.3404255319148941</v>
      </c>
      <c r="R181" s="47">
        <v>5</v>
      </c>
      <c r="S181" s="27">
        <f t="shared" si="3591"/>
        <v>7.3404255319148941</v>
      </c>
      <c r="T181" s="47">
        <v>5</v>
      </c>
      <c r="U181" s="27">
        <f t="shared" si="3592"/>
        <v>7.3404255319148941</v>
      </c>
      <c r="V181" s="4">
        <f t="shared" si="3593"/>
        <v>42</v>
      </c>
      <c r="W181" s="4">
        <f t="shared" si="3594"/>
        <v>61.659574468085104</v>
      </c>
      <c r="X181" s="47">
        <v>9</v>
      </c>
      <c r="Y181" s="14">
        <f t="shared" si="3626"/>
        <v>13.212765957446809</v>
      </c>
      <c r="Z181" s="47">
        <v>8</v>
      </c>
      <c r="AA181" s="14">
        <f t="shared" ref="AA181" si="5031">IFERROR(Z181*$D181,"")</f>
        <v>11.74468085106383</v>
      </c>
      <c r="AB181" s="47">
        <v>7</v>
      </c>
      <c r="AC181" s="14">
        <f t="shared" ref="AC181" si="5032">IFERROR(AB181*$D181,"")</f>
        <v>10.276595744680851</v>
      </c>
      <c r="AD181" s="47">
        <v>10</v>
      </c>
      <c r="AE181" s="14">
        <f t="shared" ref="AE181" si="5033">IFERROR(AD181*$D181,"")</f>
        <v>14.680851063829788</v>
      </c>
      <c r="AF181" s="47">
        <v>8</v>
      </c>
      <c r="AG181" s="14">
        <f t="shared" ref="AG181" si="5034">IFERROR(AF181*$D181,"")</f>
        <v>11.74468085106383</v>
      </c>
      <c r="AH181" s="47">
        <v>8</v>
      </c>
      <c r="AI181" s="14">
        <f t="shared" ref="AI181" si="5035">IFERROR(AH181*$D181,"")</f>
        <v>11.74468085106383</v>
      </c>
      <c r="AJ181" s="47">
        <v>8</v>
      </c>
      <c r="AK181" s="14">
        <f t="shared" ref="AK181" si="5036">IFERROR(AJ181*$D181,"")</f>
        <v>11.74468085106383</v>
      </c>
      <c r="AL181" s="47">
        <v>10</v>
      </c>
      <c r="AM181" s="14">
        <f t="shared" ref="AM181" si="5037">IFERROR(AL181*$D181,"")</f>
        <v>14.680851063829788</v>
      </c>
      <c r="AN181" s="47">
        <v>10</v>
      </c>
      <c r="AO181" s="14">
        <f t="shared" ref="AO181" si="5038">IFERROR(AN181*$D181,"")</f>
        <v>14.680851063829788</v>
      </c>
      <c r="AP181" s="47">
        <v>7</v>
      </c>
      <c r="AQ181" s="14">
        <f t="shared" ref="AQ181" si="5039">IFERROR(AP181*$D181,"")</f>
        <v>10.276595744680851</v>
      </c>
      <c r="AR181" s="47">
        <v>7</v>
      </c>
      <c r="AS181" s="14">
        <f t="shared" ref="AS181" si="5040">IFERROR(AR181*$D181,"")</f>
        <v>10.276595744680851</v>
      </c>
      <c r="AT181" s="47">
        <v>8</v>
      </c>
      <c r="AU181" s="14">
        <f t="shared" ref="AU181" si="5041">IFERROR(AT181*$D181,"")</f>
        <v>11.74468085106383</v>
      </c>
      <c r="AV181" s="47">
        <v>8</v>
      </c>
      <c r="AW181" s="14">
        <f t="shared" ref="AW181" si="5042">IFERROR(AV181*$D181,"")</f>
        <v>11.74468085106383</v>
      </c>
      <c r="AX181" s="47">
        <v>9</v>
      </c>
      <c r="AY181" s="14">
        <f t="shared" ref="AY181" si="5043">IFERROR(AX181*$D181,"")</f>
        <v>13.212765957446809</v>
      </c>
      <c r="AZ181" s="47">
        <v>10</v>
      </c>
      <c r="BA181" s="14">
        <f t="shared" ref="BA181" si="5044">IFERROR(AZ181*$D181,"")</f>
        <v>14.680851063829788</v>
      </c>
      <c r="BB181" s="47">
        <v>10</v>
      </c>
      <c r="BC181" s="14">
        <f t="shared" ref="BC181" si="5045">IFERROR(BB181*$D181,"")</f>
        <v>14.680851063829788</v>
      </c>
      <c r="BD181" s="47">
        <v>9</v>
      </c>
      <c r="BE181" s="14">
        <f t="shared" ref="BE181" si="5046">IFERROR(BD181*$D181,"")</f>
        <v>13.212765957446809</v>
      </c>
      <c r="BF181" s="47">
        <v>8</v>
      </c>
      <c r="BG181" s="14">
        <f t="shared" ref="BG181" si="5047">IFERROR(BF181*$D181,"")</f>
        <v>11.74468085106383</v>
      </c>
      <c r="BH181" s="47">
        <v>8</v>
      </c>
      <c r="BI181" s="14">
        <f t="shared" ref="BI181" si="5048">IFERROR(BH181*$D181,"")</f>
        <v>11.74468085106383</v>
      </c>
      <c r="BJ181" s="47">
        <v>5</v>
      </c>
      <c r="BK181" s="14">
        <f t="shared" ref="BK181" si="5049">IFERROR(BJ181*$D181,"")</f>
        <v>7.3404255319148941</v>
      </c>
      <c r="BL181" s="47">
        <v>8</v>
      </c>
      <c r="BM181" s="14">
        <f t="shared" ref="BM181" si="5050">IFERROR(BL181*$D181,"")</f>
        <v>11.74468085106383</v>
      </c>
      <c r="BN181" s="47">
        <v>9</v>
      </c>
      <c r="BO181" s="14">
        <f t="shared" ref="BO181" si="5051">IFERROR(BN181*$D181,"")</f>
        <v>13.212765957446809</v>
      </c>
      <c r="BP181" s="47">
        <v>9</v>
      </c>
      <c r="BQ181" s="14">
        <f t="shared" ref="BQ181" si="5052">IFERROR(BP181*$D181,"")</f>
        <v>13.212765957446809</v>
      </c>
      <c r="BR181" s="47">
        <v>9</v>
      </c>
      <c r="BS181" s="14">
        <f t="shared" ref="BS181" si="5053">IFERROR(BR181*$D181,"")</f>
        <v>13.212765957446809</v>
      </c>
      <c r="BT181" s="47">
        <v>10</v>
      </c>
      <c r="BU181" s="14">
        <f t="shared" ref="BU181" si="5054">IFERROR(BT181*$D181,"")</f>
        <v>14.680851063829788</v>
      </c>
      <c r="BV181" s="47">
        <v>6</v>
      </c>
      <c r="BW181" s="14">
        <f t="shared" ref="BW181" si="5055">IFERROR(BV181*$D181,"")</f>
        <v>8.8085106382978715</v>
      </c>
      <c r="BX181" s="47">
        <v>7</v>
      </c>
      <c r="BY181" s="14">
        <f t="shared" ref="BY181" si="5056">IFERROR(BX181*$D181,"")</f>
        <v>10.276595744680851</v>
      </c>
      <c r="BZ181" s="47">
        <v>7</v>
      </c>
      <c r="CA181" s="14">
        <f t="shared" ref="CA181" si="5057">IFERROR(BZ181*$D181,"")</f>
        <v>10.276595744680851</v>
      </c>
      <c r="CB181" s="47">
        <v>8</v>
      </c>
      <c r="CC181" s="14">
        <f t="shared" ref="CC181:CE181" si="5058">IFERROR(CB181*$D181,"")</f>
        <v>11.74468085106383</v>
      </c>
      <c r="CD181" s="47">
        <v>9</v>
      </c>
      <c r="CE181" s="14">
        <f t="shared" si="5058"/>
        <v>13.212765957446809</v>
      </c>
      <c r="CF181" s="12" t="str">
        <f t="shared" si="3623"/>
        <v/>
      </c>
      <c r="CG181" s="75" t="str">
        <f t="shared" si="3624"/>
        <v/>
      </c>
      <c r="CH181" s="3"/>
      <c r="CI181" s="47" t="s">
        <v>96</v>
      </c>
      <c r="CJ181" s="47" t="s">
        <v>96</v>
      </c>
      <c r="CK181" s="47" t="s">
        <v>96</v>
      </c>
      <c r="CL181" s="47" t="s">
        <v>96</v>
      </c>
      <c r="CM181" s="47" t="s">
        <v>96</v>
      </c>
      <c r="CN181" s="47"/>
      <c r="CO181" s="2">
        <v>41464.38436902572</v>
      </c>
      <c r="CQ181" s="2">
        <v>41464.39083409169</v>
      </c>
    </row>
    <row r="182" spans="1:95" x14ac:dyDescent="0.25">
      <c r="A182" s="1">
        <v>6.3508972684082778E+17</v>
      </c>
      <c r="B182" s="47" t="s">
        <v>44</v>
      </c>
      <c r="C182" s="47" t="s">
        <v>363</v>
      </c>
      <c r="D182" s="47">
        <f t="shared" si="4498"/>
        <v>1.4680851063829787</v>
      </c>
      <c r="E182" s="3" t="s">
        <v>48</v>
      </c>
      <c r="F182" s="47">
        <v>0</v>
      </c>
      <c r="G182" s="65">
        <v>1</v>
      </c>
      <c r="H182" s="3">
        <v>9</v>
      </c>
      <c r="I182" s="27">
        <f t="shared" si="3586"/>
        <v>13.212765957446809</v>
      </c>
      <c r="J182" s="47">
        <v>8</v>
      </c>
      <c r="K182" s="27">
        <f t="shared" si="3587"/>
        <v>11.74468085106383</v>
      </c>
      <c r="L182" s="47">
        <v>8</v>
      </c>
      <c r="M182" s="27">
        <f t="shared" si="3588"/>
        <v>11.74468085106383</v>
      </c>
      <c r="N182" s="47">
        <v>6</v>
      </c>
      <c r="O182" s="27">
        <f t="shared" si="3589"/>
        <v>8.8085106382978715</v>
      </c>
      <c r="P182" s="47">
        <v>7</v>
      </c>
      <c r="Q182" s="27">
        <f t="shared" si="3590"/>
        <v>10.276595744680851</v>
      </c>
      <c r="R182" s="47">
        <v>8</v>
      </c>
      <c r="S182" s="27">
        <f t="shared" si="3591"/>
        <v>11.74468085106383</v>
      </c>
      <c r="T182" s="47">
        <v>8</v>
      </c>
      <c r="U182" s="27">
        <f t="shared" si="3592"/>
        <v>11.74468085106383</v>
      </c>
      <c r="V182" s="4">
        <f t="shared" si="3593"/>
        <v>54</v>
      </c>
      <c r="W182" s="4">
        <f t="shared" si="3594"/>
        <v>79.276595744680847</v>
      </c>
      <c r="X182" s="47">
        <v>8</v>
      </c>
      <c r="Y182" s="14">
        <f t="shared" si="3626"/>
        <v>11.74468085106383</v>
      </c>
      <c r="Z182" s="47">
        <v>8</v>
      </c>
      <c r="AA182" s="14">
        <f t="shared" ref="AA182" si="5059">IFERROR(Z182*$D182,"")</f>
        <v>11.74468085106383</v>
      </c>
      <c r="AB182" s="47">
        <v>8</v>
      </c>
      <c r="AC182" s="14">
        <f t="shared" ref="AC182" si="5060">IFERROR(AB182*$D182,"")</f>
        <v>11.74468085106383</v>
      </c>
      <c r="AD182" s="47">
        <v>10</v>
      </c>
      <c r="AE182" s="14">
        <f t="shared" ref="AE182" si="5061">IFERROR(AD182*$D182,"")</f>
        <v>14.680851063829788</v>
      </c>
      <c r="AF182" s="47">
        <v>9</v>
      </c>
      <c r="AG182" s="14">
        <f t="shared" ref="AG182" si="5062">IFERROR(AF182*$D182,"")</f>
        <v>13.212765957446809</v>
      </c>
      <c r="AH182" s="47">
        <v>7</v>
      </c>
      <c r="AI182" s="14">
        <f t="shared" ref="AI182" si="5063">IFERROR(AH182*$D182,"")</f>
        <v>10.276595744680851</v>
      </c>
      <c r="AJ182" s="47">
        <v>8</v>
      </c>
      <c r="AK182" s="14">
        <f t="shared" ref="AK182" si="5064">IFERROR(AJ182*$D182,"")</f>
        <v>11.74468085106383</v>
      </c>
      <c r="AL182" s="47">
        <v>9</v>
      </c>
      <c r="AM182" s="14">
        <f t="shared" ref="AM182" si="5065">IFERROR(AL182*$D182,"")</f>
        <v>13.212765957446809</v>
      </c>
      <c r="AN182" s="47">
        <v>9</v>
      </c>
      <c r="AO182" s="14">
        <f t="shared" ref="AO182" si="5066">IFERROR(AN182*$D182,"")</f>
        <v>13.212765957446809</v>
      </c>
      <c r="AP182" s="47">
        <v>6</v>
      </c>
      <c r="AQ182" s="14">
        <f t="shared" ref="AQ182" si="5067">IFERROR(AP182*$D182,"")</f>
        <v>8.8085106382978715</v>
      </c>
      <c r="AR182" s="47">
        <v>7</v>
      </c>
      <c r="AS182" s="14">
        <f t="shared" ref="AS182" si="5068">IFERROR(AR182*$D182,"")</f>
        <v>10.276595744680851</v>
      </c>
      <c r="AT182" s="47">
        <v>8</v>
      </c>
      <c r="AU182" s="14">
        <f t="shared" ref="AU182" si="5069">IFERROR(AT182*$D182,"")</f>
        <v>11.74468085106383</v>
      </c>
      <c r="AV182" s="47">
        <v>10</v>
      </c>
      <c r="AW182" s="14">
        <f t="shared" ref="AW182" si="5070">IFERROR(AV182*$D182,"")</f>
        <v>14.680851063829788</v>
      </c>
      <c r="AX182" s="47">
        <v>9</v>
      </c>
      <c r="AY182" s="14">
        <f t="shared" ref="AY182" si="5071">IFERROR(AX182*$D182,"")</f>
        <v>13.212765957446809</v>
      </c>
      <c r="AZ182" s="47">
        <v>9</v>
      </c>
      <c r="BA182" s="14">
        <f t="shared" ref="BA182" si="5072">IFERROR(AZ182*$D182,"")</f>
        <v>13.212765957446809</v>
      </c>
      <c r="BB182" s="47">
        <v>8</v>
      </c>
      <c r="BC182" s="14">
        <f t="shared" ref="BC182" si="5073">IFERROR(BB182*$D182,"")</f>
        <v>11.74468085106383</v>
      </c>
      <c r="BD182" s="47">
        <v>8</v>
      </c>
      <c r="BE182" s="14">
        <f t="shared" ref="BE182" si="5074">IFERROR(BD182*$D182,"")</f>
        <v>11.74468085106383</v>
      </c>
      <c r="BF182" s="47">
        <v>8</v>
      </c>
      <c r="BG182" s="14">
        <f t="shared" ref="BG182" si="5075">IFERROR(BF182*$D182,"")</f>
        <v>11.74468085106383</v>
      </c>
      <c r="BH182" s="47">
        <v>8</v>
      </c>
      <c r="BI182" s="14">
        <f t="shared" ref="BI182" si="5076">IFERROR(BH182*$D182,"")</f>
        <v>11.74468085106383</v>
      </c>
      <c r="BJ182" s="47">
        <v>5</v>
      </c>
      <c r="BK182" s="14">
        <f t="shared" ref="BK182" si="5077">IFERROR(BJ182*$D182,"")</f>
        <v>7.3404255319148941</v>
      </c>
      <c r="BL182" s="47">
        <v>7</v>
      </c>
      <c r="BM182" s="14">
        <f t="shared" ref="BM182" si="5078">IFERROR(BL182*$D182,"")</f>
        <v>10.276595744680851</v>
      </c>
      <c r="BN182" s="47">
        <v>7</v>
      </c>
      <c r="BO182" s="14">
        <f t="shared" ref="BO182" si="5079">IFERROR(BN182*$D182,"")</f>
        <v>10.276595744680851</v>
      </c>
      <c r="BP182" s="47">
        <v>8</v>
      </c>
      <c r="BQ182" s="14">
        <f t="shared" ref="BQ182" si="5080">IFERROR(BP182*$D182,"")</f>
        <v>11.74468085106383</v>
      </c>
      <c r="BR182" s="47">
        <v>9</v>
      </c>
      <c r="BS182" s="14">
        <f t="shared" ref="BS182" si="5081">IFERROR(BR182*$D182,"")</f>
        <v>13.212765957446809</v>
      </c>
      <c r="BT182" s="47">
        <v>10</v>
      </c>
      <c r="BU182" s="14">
        <f t="shared" ref="BU182" si="5082">IFERROR(BT182*$D182,"")</f>
        <v>14.680851063829788</v>
      </c>
      <c r="BV182" s="47">
        <v>5</v>
      </c>
      <c r="BW182" s="14">
        <f t="shared" ref="BW182" si="5083">IFERROR(BV182*$D182,"")</f>
        <v>7.3404255319148941</v>
      </c>
      <c r="BX182" s="47">
        <v>6</v>
      </c>
      <c r="BY182" s="14">
        <f t="shared" ref="BY182" si="5084">IFERROR(BX182*$D182,"")</f>
        <v>8.8085106382978715</v>
      </c>
      <c r="BZ182" s="47">
        <v>9</v>
      </c>
      <c r="CA182" s="14">
        <f t="shared" ref="CA182" si="5085">IFERROR(BZ182*$D182,"")</f>
        <v>13.212765957446809</v>
      </c>
      <c r="CB182" s="47">
        <v>9</v>
      </c>
      <c r="CC182" s="14">
        <f t="shared" ref="CC182:CE182" si="5086">IFERROR(CB182*$D182,"")</f>
        <v>13.212765957446809</v>
      </c>
      <c r="CD182" s="47">
        <v>5</v>
      </c>
      <c r="CE182" s="14">
        <f t="shared" si="5086"/>
        <v>7.3404255319148941</v>
      </c>
      <c r="CF182" s="12">
        <f t="shared" si="3623"/>
        <v>0.97897583844212055</v>
      </c>
      <c r="CG182" s="75">
        <f t="shared" si="3624"/>
        <v>1.4372198479256664</v>
      </c>
      <c r="CH182" s="3" t="s">
        <v>34</v>
      </c>
      <c r="CI182" s="47" t="s">
        <v>41</v>
      </c>
      <c r="CJ182" s="47" t="s">
        <v>12</v>
      </c>
      <c r="CK182" s="47" t="s">
        <v>8</v>
      </c>
      <c r="CL182" s="47" t="s">
        <v>62</v>
      </c>
      <c r="CM182" s="47" t="s">
        <v>119</v>
      </c>
      <c r="CN182" s="47" t="s">
        <v>133</v>
      </c>
      <c r="CO182" s="2">
        <v>41464.387547254337</v>
      </c>
      <c r="CP182" s="2">
        <v>41464.39665466814</v>
      </c>
      <c r="CQ182" s="2">
        <v>41464.396654125616</v>
      </c>
    </row>
    <row r="183" spans="1:95" x14ac:dyDescent="0.25">
      <c r="A183" s="1">
        <v>6.3508972710644941E+17</v>
      </c>
      <c r="B183" s="47" t="s">
        <v>73</v>
      </c>
      <c r="C183" s="47" t="s">
        <v>363</v>
      </c>
      <c r="D183" s="47">
        <f t="shared" si="4498"/>
        <v>1.4680851063829787</v>
      </c>
      <c r="E183" s="3" t="s">
        <v>48</v>
      </c>
      <c r="F183" s="47">
        <v>0</v>
      </c>
      <c r="G183" s="65">
        <v>1</v>
      </c>
      <c r="H183" s="3">
        <v>8</v>
      </c>
      <c r="I183" s="27">
        <f t="shared" si="3586"/>
        <v>11.74468085106383</v>
      </c>
      <c r="J183" s="47">
        <v>8</v>
      </c>
      <c r="K183" s="27">
        <f t="shared" si="3587"/>
        <v>11.74468085106383</v>
      </c>
      <c r="L183" s="47">
        <v>9</v>
      </c>
      <c r="M183" s="27">
        <f t="shared" si="3588"/>
        <v>13.212765957446809</v>
      </c>
      <c r="N183" s="47">
        <v>9</v>
      </c>
      <c r="O183" s="27">
        <f t="shared" si="3589"/>
        <v>13.212765957446809</v>
      </c>
      <c r="P183" s="47">
        <v>8</v>
      </c>
      <c r="Q183" s="27">
        <f t="shared" si="3590"/>
        <v>11.74468085106383</v>
      </c>
      <c r="R183" s="47">
        <v>9</v>
      </c>
      <c r="S183" s="27">
        <f t="shared" si="3591"/>
        <v>13.212765957446809</v>
      </c>
      <c r="T183" s="47">
        <v>9</v>
      </c>
      <c r="U183" s="27">
        <f t="shared" si="3592"/>
        <v>13.212765957446809</v>
      </c>
      <c r="V183" s="4">
        <f t="shared" si="3593"/>
        <v>60</v>
      </c>
      <c r="W183" s="4">
        <f t="shared" si="3594"/>
        <v>88.085106382978722</v>
      </c>
      <c r="X183" s="47">
        <v>9</v>
      </c>
      <c r="Y183" s="14">
        <f t="shared" si="3626"/>
        <v>13.212765957446809</v>
      </c>
      <c r="Z183" s="47">
        <v>9</v>
      </c>
      <c r="AA183" s="14">
        <f t="shared" ref="AA183" si="5087">IFERROR(Z183*$D183,"")</f>
        <v>13.212765957446809</v>
      </c>
      <c r="AB183" s="47">
        <v>6</v>
      </c>
      <c r="AC183" s="14">
        <f t="shared" ref="AC183" si="5088">IFERROR(AB183*$D183,"")</f>
        <v>8.8085106382978715</v>
      </c>
      <c r="AD183" s="47">
        <v>6</v>
      </c>
      <c r="AE183" s="14">
        <f t="shared" ref="AE183" si="5089">IFERROR(AD183*$D183,"")</f>
        <v>8.8085106382978715</v>
      </c>
      <c r="AF183" s="47">
        <v>8</v>
      </c>
      <c r="AG183" s="14">
        <f t="shared" ref="AG183" si="5090">IFERROR(AF183*$D183,"")</f>
        <v>11.74468085106383</v>
      </c>
      <c r="AH183" s="47">
        <v>8</v>
      </c>
      <c r="AI183" s="14">
        <f t="shared" ref="AI183" si="5091">IFERROR(AH183*$D183,"")</f>
        <v>11.74468085106383</v>
      </c>
      <c r="AJ183" s="47">
        <v>8</v>
      </c>
      <c r="AK183" s="14">
        <f t="shared" ref="AK183" si="5092">IFERROR(AJ183*$D183,"")</f>
        <v>11.74468085106383</v>
      </c>
      <c r="AL183" s="47">
        <v>8</v>
      </c>
      <c r="AM183" s="14">
        <f t="shared" ref="AM183" si="5093">IFERROR(AL183*$D183,"")</f>
        <v>11.74468085106383</v>
      </c>
      <c r="AN183" s="47">
        <v>7</v>
      </c>
      <c r="AO183" s="14">
        <f t="shared" ref="AO183" si="5094">IFERROR(AN183*$D183,"")</f>
        <v>10.276595744680851</v>
      </c>
      <c r="AP183" s="47">
        <v>7</v>
      </c>
      <c r="AQ183" s="14">
        <f t="shared" ref="AQ183" si="5095">IFERROR(AP183*$D183,"")</f>
        <v>10.276595744680851</v>
      </c>
      <c r="AR183" s="47">
        <v>7</v>
      </c>
      <c r="AS183" s="14">
        <f t="shared" ref="AS183" si="5096">IFERROR(AR183*$D183,"")</f>
        <v>10.276595744680851</v>
      </c>
      <c r="AT183" s="47">
        <v>7</v>
      </c>
      <c r="AU183" s="14">
        <f t="shared" ref="AU183" si="5097">IFERROR(AT183*$D183,"")</f>
        <v>10.276595744680851</v>
      </c>
      <c r="AV183" s="47">
        <v>8</v>
      </c>
      <c r="AW183" s="14">
        <f t="shared" ref="AW183" si="5098">IFERROR(AV183*$D183,"")</f>
        <v>11.74468085106383</v>
      </c>
      <c r="AX183" s="47">
        <v>7</v>
      </c>
      <c r="AY183" s="14">
        <f t="shared" ref="AY183" si="5099">IFERROR(AX183*$D183,"")</f>
        <v>10.276595744680851</v>
      </c>
      <c r="AZ183" s="47">
        <v>7</v>
      </c>
      <c r="BA183" s="14">
        <f t="shared" ref="BA183" si="5100">IFERROR(AZ183*$D183,"")</f>
        <v>10.276595744680851</v>
      </c>
      <c r="BB183" s="47">
        <v>8</v>
      </c>
      <c r="BC183" s="14">
        <f t="shared" ref="BC183" si="5101">IFERROR(BB183*$D183,"")</f>
        <v>11.74468085106383</v>
      </c>
      <c r="BD183" s="47">
        <v>8</v>
      </c>
      <c r="BE183" s="14">
        <f t="shared" ref="BE183" si="5102">IFERROR(BD183*$D183,"")</f>
        <v>11.74468085106383</v>
      </c>
      <c r="BF183" s="47">
        <v>8</v>
      </c>
      <c r="BG183" s="14">
        <f t="shared" ref="BG183" si="5103">IFERROR(BF183*$D183,"")</f>
        <v>11.74468085106383</v>
      </c>
      <c r="BH183" s="47">
        <v>8</v>
      </c>
      <c r="BI183" s="14">
        <f t="shared" ref="BI183" si="5104">IFERROR(BH183*$D183,"")</f>
        <v>11.74468085106383</v>
      </c>
      <c r="BJ183" s="47">
        <v>8</v>
      </c>
      <c r="BK183" s="14">
        <f t="shared" ref="BK183" si="5105">IFERROR(BJ183*$D183,"")</f>
        <v>11.74468085106383</v>
      </c>
      <c r="BL183" s="47">
        <v>7</v>
      </c>
      <c r="BM183" s="14">
        <f t="shared" ref="BM183" si="5106">IFERROR(BL183*$D183,"")</f>
        <v>10.276595744680851</v>
      </c>
      <c r="BN183" s="47">
        <v>6</v>
      </c>
      <c r="BO183" s="14">
        <f t="shared" ref="BO183" si="5107">IFERROR(BN183*$D183,"")</f>
        <v>8.8085106382978715</v>
      </c>
      <c r="BP183" s="47">
        <v>6</v>
      </c>
      <c r="BQ183" s="14">
        <f t="shared" ref="BQ183" si="5108">IFERROR(BP183*$D183,"")</f>
        <v>8.8085106382978715</v>
      </c>
      <c r="BR183" s="47">
        <v>8</v>
      </c>
      <c r="BS183" s="14">
        <f t="shared" ref="BS183" si="5109">IFERROR(BR183*$D183,"")</f>
        <v>11.74468085106383</v>
      </c>
      <c r="BT183" s="47">
        <v>9</v>
      </c>
      <c r="BU183" s="14">
        <f t="shared" ref="BU183" si="5110">IFERROR(BT183*$D183,"")</f>
        <v>13.212765957446809</v>
      </c>
      <c r="BV183" s="47">
        <v>6</v>
      </c>
      <c r="BW183" s="14">
        <f t="shared" ref="BW183" si="5111">IFERROR(BV183*$D183,"")</f>
        <v>8.8085106382978715</v>
      </c>
      <c r="BX183" s="47">
        <v>6</v>
      </c>
      <c r="BY183" s="14">
        <f t="shared" ref="BY183" si="5112">IFERROR(BX183*$D183,"")</f>
        <v>8.8085106382978715</v>
      </c>
      <c r="BZ183" s="47">
        <v>6</v>
      </c>
      <c r="CA183" s="14">
        <f t="shared" ref="CA183" si="5113">IFERROR(BZ183*$D183,"")</f>
        <v>8.8085106382978715</v>
      </c>
      <c r="CB183" s="47">
        <v>6</v>
      </c>
      <c r="CC183" s="14">
        <f t="shared" ref="CC183:CE183" si="5114">IFERROR(CB183*$D183,"")</f>
        <v>8.8085106382978715</v>
      </c>
      <c r="CD183" s="47">
        <v>6</v>
      </c>
      <c r="CE183" s="14">
        <f t="shared" si="5114"/>
        <v>8.8085106382978715</v>
      </c>
      <c r="CF183" s="12">
        <f t="shared" si="3623"/>
        <v>0.89700685178507067</v>
      </c>
      <c r="CG183" s="75">
        <f t="shared" si="3624"/>
        <v>1.3168823994291463</v>
      </c>
      <c r="CH183" s="3" t="s">
        <v>28</v>
      </c>
      <c r="CI183" s="47" t="s">
        <v>115</v>
      </c>
      <c r="CJ183" s="47" t="s">
        <v>9</v>
      </c>
      <c r="CK183" s="47" t="s">
        <v>80</v>
      </c>
      <c r="CL183" s="47" t="s">
        <v>62</v>
      </c>
      <c r="CM183" s="47" t="s">
        <v>92</v>
      </c>
      <c r="CN183" s="47" t="s">
        <v>69</v>
      </c>
      <c r="CO183" s="2">
        <v>41464.387854686742</v>
      </c>
      <c r="CP183" s="2">
        <v>41464.395220767226</v>
      </c>
      <c r="CQ183" s="2">
        <v>41464.395220586382</v>
      </c>
    </row>
    <row r="184" spans="1:95" x14ac:dyDescent="0.25">
      <c r="A184" s="1">
        <v>6.3508974532809907E+17</v>
      </c>
      <c r="B184" s="47" t="s">
        <v>73</v>
      </c>
      <c r="C184" s="47" t="s">
        <v>363</v>
      </c>
      <c r="D184" s="47">
        <f t="shared" si="4498"/>
        <v>1.4680851063829787</v>
      </c>
      <c r="E184" s="3" t="s">
        <v>48</v>
      </c>
      <c r="F184" s="47">
        <v>0</v>
      </c>
      <c r="G184" s="65">
        <v>1</v>
      </c>
      <c r="H184" s="3">
        <v>4</v>
      </c>
      <c r="I184" s="27">
        <f t="shared" si="3586"/>
        <v>5.8723404255319149</v>
      </c>
      <c r="J184" s="47">
        <v>4</v>
      </c>
      <c r="K184" s="27">
        <f t="shared" si="3587"/>
        <v>5.8723404255319149</v>
      </c>
      <c r="L184" s="47">
        <v>4</v>
      </c>
      <c r="M184" s="27">
        <f t="shared" si="3588"/>
        <v>5.8723404255319149</v>
      </c>
      <c r="N184" s="47">
        <v>4</v>
      </c>
      <c r="O184" s="27">
        <f t="shared" si="3589"/>
        <v>5.8723404255319149</v>
      </c>
      <c r="P184" s="47">
        <v>4</v>
      </c>
      <c r="Q184" s="27">
        <f t="shared" si="3590"/>
        <v>5.8723404255319149</v>
      </c>
      <c r="R184" s="47">
        <v>4</v>
      </c>
      <c r="S184" s="27">
        <f t="shared" si="3591"/>
        <v>5.8723404255319149</v>
      </c>
      <c r="T184" s="47">
        <v>4</v>
      </c>
      <c r="U184" s="27">
        <f t="shared" si="3592"/>
        <v>5.8723404255319149</v>
      </c>
      <c r="V184" s="4">
        <f t="shared" si="3593"/>
        <v>28</v>
      </c>
      <c r="W184" s="4">
        <f t="shared" si="3594"/>
        <v>41.106382978723403</v>
      </c>
      <c r="X184" s="47">
        <v>4</v>
      </c>
      <c r="Y184" s="14">
        <f t="shared" si="3626"/>
        <v>5.8723404255319149</v>
      </c>
      <c r="Z184" s="47">
        <v>4</v>
      </c>
      <c r="AA184" s="14">
        <f t="shared" ref="AA184" si="5115">IFERROR(Z184*$D184,"")</f>
        <v>5.8723404255319149</v>
      </c>
      <c r="AB184" s="47">
        <v>4</v>
      </c>
      <c r="AC184" s="14">
        <f t="shared" ref="AC184" si="5116">IFERROR(AB184*$D184,"")</f>
        <v>5.8723404255319149</v>
      </c>
      <c r="AD184" s="47">
        <v>4</v>
      </c>
      <c r="AE184" s="14">
        <f t="shared" ref="AE184" si="5117">IFERROR(AD184*$D184,"")</f>
        <v>5.8723404255319149</v>
      </c>
      <c r="AF184" s="47">
        <v>4</v>
      </c>
      <c r="AG184" s="14">
        <f t="shared" ref="AG184" si="5118">IFERROR(AF184*$D184,"")</f>
        <v>5.8723404255319149</v>
      </c>
      <c r="AH184" s="47">
        <v>4</v>
      </c>
      <c r="AI184" s="14">
        <f t="shared" ref="AI184" si="5119">IFERROR(AH184*$D184,"")</f>
        <v>5.8723404255319149</v>
      </c>
      <c r="AJ184" s="47">
        <v>4</v>
      </c>
      <c r="AK184" s="14">
        <f t="shared" ref="AK184" si="5120">IFERROR(AJ184*$D184,"")</f>
        <v>5.8723404255319149</v>
      </c>
      <c r="AL184" s="47">
        <v>4</v>
      </c>
      <c r="AM184" s="14">
        <f t="shared" ref="AM184" si="5121">IFERROR(AL184*$D184,"")</f>
        <v>5.8723404255319149</v>
      </c>
      <c r="AN184" s="47">
        <v>4</v>
      </c>
      <c r="AO184" s="14">
        <f t="shared" ref="AO184" si="5122">IFERROR(AN184*$D184,"")</f>
        <v>5.8723404255319149</v>
      </c>
      <c r="AP184" s="47">
        <v>4</v>
      </c>
      <c r="AQ184" s="14">
        <f t="shared" ref="AQ184" si="5123">IFERROR(AP184*$D184,"")</f>
        <v>5.8723404255319149</v>
      </c>
      <c r="AR184" s="47">
        <v>4</v>
      </c>
      <c r="AS184" s="14">
        <f t="shared" ref="AS184" si="5124">IFERROR(AR184*$D184,"")</f>
        <v>5.8723404255319149</v>
      </c>
      <c r="AT184" s="47">
        <v>4</v>
      </c>
      <c r="AU184" s="14">
        <f t="shared" ref="AU184" si="5125">IFERROR(AT184*$D184,"")</f>
        <v>5.8723404255319149</v>
      </c>
      <c r="AV184" s="47">
        <v>4</v>
      </c>
      <c r="AW184" s="14">
        <f t="shared" ref="AW184" si="5126">IFERROR(AV184*$D184,"")</f>
        <v>5.8723404255319149</v>
      </c>
      <c r="AX184" s="47">
        <v>4</v>
      </c>
      <c r="AY184" s="14">
        <f t="shared" ref="AY184" si="5127">IFERROR(AX184*$D184,"")</f>
        <v>5.8723404255319149</v>
      </c>
      <c r="AZ184" s="47">
        <v>4</v>
      </c>
      <c r="BA184" s="14">
        <f t="shared" ref="BA184" si="5128">IFERROR(AZ184*$D184,"")</f>
        <v>5.8723404255319149</v>
      </c>
      <c r="BB184" s="47">
        <v>4</v>
      </c>
      <c r="BC184" s="14">
        <f t="shared" ref="BC184" si="5129">IFERROR(BB184*$D184,"")</f>
        <v>5.8723404255319149</v>
      </c>
      <c r="BD184" s="47">
        <v>4</v>
      </c>
      <c r="BE184" s="14">
        <f t="shared" ref="BE184" si="5130">IFERROR(BD184*$D184,"")</f>
        <v>5.8723404255319149</v>
      </c>
      <c r="BF184" s="47">
        <v>4</v>
      </c>
      <c r="BG184" s="14">
        <f t="shared" ref="BG184" si="5131">IFERROR(BF184*$D184,"")</f>
        <v>5.8723404255319149</v>
      </c>
      <c r="BH184" s="47">
        <v>4</v>
      </c>
      <c r="BI184" s="14">
        <f t="shared" ref="BI184" si="5132">IFERROR(BH184*$D184,"")</f>
        <v>5.8723404255319149</v>
      </c>
      <c r="BJ184" s="47">
        <v>4</v>
      </c>
      <c r="BK184" s="14">
        <f t="shared" ref="BK184" si="5133">IFERROR(BJ184*$D184,"")</f>
        <v>5.8723404255319149</v>
      </c>
      <c r="BL184" s="47">
        <v>4</v>
      </c>
      <c r="BM184" s="14">
        <f t="shared" ref="BM184" si="5134">IFERROR(BL184*$D184,"")</f>
        <v>5.8723404255319149</v>
      </c>
      <c r="BN184" s="47">
        <v>4</v>
      </c>
      <c r="BO184" s="14">
        <f t="shared" ref="BO184" si="5135">IFERROR(BN184*$D184,"")</f>
        <v>5.8723404255319149</v>
      </c>
      <c r="BP184" s="47">
        <v>4</v>
      </c>
      <c r="BQ184" s="14">
        <f t="shared" ref="BQ184" si="5136">IFERROR(BP184*$D184,"")</f>
        <v>5.8723404255319149</v>
      </c>
      <c r="BR184" s="47">
        <v>4</v>
      </c>
      <c r="BS184" s="14">
        <f t="shared" ref="BS184" si="5137">IFERROR(BR184*$D184,"")</f>
        <v>5.8723404255319149</v>
      </c>
      <c r="BT184" s="47">
        <v>4</v>
      </c>
      <c r="BU184" s="14">
        <f t="shared" ref="BU184" si="5138">IFERROR(BT184*$D184,"")</f>
        <v>5.8723404255319149</v>
      </c>
      <c r="BV184" s="47">
        <v>4</v>
      </c>
      <c r="BW184" s="14">
        <f t="shared" ref="BW184" si="5139">IFERROR(BV184*$D184,"")</f>
        <v>5.8723404255319149</v>
      </c>
      <c r="BX184" s="47">
        <v>4</v>
      </c>
      <c r="BY184" s="14">
        <f t="shared" ref="BY184" si="5140">IFERROR(BX184*$D184,"")</f>
        <v>5.8723404255319149</v>
      </c>
      <c r="BZ184" s="47">
        <v>4</v>
      </c>
      <c r="CA184" s="14">
        <f t="shared" ref="CA184" si="5141">IFERROR(BZ184*$D184,"")</f>
        <v>5.8723404255319149</v>
      </c>
      <c r="CB184" s="47">
        <v>4</v>
      </c>
      <c r="CC184" s="14">
        <f t="shared" ref="CC184:CE184" si="5142">IFERROR(CB184*$D184,"")</f>
        <v>5.8723404255319149</v>
      </c>
      <c r="CD184" s="47">
        <v>4</v>
      </c>
      <c r="CE184" s="14">
        <f t="shared" si="5142"/>
        <v>5.8723404255319149</v>
      </c>
      <c r="CF184" s="12">
        <f t="shared" si="3623"/>
        <v>0.492030292102416</v>
      </c>
      <c r="CG184" s="75">
        <f t="shared" si="3624"/>
        <v>0.72234234372482353</v>
      </c>
      <c r="CH184" s="3" t="s">
        <v>60</v>
      </c>
      <c r="CI184" s="47" t="s">
        <v>115</v>
      </c>
      <c r="CJ184" s="47" t="s">
        <v>12</v>
      </c>
      <c r="CK184" s="47" t="s">
        <v>40</v>
      </c>
      <c r="CL184" s="47" t="s">
        <v>26</v>
      </c>
      <c r="CM184" s="47" t="s">
        <v>119</v>
      </c>
      <c r="CN184" s="47" t="s">
        <v>83</v>
      </c>
      <c r="CO184" s="2">
        <v>41464.408944559167</v>
      </c>
      <c r="CP184" s="2">
        <v>41464.415994662158</v>
      </c>
      <c r="CQ184" s="2">
        <v>41464.415994662158</v>
      </c>
    </row>
    <row r="185" spans="1:95" x14ac:dyDescent="0.25">
      <c r="A185" s="1">
        <v>6.3508978659490662E+17</v>
      </c>
      <c r="B185" s="47" t="s">
        <v>73</v>
      </c>
      <c r="C185" s="47" t="s">
        <v>363</v>
      </c>
      <c r="D185" s="47">
        <f t="shared" si="4498"/>
        <v>1.4680851063829787</v>
      </c>
      <c r="E185" s="3" t="s">
        <v>48</v>
      </c>
      <c r="F185" s="47">
        <v>0</v>
      </c>
      <c r="G185" s="65">
        <v>1</v>
      </c>
      <c r="H185" s="3">
        <v>4</v>
      </c>
      <c r="I185" s="27">
        <f t="shared" si="3586"/>
        <v>5.8723404255319149</v>
      </c>
      <c r="J185" s="47">
        <v>4</v>
      </c>
      <c r="K185" s="27">
        <f t="shared" si="3587"/>
        <v>5.8723404255319149</v>
      </c>
      <c r="L185" s="47">
        <v>3</v>
      </c>
      <c r="M185" s="27">
        <f t="shared" si="3588"/>
        <v>4.4042553191489358</v>
      </c>
      <c r="N185" s="47">
        <v>3</v>
      </c>
      <c r="O185" s="27">
        <f t="shared" si="3589"/>
        <v>4.4042553191489358</v>
      </c>
      <c r="P185" s="47">
        <v>3</v>
      </c>
      <c r="Q185" s="27">
        <f t="shared" si="3590"/>
        <v>4.4042553191489358</v>
      </c>
      <c r="R185" s="47">
        <v>7</v>
      </c>
      <c r="S185" s="27">
        <f t="shared" si="3591"/>
        <v>10.276595744680851</v>
      </c>
      <c r="T185" s="47">
        <v>7</v>
      </c>
      <c r="U185" s="27">
        <f t="shared" si="3592"/>
        <v>10.276595744680851</v>
      </c>
      <c r="V185" s="4">
        <f t="shared" si="3593"/>
        <v>31</v>
      </c>
      <c r="W185" s="4">
        <f t="shared" si="3594"/>
        <v>45.51063829787234</v>
      </c>
      <c r="X185" s="47">
        <v>1</v>
      </c>
      <c r="Y185" s="14">
        <f t="shared" si="3626"/>
        <v>1.4680851063829787</v>
      </c>
      <c r="Z185" s="47">
        <v>3</v>
      </c>
      <c r="AA185" s="14">
        <f t="shared" ref="AA185" si="5143">IFERROR(Z185*$D185,"")</f>
        <v>4.4042553191489358</v>
      </c>
      <c r="AB185" s="47">
        <v>3</v>
      </c>
      <c r="AC185" s="14">
        <f t="shared" ref="AC185" si="5144">IFERROR(AB185*$D185,"")</f>
        <v>4.4042553191489358</v>
      </c>
      <c r="AD185" s="47" t="s">
        <v>152</v>
      </c>
      <c r="AE185" s="14" t="str">
        <f t="shared" ref="AE185" si="5145">IFERROR(AD185*$D185,"")</f>
        <v/>
      </c>
      <c r="AF185" s="47">
        <v>3</v>
      </c>
      <c r="AG185" s="14">
        <f t="shared" ref="AG185" si="5146">IFERROR(AF185*$D185,"")</f>
        <v>4.4042553191489358</v>
      </c>
      <c r="AH185" s="47">
        <v>4</v>
      </c>
      <c r="AI185" s="14">
        <f t="shared" ref="AI185" si="5147">IFERROR(AH185*$D185,"")</f>
        <v>5.8723404255319149</v>
      </c>
      <c r="AJ185" s="47">
        <v>6</v>
      </c>
      <c r="AK185" s="14">
        <f t="shared" ref="AK185" si="5148">IFERROR(AJ185*$D185,"")</f>
        <v>8.8085106382978715</v>
      </c>
      <c r="AL185" s="47">
        <v>7</v>
      </c>
      <c r="AM185" s="14">
        <f t="shared" ref="AM185" si="5149">IFERROR(AL185*$D185,"")</f>
        <v>10.276595744680851</v>
      </c>
      <c r="AN185" s="47">
        <v>7</v>
      </c>
      <c r="AO185" s="14">
        <f t="shared" ref="AO185" si="5150">IFERROR(AN185*$D185,"")</f>
        <v>10.276595744680851</v>
      </c>
      <c r="AP185" s="47">
        <v>5</v>
      </c>
      <c r="AQ185" s="14">
        <f t="shared" ref="AQ185" si="5151">IFERROR(AP185*$D185,"")</f>
        <v>7.3404255319148941</v>
      </c>
      <c r="AR185" s="47">
        <v>4</v>
      </c>
      <c r="AS185" s="14">
        <f t="shared" ref="AS185" si="5152">IFERROR(AR185*$D185,"")</f>
        <v>5.8723404255319149</v>
      </c>
      <c r="AT185" s="47">
        <v>4</v>
      </c>
      <c r="AU185" s="14">
        <f t="shared" ref="AU185" si="5153">IFERROR(AT185*$D185,"")</f>
        <v>5.8723404255319149</v>
      </c>
      <c r="AV185" s="47">
        <v>5</v>
      </c>
      <c r="AW185" s="14">
        <f t="shared" ref="AW185" si="5154">IFERROR(AV185*$D185,"")</f>
        <v>7.3404255319148941</v>
      </c>
      <c r="AX185" s="47">
        <v>4</v>
      </c>
      <c r="AY185" s="14">
        <f t="shared" ref="AY185" si="5155">IFERROR(AX185*$D185,"")</f>
        <v>5.8723404255319149</v>
      </c>
      <c r="AZ185" s="47">
        <v>7</v>
      </c>
      <c r="BA185" s="14">
        <f t="shared" ref="BA185" si="5156">IFERROR(AZ185*$D185,"")</f>
        <v>10.276595744680851</v>
      </c>
      <c r="BB185" s="47">
        <v>5</v>
      </c>
      <c r="BC185" s="14">
        <f t="shared" ref="BC185" si="5157">IFERROR(BB185*$D185,"")</f>
        <v>7.3404255319148941</v>
      </c>
      <c r="BD185" s="47">
        <v>5</v>
      </c>
      <c r="BE185" s="14">
        <f t="shared" ref="BE185" si="5158">IFERROR(BD185*$D185,"")</f>
        <v>7.3404255319148941</v>
      </c>
      <c r="BF185" s="47">
        <v>4</v>
      </c>
      <c r="BG185" s="14">
        <f t="shared" ref="BG185" si="5159">IFERROR(BF185*$D185,"")</f>
        <v>5.8723404255319149</v>
      </c>
      <c r="BH185" s="47">
        <v>5</v>
      </c>
      <c r="BI185" s="14">
        <f t="shared" ref="BI185" si="5160">IFERROR(BH185*$D185,"")</f>
        <v>7.3404255319148941</v>
      </c>
      <c r="BJ185" s="47">
        <v>4</v>
      </c>
      <c r="BK185" s="14">
        <f t="shared" ref="BK185" si="5161">IFERROR(BJ185*$D185,"")</f>
        <v>5.8723404255319149</v>
      </c>
      <c r="BL185" s="47">
        <v>4</v>
      </c>
      <c r="BM185" s="14">
        <f t="shared" ref="BM185" si="5162">IFERROR(BL185*$D185,"")</f>
        <v>5.8723404255319149</v>
      </c>
      <c r="BN185" s="47">
        <v>4</v>
      </c>
      <c r="BO185" s="14">
        <f t="shared" ref="BO185" si="5163">IFERROR(BN185*$D185,"")</f>
        <v>5.8723404255319149</v>
      </c>
      <c r="BP185" s="47">
        <v>4</v>
      </c>
      <c r="BQ185" s="14">
        <f t="shared" ref="BQ185" si="5164">IFERROR(BP185*$D185,"")</f>
        <v>5.8723404255319149</v>
      </c>
      <c r="BR185" s="47">
        <v>8</v>
      </c>
      <c r="BS185" s="14">
        <f t="shared" ref="BS185" si="5165">IFERROR(BR185*$D185,"")</f>
        <v>11.74468085106383</v>
      </c>
      <c r="BT185" s="47">
        <v>10</v>
      </c>
      <c r="BU185" s="14">
        <f t="shared" ref="BU185" si="5166">IFERROR(BT185*$D185,"")</f>
        <v>14.680851063829788</v>
      </c>
      <c r="BV185" s="47">
        <v>4</v>
      </c>
      <c r="BW185" s="14">
        <f t="shared" ref="BW185" si="5167">IFERROR(BV185*$D185,"")</f>
        <v>5.8723404255319149</v>
      </c>
      <c r="BX185" s="47" t="s">
        <v>152</v>
      </c>
      <c r="BY185" s="14" t="str">
        <f t="shared" ref="BY185" si="5168">IFERROR(BX185*$D185,"")</f>
        <v/>
      </c>
      <c r="BZ185" s="47">
        <v>6</v>
      </c>
      <c r="CA185" s="14">
        <f t="shared" ref="CA185" si="5169">IFERROR(BZ185*$D185,"")</f>
        <v>8.8085106382978715</v>
      </c>
      <c r="CB185" s="47">
        <v>6</v>
      </c>
      <c r="CC185" s="14">
        <f t="shared" ref="CC185:CE185" si="5170">IFERROR(CB185*$D185,"")</f>
        <v>8.8085106382978715</v>
      </c>
      <c r="CD185" s="47">
        <v>8</v>
      </c>
      <c r="CE185" s="14">
        <f t="shared" si="5170"/>
        <v>11.74468085106383</v>
      </c>
      <c r="CF185" s="12">
        <f t="shared" si="3623"/>
        <v>0.60688588007736943</v>
      </c>
      <c r="CG185" s="75">
        <f t="shared" si="3624"/>
        <v>0.8909601218157126</v>
      </c>
      <c r="CH185" s="3" t="s">
        <v>2</v>
      </c>
      <c r="CI185" s="47" t="s">
        <v>41</v>
      </c>
      <c r="CJ185" s="47" t="s">
        <v>9</v>
      </c>
      <c r="CK185" s="47" t="s">
        <v>80</v>
      </c>
      <c r="CL185" s="47" t="s">
        <v>26</v>
      </c>
      <c r="CM185" s="47" t="s">
        <v>119</v>
      </c>
      <c r="CN185" s="47" t="s">
        <v>120</v>
      </c>
      <c r="CO185" s="2">
        <v>41464.45670706786</v>
      </c>
      <c r="CP185" s="2">
        <v>41464.465373768275</v>
      </c>
      <c r="CQ185" s="2">
        <v>41464.465373587431</v>
      </c>
    </row>
    <row r="186" spans="1:95" x14ac:dyDescent="0.25">
      <c r="A186" s="1">
        <v>6.3508988049365171E+17</v>
      </c>
      <c r="B186" s="47" t="s">
        <v>17</v>
      </c>
      <c r="C186" s="47" t="s">
        <v>363</v>
      </c>
      <c r="D186" s="47">
        <f t="shared" si="4498"/>
        <v>1.4680851063829787</v>
      </c>
      <c r="E186" s="3" t="s">
        <v>48</v>
      </c>
      <c r="F186" s="47">
        <v>0</v>
      </c>
      <c r="G186" s="65">
        <v>1</v>
      </c>
      <c r="H186" s="3" t="s">
        <v>96</v>
      </c>
      <c r="I186" s="27" t="str">
        <f t="shared" si="3586"/>
        <v/>
      </c>
      <c r="J186" s="47" t="s">
        <v>96</v>
      </c>
      <c r="K186" s="27" t="str">
        <f t="shared" si="3587"/>
        <v/>
      </c>
      <c r="L186" s="47" t="s">
        <v>96</v>
      </c>
      <c r="M186" s="27" t="str">
        <f t="shared" si="3588"/>
        <v/>
      </c>
      <c r="N186" s="47" t="s">
        <v>96</v>
      </c>
      <c r="O186" s="27" t="str">
        <f t="shared" si="3589"/>
        <v/>
      </c>
      <c r="P186" s="47" t="s">
        <v>96</v>
      </c>
      <c r="Q186" s="27" t="str">
        <f t="shared" si="3590"/>
        <v/>
      </c>
      <c r="R186" s="47" t="s">
        <v>96</v>
      </c>
      <c r="S186" s="27" t="str">
        <f t="shared" si="3591"/>
        <v/>
      </c>
      <c r="T186" s="47" t="s">
        <v>96</v>
      </c>
      <c r="U186" s="27" t="str">
        <f t="shared" si="3592"/>
        <v/>
      </c>
      <c r="V186" s="4">
        <f t="shared" si="3593"/>
        <v>0</v>
      </c>
      <c r="W186" s="4">
        <f t="shared" si="3594"/>
        <v>0</v>
      </c>
      <c r="X186" s="47" t="s">
        <v>96</v>
      </c>
      <c r="Y186" s="14" t="str">
        <f t="shared" si="3626"/>
        <v/>
      </c>
      <c r="Z186" s="47" t="s">
        <v>96</v>
      </c>
      <c r="AA186" s="14" t="str">
        <f t="shared" ref="AA186" si="5171">IFERROR(Z186*$D186,"")</f>
        <v/>
      </c>
      <c r="AB186" s="47" t="s">
        <v>96</v>
      </c>
      <c r="AC186" s="14" t="str">
        <f t="shared" ref="AC186" si="5172">IFERROR(AB186*$D186,"")</f>
        <v/>
      </c>
      <c r="AD186" s="47" t="s">
        <v>96</v>
      </c>
      <c r="AE186" s="14" t="str">
        <f t="shared" ref="AE186" si="5173">IFERROR(AD186*$D186,"")</f>
        <v/>
      </c>
      <c r="AF186" s="47" t="s">
        <v>96</v>
      </c>
      <c r="AG186" s="14" t="str">
        <f t="shared" ref="AG186" si="5174">IFERROR(AF186*$D186,"")</f>
        <v/>
      </c>
      <c r="AH186" s="47" t="s">
        <v>96</v>
      </c>
      <c r="AI186" s="14" t="str">
        <f t="shared" ref="AI186" si="5175">IFERROR(AH186*$D186,"")</f>
        <v/>
      </c>
      <c r="AJ186" s="47" t="s">
        <v>96</v>
      </c>
      <c r="AK186" s="14" t="str">
        <f t="shared" ref="AK186" si="5176">IFERROR(AJ186*$D186,"")</f>
        <v/>
      </c>
      <c r="AL186" s="47" t="s">
        <v>96</v>
      </c>
      <c r="AM186" s="14" t="str">
        <f t="shared" ref="AM186" si="5177">IFERROR(AL186*$D186,"")</f>
        <v/>
      </c>
      <c r="AN186" s="47" t="s">
        <v>96</v>
      </c>
      <c r="AO186" s="14" t="str">
        <f t="shared" ref="AO186" si="5178">IFERROR(AN186*$D186,"")</f>
        <v/>
      </c>
      <c r="AP186" s="47" t="s">
        <v>96</v>
      </c>
      <c r="AQ186" s="14" t="str">
        <f t="shared" ref="AQ186" si="5179">IFERROR(AP186*$D186,"")</f>
        <v/>
      </c>
      <c r="AR186" s="47" t="s">
        <v>96</v>
      </c>
      <c r="AS186" s="14" t="str">
        <f t="shared" ref="AS186" si="5180">IFERROR(AR186*$D186,"")</f>
        <v/>
      </c>
      <c r="AT186" s="47" t="s">
        <v>96</v>
      </c>
      <c r="AU186" s="14" t="str">
        <f t="shared" ref="AU186" si="5181">IFERROR(AT186*$D186,"")</f>
        <v/>
      </c>
      <c r="AV186" s="47" t="s">
        <v>96</v>
      </c>
      <c r="AW186" s="14" t="str">
        <f t="shared" ref="AW186" si="5182">IFERROR(AV186*$D186,"")</f>
        <v/>
      </c>
      <c r="AX186" s="47" t="s">
        <v>96</v>
      </c>
      <c r="AY186" s="14" t="str">
        <f t="shared" ref="AY186" si="5183">IFERROR(AX186*$D186,"")</f>
        <v/>
      </c>
      <c r="AZ186" s="47" t="s">
        <v>96</v>
      </c>
      <c r="BA186" s="14" t="str">
        <f t="shared" ref="BA186" si="5184">IFERROR(AZ186*$D186,"")</f>
        <v/>
      </c>
      <c r="BB186" s="47" t="s">
        <v>96</v>
      </c>
      <c r="BC186" s="14" t="str">
        <f t="shared" ref="BC186" si="5185">IFERROR(BB186*$D186,"")</f>
        <v/>
      </c>
      <c r="BD186" s="47" t="s">
        <v>96</v>
      </c>
      <c r="BE186" s="14" t="str">
        <f t="shared" ref="BE186" si="5186">IFERROR(BD186*$D186,"")</f>
        <v/>
      </c>
      <c r="BF186" s="47" t="s">
        <v>96</v>
      </c>
      <c r="BG186" s="14" t="str">
        <f t="shared" ref="BG186" si="5187">IFERROR(BF186*$D186,"")</f>
        <v/>
      </c>
      <c r="BH186" s="47" t="s">
        <v>96</v>
      </c>
      <c r="BI186" s="14" t="str">
        <f t="shared" ref="BI186" si="5188">IFERROR(BH186*$D186,"")</f>
        <v/>
      </c>
      <c r="BJ186" s="47" t="s">
        <v>96</v>
      </c>
      <c r="BK186" s="14" t="str">
        <f t="shared" ref="BK186" si="5189">IFERROR(BJ186*$D186,"")</f>
        <v/>
      </c>
      <c r="BL186" s="47" t="s">
        <v>96</v>
      </c>
      <c r="BM186" s="14" t="str">
        <f t="shared" ref="BM186" si="5190">IFERROR(BL186*$D186,"")</f>
        <v/>
      </c>
      <c r="BN186" s="47" t="s">
        <v>96</v>
      </c>
      <c r="BO186" s="14" t="str">
        <f t="shared" ref="BO186" si="5191">IFERROR(BN186*$D186,"")</f>
        <v/>
      </c>
      <c r="BP186" s="47" t="s">
        <v>96</v>
      </c>
      <c r="BQ186" s="14" t="str">
        <f t="shared" ref="BQ186" si="5192">IFERROR(BP186*$D186,"")</f>
        <v/>
      </c>
      <c r="BR186" s="47" t="s">
        <v>96</v>
      </c>
      <c r="BS186" s="14" t="str">
        <f t="shared" ref="BS186" si="5193">IFERROR(BR186*$D186,"")</f>
        <v/>
      </c>
      <c r="BT186" s="47" t="s">
        <v>96</v>
      </c>
      <c r="BU186" s="14" t="str">
        <f t="shared" ref="BU186" si="5194">IFERROR(BT186*$D186,"")</f>
        <v/>
      </c>
      <c r="BV186" s="47" t="s">
        <v>96</v>
      </c>
      <c r="BW186" s="14" t="str">
        <f t="shared" ref="BW186" si="5195">IFERROR(BV186*$D186,"")</f>
        <v/>
      </c>
      <c r="BX186" s="47" t="s">
        <v>96</v>
      </c>
      <c r="BY186" s="14" t="str">
        <f t="shared" ref="BY186" si="5196">IFERROR(BX186*$D186,"")</f>
        <v/>
      </c>
      <c r="BZ186" s="47" t="s">
        <v>96</v>
      </c>
      <c r="CA186" s="14" t="str">
        <f t="shared" ref="CA186" si="5197">IFERROR(BZ186*$D186,"")</f>
        <v/>
      </c>
      <c r="CB186" s="47" t="s">
        <v>96</v>
      </c>
      <c r="CC186" s="14" t="str">
        <f t="shared" ref="CC186:CE186" si="5198">IFERROR(CB186*$D186,"")</f>
        <v/>
      </c>
      <c r="CD186" s="47" t="s">
        <v>96</v>
      </c>
      <c r="CE186" s="14" t="str">
        <f t="shared" si="5198"/>
        <v/>
      </c>
      <c r="CF186" s="12" t="str">
        <f t="shared" si="3623"/>
        <v/>
      </c>
      <c r="CG186" s="75" t="str">
        <f t="shared" si="3624"/>
        <v/>
      </c>
      <c r="CH186" s="3"/>
      <c r="CI186" s="47" t="s">
        <v>96</v>
      </c>
      <c r="CJ186" s="47" t="s">
        <v>96</v>
      </c>
      <c r="CK186" s="47" t="s">
        <v>96</v>
      </c>
      <c r="CL186" s="47" t="s">
        <v>96</v>
      </c>
      <c r="CM186" s="47" t="s">
        <v>96</v>
      </c>
      <c r="CN186" s="47"/>
      <c r="CO186" s="2">
        <v>41464.565386170914</v>
      </c>
      <c r="CQ186" s="2">
        <v>41464.566495118983</v>
      </c>
    </row>
    <row r="187" spans="1:95" x14ac:dyDescent="0.25">
      <c r="A187" s="1">
        <v>6.3508990411933978E+17</v>
      </c>
      <c r="B187" s="47" t="s">
        <v>44</v>
      </c>
      <c r="C187" s="47" t="s">
        <v>363</v>
      </c>
      <c r="D187" s="47">
        <f t="shared" si="4498"/>
        <v>1.4680851063829787</v>
      </c>
      <c r="E187" s="3" t="s">
        <v>48</v>
      </c>
      <c r="F187" s="47">
        <v>0</v>
      </c>
      <c r="G187" s="65">
        <v>1</v>
      </c>
      <c r="H187" s="3">
        <v>7</v>
      </c>
      <c r="I187" s="27">
        <f t="shared" si="3586"/>
        <v>10.276595744680851</v>
      </c>
      <c r="J187" s="47">
        <v>8</v>
      </c>
      <c r="K187" s="27">
        <f t="shared" si="3587"/>
        <v>11.74468085106383</v>
      </c>
      <c r="L187" s="47">
        <v>7</v>
      </c>
      <c r="M187" s="27">
        <f t="shared" si="3588"/>
        <v>10.276595744680851</v>
      </c>
      <c r="N187" s="47">
        <v>7</v>
      </c>
      <c r="O187" s="27">
        <f t="shared" si="3589"/>
        <v>10.276595744680851</v>
      </c>
      <c r="P187" s="47">
        <v>2</v>
      </c>
      <c r="Q187" s="27">
        <f t="shared" si="3590"/>
        <v>2.9361702127659575</v>
      </c>
      <c r="R187" s="47">
        <v>6</v>
      </c>
      <c r="S187" s="27">
        <f t="shared" si="3591"/>
        <v>8.8085106382978715</v>
      </c>
      <c r="T187" s="47">
        <v>2</v>
      </c>
      <c r="U187" s="27">
        <f t="shared" si="3592"/>
        <v>2.9361702127659575</v>
      </c>
      <c r="V187" s="4">
        <f t="shared" si="3593"/>
        <v>39</v>
      </c>
      <c r="W187" s="4">
        <f t="shared" si="3594"/>
        <v>57.255319148936174</v>
      </c>
      <c r="X187" s="47" t="s">
        <v>152</v>
      </c>
      <c r="Y187" s="14" t="str">
        <f t="shared" si="3626"/>
        <v/>
      </c>
      <c r="Z187" s="47">
        <v>6</v>
      </c>
      <c r="AA187" s="14">
        <f t="shared" ref="AA187" si="5199">IFERROR(Z187*$D187,"")</f>
        <v>8.8085106382978715</v>
      </c>
      <c r="AB187" s="47">
        <v>7</v>
      </c>
      <c r="AC187" s="14">
        <f t="shared" ref="AC187" si="5200">IFERROR(AB187*$D187,"")</f>
        <v>10.276595744680851</v>
      </c>
      <c r="AD187" s="47" t="s">
        <v>152</v>
      </c>
      <c r="AE187" s="14" t="str">
        <f t="shared" ref="AE187" si="5201">IFERROR(AD187*$D187,"")</f>
        <v/>
      </c>
      <c r="AF187" s="47">
        <v>7</v>
      </c>
      <c r="AG187" s="14">
        <f t="shared" ref="AG187" si="5202">IFERROR(AF187*$D187,"")</f>
        <v>10.276595744680851</v>
      </c>
      <c r="AH187" s="47">
        <v>7</v>
      </c>
      <c r="AI187" s="14">
        <f t="shared" ref="AI187" si="5203">IFERROR(AH187*$D187,"")</f>
        <v>10.276595744680851</v>
      </c>
      <c r="AJ187" s="47" t="s">
        <v>152</v>
      </c>
      <c r="AK187" s="14" t="str">
        <f t="shared" ref="AK187" si="5204">IFERROR(AJ187*$D187,"")</f>
        <v/>
      </c>
      <c r="AL187" s="47" t="s">
        <v>152</v>
      </c>
      <c r="AM187" s="14" t="str">
        <f t="shared" ref="AM187" si="5205">IFERROR(AL187*$D187,"")</f>
        <v/>
      </c>
      <c r="AN187" s="47" t="s">
        <v>152</v>
      </c>
      <c r="AO187" s="14" t="str">
        <f t="shared" ref="AO187" si="5206">IFERROR(AN187*$D187,"")</f>
        <v/>
      </c>
      <c r="AP187" s="47">
        <v>7</v>
      </c>
      <c r="AQ187" s="14">
        <f t="shared" ref="AQ187" si="5207">IFERROR(AP187*$D187,"")</f>
        <v>10.276595744680851</v>
      </c>
      <c r="AR187" s="47" t="s">
        <v>152</v>
      </c>
      <c r="AS187" s="14" t="str">
        <f t="shared" ref="AS187" si="5208">IFERROR(AR187*$D187,"")</f>
        <v/>
      </c>
      <c r="AT187" s="47">
        <v>7</v>
      </c>
      <c r="AU187" s="14">
        <f t="shared" ref="AU187" si="5209">IFERROR(AT187*$D187,"")</f>
        <v>10.276595744680851</v>
      </c>
      <c r="AV187" s="47">
        <v>7</v>
      </c>
      <c r="AW187" s="14">
        <f t="shared" ref="AW187" si="5210">IFERROR(AV187*$D187,"")</f>
        <v>10.276595744680851</v>
      </c>
      <c r="AX187" s="47" t="s">
        <v>152</v>
      </c>
      <c r="AY187" s="14" t="str">
        <f t="shared" ref="AY187" si="5211">IFERROR(AX187*$D187,"")</f>
        <v/>
      </c>
      <c r="AZ187" s="47" t="s">
        <v>152</v>
      </c>
      <c r="BA187" s="14" t="str">
        <f t="shared" ref="BA187" si="5212">IFERROR(AZ187*$D187,"")</f>
        <v/>
      </c>
      <c r="BB187" s="47" t="s">
        <v>152</v>
      </c>
      <c r="BC187" s="14" t="str">
        <f t="shared" ref="BC187" si="5213">IFERROR(BB187*$D187,"")</f>
        <v/>
      </c>
      <c r="BD187" s="47" t="s">
        <v>152</v>
      </c>
      <c r="BE187" s="14" t="str">
        <f t="shared" ref="BE187" si="5214">IFERROR(BD187*$D187,"")</f>
        <v/>
      </c>
      <c r="BF187" s="47" t="s">
        <v>152</v>
      </c>
      <c r="BG187" s="14" t="str">
        <f t="shared" ref="BG187" si="5215">IFERROR(BF187*$D187,"")</f>
        <v/>
      </c>
      <c r="BH187" s="47" t="s">
        <v>152</v>
      </c>
      <c r="BI187" s="14" t="str">
        <f t="shared" ref="BI187" si="5216">IFERROR(BH187*$D187,"")</f>
        <v/>
      </c>
      <c r="BJ187" s="47" t="s">
        <v>152</v>
      </c>
      <c r="BK187" s="14" t="str">
        <f t="shared" ref="BK187" si="5217">IFERROR(BJ187*$D187,"")</f>
        <v/>
      </c>
      <c r="BL187" s="47" t="s">
        <v>152</v>
      </c>
      <c r="BM187" s="14" t="str">
        <f t="shared" ref="BM187" si="5218">IFERROR(BL187*$D187,"")</f>
        <v/>
      </c>
      <c r="BN187" s="47" t="s">
        <v>152</v>
      </c>
      <c r="BO187" s="14" t="str">
        <f t="shared" ref="BO187" si="5219">IFERROR(BN187*$D187,"")</f>
        <v/>
      </c>
      <c r="BP187" s="47" t="s">
        <v>152</v>
      </c>
      <c r="BQ187" s="14" t="str">
        <f t="shared" ref="BQ187" si="5220">IFERROR(BP187*$D187,"")</f>
        <v/>
      </c>
      <c r="BR187" s="47" t="s">
        <v>152</v>
      </c>
      <c r="BS187" s="14" t="str">
        <f t="shared" ref="BS187" si="5221">IFERROR(BR187*$D187,"")</f>
        <v/>
      </c>
      <c r="BT187" s="47" t="s">
        <v>152</v>
      </c>
      <c r="BU187" s="14" t="str">
        <f t="shared" ref="BU187" si="5222">IFERROR(BT187*$D187,"")</f>
        <v/>
      </c>
      <c r="BV187" s="47">
        <v>7</v>
      </c>
      <c r="BW187" s="14">
        <f t="shared" ref="BW187" si="5223">IFERROR(BV187*$D187,"")</f>
        <v>10.276595744680851</v>
      </c>
      <c r="BX187" s="47" t="s">
        <v>152</v>
      </c>
      <c r="BY187" s="14" t="str">
        <f t="shared" ref="BY187" si="5224">IFERROR(BX187*$D187,"")</f>
        <v/>
      </c>
      <c r="BZ187" s="47" t="s">
        <v>152</v>
      </c>
      <c r="CA187" s="14" t="str">
        <f t="shared" ref="CA187" si="5225">IFERROR(BZ187*$D187,"")</f>
        <v/>
      </c>
      <c r="CB187" s="47" t="s">
        <v>152</v>
      </c>
      <c r="CC187" s="14" t="str">
        <f t="shared" ref="CC187:CE187" si="5226">IFERROR(CB187*$D187,"")</f>
        <v/>
      </c>
      <c r="CD187" s="47" t="s">
        <v>152</v>
      </c>
      <c r="CE187" s="14" t="str">
        <f t="shared" si="5226"/>
        <v/>
      </c>
      <c r="CF187" s="12">
        <f t="shared" si="3623"/>
        <v>0.84840425531914876</v>
      </c>
      <c r="CG187" s="75">
        <f t="shared" si="3624"/>
        <v>1.2455296514259844</v>
      </c>
      <c r="CH187" s="3" t="s">
        <v>35</v>
      </c>
      <c r="CI187" s="47" t="s">
        <v>41</v>
      </c>
      <c r="CJ187" s="47" t="s">
        <v>9</v>
      </c>
      <c r="CK187" s="47" t="s">
        <v>80</v>
      </c>
      <c r="CL187" s="47" t="s">
        <v>26</v>
      </c>
      <c r="CM187" s="47" t="s">
        <v>119</v>
      </c>
      <c r="CN187" s="47" t="s">
        <v>68</v>
      </c>
      <c r="CO187" s="2">
        <v>41464.592730717362</v>
      </c>
      <c r="CP187" s="2">
        <v>41464.601629257973</v>
      </c>
      <c r="CQ187" s="2">
        <v>41464.601629077129</v>
      </c>
    </row>
    <row r="188" spans="1:95" x14ac:dyDescent="0.25">
      <c r="A188" s="1">
        <v>6.3508993592408896E+17</v>
      </c>
      <c r="B188" s="47" t="s">
        <v>44</v>
      </c>
      <c r="C188" s="47" t="s">
        <v>363</v>
      </c>
      <c r="D188" s="47">
        <f t="shared" si="4498"/>
        <v>1.4680851063829787</v>
      </c>
      <c r="E188" s="3" t="s">
        <v>48</v>
      </c>
      <c r="F188" s="47">
        <v>0</v>
      </c>
      <c r="G188" s="65">
        <v>1</v>
      </c>
      <c r="H188" s="3">
        <v>6</v>
      </c>
      <c r="I188" s="27">
        <f t="shared" si="3586"/>
        <v>8.8085106382978715</v>
      </c>
      <c r="J188" s="47">
        <v>6</v>
      </c>
      <c r="K188" s="27">
        <f t="shared" si="3587"/>
        <v>8.8085106382978715</v>
      </c>
      <c r="L188" s="47">
        <v>6</v>
      </c>
      <c r="M188" s="27">
        <f t="shared" si="3588"/>
        <v>8.8085106382978715</v>
      </c>
      <c r="N188" s="47">
        <v>5</v>
      </c>
      <c r="O188" s="27">
        <f t="shared" si="3589"/>
        <v>7.3404255319148941</v>
      </c>
      <c r="P188" s="47">
        <v>5</v>
      </c>
      <c r="Q188" s="27">
        <f t="shared" si="3590"/>
        <v>7.3404255319148941</v>
      </c>
      <c r="R188" s="47">
        <v>6</v>
      </c>
      <c r="S188" s="27">
        <f t="shared" si="3591"/>
        <v>8.8085106382978715</v>
      </c>
      <c r="T188" s="47">
        <v>1</v>
      </c>
      <c r="U188" s="27">
        <f t="shared" si="3592"/>
        <v>1.4680851063829787</v>
      </c>
      <c r="V188" s="4">
        <f t="shared" si="3593"/>
        <v>35</v>
      </c>
      <c r="W188" s="4">
        <f t="shared" si="3594"/>
        <v>51.382978723404257</v>
      </c>
      <c r="X188" s="47">
        <v>10</v>
      </c>
      <c r="Y188" s="14">
        <f t="shared" si="3626"/>
        <v>14.680851063829788</v>
      </c>
      <c r="Z188" s="47" t="s">
        <v>152</v>
      </c>
      <c r="AA188" s="14" t="str">
        <f t="shared" ref="AA188" si="5227">IFERROR(Z188*$D188,"")</f>
        <v/>
      </c>
      <c r="AB188" s="47" t="s">
        <v>152</v>
      </c>
      <c r="AC188" s="14" t="str">
        <f t="shared" ref="AC188" si="5228">IFERROR(AB188*$D188,"")</f>
        <v/>
      </c>
      <c r="AD188" s="47" t="s">
        <v>152</v>
      </c>
      <c r="AE188" s="14" t="str">
        <f t="shared" ref="AE188" si="5229">IFERROR(AD188*$D188,"")</f>
        <v/>
      </c>
      <c r="AF188" s="47" t="s">
        <v>152</v>
      </c>
      <c r="AG188" s="14" t="str">
        <f t="shared" ref="AG188" si="5230">IFERROR(AF188*$D188,"")</f>
        <v/>
      </c>
      <c r="AH188" s="47" t="s">
        <v>152</v>
      </c>
      <c r="AI188" s="14" t="str">
        <f t="shared" ref="AI188" si="5231">IFERROR(AH188*$D188,"")</f>
        <v/>
      </c>
      <c r="AJ188" s="47">
        <v>10</v>
      </c>
      <c r="AK188" s="14">
        <f t="shared" ref="AK188" si="5232">IFERROR(AJ188*$D188,"")</f>
        <v>14.680851063829788</v>
      </c>
      <c r="AL188" s="47" t="s">
        <v>152</v>
      </c>
      <c r="AM188" s="14" t="str">
        <f t="shared" ref="AM188" si="5233">IFERROR(AL188*$D188,"")</f>
        <v/>
      </c>
      <c r="AN188" s="47" t="s">
        <v>152</v>
      </c>
      <c r="AO188" s="14" t="str">
        <f t="shared" ref="AO188" si="5234">IFERROR(AN188*$D188,"")</f>
        <v/>
      </c>
      <c r="AP188" s="47">
        <v>5</v>
      </c>
      <c r="AQ188" s="14">
        <f t="shared" ref="AQ188" si="5235">IFERROR(AP188*$D188,"")</f>
        <v>7.3404255319148941</v>
      </c>
      <c r="AR188" s="47" t="s">
        <v>152</v>
      </c>
      <c r="AS188" s="14" t="str">
        <f t="shared" ref="AS188" si="5236">IFERROR(AR188*$D188,"")</f>
        <v/>
      </c>
      <c r="AT188" s="47" t="s">
        <v>152</v>
      </c>
      <c r="AU188" s="14" t="str">
        <f t="shared" ref="AU188" si="5237">IFERROR(AT188*$D188,"")</f>
        <v/>
      </c>
      <c r="AV188" s="47" t="s">
        <v>152</v>
      </c>
      <c r="AW188" s="14" t="str">
        <f t="shared" ref="AW188" si="5238">IFERROR(AV188*$D188,"")</f>
        <v/>
      </c>
      <c r="AX188" s="47" t="s">
        <v>152</v>
      </c>
      <c r="AY188" s="14" t="str">
        <f t="shared" ref="AY188" si="5239">IFERROR(AX188*$D188,"")</f>
        <v/>
      </c>
      <c r="AZ188" s="47">
        <v>10</v>
      </c>
      <c r="BA188" s="14">
        <f t="shared" ref="BA188" si="5240">IFERROR(AZ188*$D188,"")</f>
        <v>14.680851063829788</v>
      </c>
      <c r="BB188" s="47" t="s">
        <v>152</v>
      </c>
      <c r="BC188" s="14" t="str">
        <f t="shared" ref="BC188" si="5241">IFERROR(BB188*$D188,"")</f>
        <v/>
      </c>
      <c r="BD188" s="47">
        <v>10</v>
      </c>
      <c r="BE188" s="14">
        <f t="shared" ref="BE188" si="5242">IFERROR(BD188*$D188,"")</f>
        <v>14.680851063829788</v>
      </c>
      <c r="BF188" s="47" t="s">
        <v>152</v>
      </c>
      <c r="BG188" s="14" t="str">
        <f t="shared" ref="BG188" si="5243">IFERROR(BF188*$D188,"")</f>
        <v/>
      </c>
      <c r="BH188" s="47" t="s">
        <v>152</v>
      </c>
      <c r="BI188" s="14" t="str">
        <f t="shared" ref="BI188" si="5244">IFERROR(BH188*$D188,"")</f>
        <v/>
      </c>
      <c r="BJ188" s="47" t="s">
        <v>152</v>
      </c>
      <c r="BK188" s="14" t="str">
        <f t="shared" ref="BK188" si="5245">IFERROR(BJ188*$D188,"")</f>
        <v/>
      </c>
      <c r="BL188" s="47" t="s">
        <v>152</v>
      </c>
      <c r="BM188" s="14" t="str">
        <f t="shared" ref="BM188" si="5246">IFERROR(BL188*$D188,"")</f>
        <v/>
      </c>
      <c r="BN188" s="47" t="s">
        <v>152</v>
      </c>
      <c r="BO188" s="14" t="str">
        <f t="shared" ref="BO188" si="5247">IFERROR(BN188*$D188,"")</f>
        <v/>
      </c>
      <c r="BP188" s="47" t="s">
        <v>152</v>
      </c>
      <c r="BQ188" s="14" t="str">
        <f t="shared" ref="BQ188" si="5248">IFERROR(BP188*$D188,"")</f>
        <v/>
      </c>
      <c r="BR188" s="47" t="s">
        <v>152</v>
      </c>
      <c r="BS188" s="14" t="str">
        <f t="shared" ref="BS188" si="5249">IFERROR(BR188*$D188,"")</f>
        <v/>
      </c>
      <c r="BT188" s="47" t="s">
        <v>152</v>
      </c>
      <c r="BU188" s="14" t="str">
        <f t="shared" ref="BU188" si="5250">IFERROR(BT188*$D188,"")</f>
        <v/>
      </c>
      <c r="BV188" s="47" t="s">
        <v>152</v>
      </c>
      <c r="BW188" s="14" t="str">
        <f t="shared" ref="BW188" si="5251">IFERROR(BV188*$D188,"")</f>
        <v/>
      </c>
      <c r="BX188" s="47" t="s">
        <v>152</v>
      </c>
      <c r="BY188" s="14" t="str">
        <f t="shared" ref="BY188" si="5252">IFERROR(BX188*$D188,"")</f>
        <v/>
      </c>
      <c r="BZ188" s="47" t="s">
        <v>152</v>
      </c>
      <c r="CA188" s="14" t="str">
        <f t="shared" ref="CA188" si="5253">IFERROR(BZ188*$D188,"")</f>
        <v/>
      </c>
      <c r="CB188" s="47" t="s">
        <v>152</v>
      </c>
      <c r="CC188" s="14" t="str">
        <f t="shared" ref="CC188:CE188" si="5254">IFERROR(CB188*$D188,"")</f>
        <v/>
      </c>
      <c r="CD188" s="47">
        <v>7</v>
      </c>
      <c r="CE188" s="14">
        <f t="shared" si="5254"/>
        <v>10.276595744680851</v>
      </c>
      <c r="CF188" s="12">
        <f t="shared" si="3623"/>
        <v>1.0733075435203097</v>
      </c>
      <c r="CG188" s="75">
        <f t="shared" si="3624"/>
        <v>1.5757068192106674</v>
      </c>
      <c r="CH188" s="3" t="s">
        <v>22</v>
      </c>
      <c r="CI188" s="47" t="s">
        <v>41</v>
      </c>
      <c r="CJ188" s="47" t="s">
        <v>12</v>
      </c>
      <c r="CK188" s="47" t="s">
        <v>56</v>
      </c>
      <c r="CL188" s="47" t="s">
        <v>56</v>
      </c>
      <c r="CM188" s="47" t="s">
        <v>119</v>
      </c>
      <c r="CN188" s="47" t="s">
        <v>27</v>
      </c>
      <c r="CO188" s="2">
        <v>41464.629541769616</v>
      </c>
      <c r="CP188" s="2">
        <v>41464.640769201134</v>
      </c>
      <c r="CQ188" s="2">
        <v>41464.64076902029</v>
      </c>
    </row>
    <row r="189" spans="1:95" x14ac:dyDescent="0.25">
      <c r="A189" s="1">
        <v>6.3509065123957568E+17</v>
      </c>
      <c r="B189" s="47" t="s">
        <v>73</v>
      </c>
      <c r="C189" s="47" t="s">
        <v>363</v>
      </c>
      <c r="D189" s="47">
        <f t="shared" si="4498"/>
        <v>1.4680851063829787</v>
      </c>
      <c r="E189" s="3" t="s">
        <v>48</v>
      </c>
      <c r="F189" s="47">
        <v>0</v>
      </c>
      <c r="G189" s="65">
        <v>1</v>
      </c>
      <c r="H189" s="3">
        <v>5</v>
      </c>
      <c r="I189" s="27">
        <f t="shared" si="3586"/>
        <v>7.3404255319148941</v>
      </c>
      <c r="J189" s="47">
        <v>4</v>
      </c>
      <c r="K189" s="27">
        <f t="shared" si="3587"/>
        <v>5.8723404255319149</v>
      </c>
      <c r="L189" s="47">
        <v>3</v>
      </c>
      <c r="M189" s="27">
        <f t="shared" si="3588"/>
        <v>4.4042553191489358</v>
      </c>
      <c r="N189" s="47">
        <v>5</v>
      </c>
      <c r="O189" s="27">
        <f t="shared" si="3589"/>
        <v>7.3404255319148941</v>
      </c>
      <c r="P189" s="47">
        <v>4</v>
      </c>
      <c r="Q189" s="27">
        <f t="shared" si="3590"/>
        <v>5.8723404255319149</v>
      </c>
      <c r="R189" s="47">
        <v>4</v>
      </c>
      <c r="S189" s="27">
        <f t="shared" si="3591"/>
        <v>5.8723404255319149</v>
      </c>
      <c r="T189" s="47">
        <v>4</v>
      </c>
      <c r="U189" s="27">
        <f t="shared" si="3592"/>
        <v>5.8723404255319149</v>
      </c>
      <c r="V189" s="4">
        <f t="shared" si="3593"/>
        <v>29</v>
      </c>
      <c r="W189" s="4">
        <f t="shared" si="3594"/>
        <v>42.574468085106382</v>
      </c>
      <c r="X189" s="47" t="s">
        <v>152</v>
      </c>
      <c r="Y189" s="14" t="str">
        <f t="shared" si="3626"/>
        <v/>
      </c>
      <c r="Z189" s="47" t="s">
        <v>152</v>
      </c>
      <c r="AA189" s="14" t="str">
        <f t="shared" ref="AA189" si="5255">IFERROR(Z189*$D189,"")</f>
        <v/>
      </c>
      <c r="AB189" s="47" t="s">
        <v>152</v>
      </c>
      <c r="AC189" s="14" t="str">
        <f t="shared" ref="AC189" si="5256">IFERROR(AB189*$D189,"")</f>
        <v/>
      </c>
      <c r="AD189" s="47" t="s">
        <v>152</v>
      </c>
      <c r="AE189" s="14" t="str">
        <f t="shared" ref="AE189" si="5257">IFERROR(AD189*$D189,"")</f>
        <v/>
      </c>
      <c r="AF189" s="47" t="s">
        <v>152</v>
      </c>
      <c r="AG189" s="14" t="str">
        <f t="shared" ref="AG189" si="5258">IFERROR(AF189*$D189,"")</f>
        <v/>
      </c>
      <c r="AH189" s="47" t="s">
        <v>152</v>
      </c>
      <c r="AI189" s="14" t="str">
        <f t="shared" ref="AI189" si="5259">IFERROR(AH189*$D189,"")</f>
        <v/>
      </c>
      <c r="AJ189" s="47" t="s">
        <v>152</v>
      </c>
      <c r="AK189" s="14" t="str">
        <f t="shared" ref="AK189" si="5260">IFERROR(AJ189*$D189,"")</f>
        <v/>
      </c>
      <c r="AL189" s="47" t="s">
        <v>152</v>
      </c>
      <c r="AM189" s="14" t="str">
        <f t="shared" ref="AM189" si="5261">IFERROR(AL189*$D189,"")</f>
        <v/>
      </c>
      <c r="AN189" s="47" t="s">
        <v>152</v>
      </c>
      <c r="AO189" s="14" t="str">
        <f t="shared" ref="AO189" si="5262">IFERROR(AN189*$D189,"")</f>
        <v/>
      </c>
      <c r="AP189" s="47" t="s">
        <v>152</v>
      </c>
      <c r="AQ189" s="14" t="str">
        <f t="shared" ref="AQ189" si="5263">IFERROR(AP189*$D189,"")</f>
        <v/>
      </c>
      <c r="AR189" s="47" t="s">
        <v>152</v>
      </c>
      <c r="AS189" s="14" t="str">
        <f t="shared" ref="AS189" si="5264">IFERROR(AR189*$D189,"")</f>
        <v/>
      </c>
      <c r="AT189" s="47" t="s">
        <v>152</v>
      </c>
      <c r="AU189" s="14" t="str">
        <f t="shared" ref="AU189" si="5265">IFERROR(AT189*$D189,"")</f>
        <v/>
      </c>
      <c r="AV189" s="47" t="s">
        <v>152</v>
      </c>
      <c r="AW189" s="14" t="str">
        <f t="shared" ref="AW189" si="5266">IFERROR(AV189*$D189,"")</f>
        <v/>
      </c>
      <c r="AX189" s="47" t="s">
        <v>152</v>
      </c>
      <c r="AY189" s="14" t="str">
        <f t="shared" ref="AY189" si="5267">IFERROR(AX189*$D189,"")</f>
        <v/>
      </c>
      <c r="AZ189" s="47" t="s">
        <v>152</v>
      </c>
      <c r="BA189" s="14" t="str">
        <f t="shared" ref="BA189" si="5268">IFERROR(AZ189*$D189,"")</f>
        <v/>
      </c>
      <c r="BB189" s="47" t="s">
        <v>152</v>
      </c>
      <c r="BC189" s="14" t="str">
        <f t="shared" ref="BC189" si="5269">IFERROR(BB189*$D189,"")</f>
        <v/>
      </c>
      <c r="BD189" s="47" t="s">
        <v>152</v>
      </c>
      <c r="BE189" s="14" t="str">
        <f t="shared" ref="BE189" si="5270">IFERROR(BD189*$D189,"")</f>
        <v/>
      </c>
      <c r="BF189" s="47" t="s">
        <v>152</v>
      </c>
      <c r="BG189" s="14" t="str">
        <f t="shared" ref="BG189" si="5271">IFERROR(BF189*$D189,"")</f>
        <v/>
      </c>
      <c r="BH189" s="47" t="s">
        <v>152</v>
      </c>
      <c r="BI189" s="14" t="str">
        <f t="shared" ref="BI189" si="5272">IFERROR(BH189*$D189,"")</f>
        <v/>
      </c>
      <c r="BJ189" s="47" t="s">
        <v>152</v>
      </c>
      <c r="BK189" s="14" t="str">
        <f t="shared" ref="BK189" si="5273">IFERROR(BJ189*$D189,"")</f>
        <v/>
      </c>
      <c r="BL189" s="47" t="s">
        <v>152</v>
      </c>
      <c r="BM189" s="14" t="str">
        <f t="shared" ref="BM189" si="5274">IFERROR(BL189*$D189,"")</f>
        <v/>
      </c>
      <c r="BN189" s="47" t="s">
        <v>152</v>
      </c>
      <c r="BO189" s="14" t="str">
        <f t="shared" ref="BO189" si="5275">IFERROR(BN189*$D189,"")</f>
        <v/>
      </c>
      <c r="BP189" s="47" t="s">
        <v>152</v>
      </c>
      <c r="BQ189" s="14" t="str">
        <f t="shared" ref="BQ189" si="5276">IFERROR(BP189*$D189,"")</f>
        <v/>
      </c>
      <c r="BR189" s="47" t="s">
        <v>152</v>
      </c>
      <c r="BS189" s="14" t="str">
        <f t="shared" ref="BS189" si="5277">IFERROR(BR189*$D189,"")</f>
        <v/>
      </c>
      <c r="BT189" s="47" t="s">
        <v>152</v>
      </c>
      <c r="BU189" s="14" t="str">
        <f t="shared" ref="BU189" si="5278">IFERROR(BT189*$D189,"")</f>
        <v/>
      </c>
      <c r="BV189" s="47">
        <v>3</v>
      </c>
      <c r="BW189" s="14">
        <f t="shared" ref="BW189" si="5279">IFERROR(BV189*$D189,"")</f>
        <v>4.4042553191489358</v>
      </c>
      <c r="BX189" s="47" t="s">
        <v>152</v>
      </c>
      <c r="BY189" s="14" t="str">
        <f t="shared" ref="BY189" si="5280">IFERROR(BX189*$D189,"")</f>
        <v/>
      </c>
      <c r="BZ189" s="47" t="s">
        <v>152</v>
      </c>
      <c r="CA189" s="14" t="str">
        <f t="shared" ref="CA189" si="5281">IFERROR(BZ189*$D189,"")</f>
        <v/>
      </c>
      <c r="CB189" s="47" t="s">
        <v>152</v>
      </c>
      <c r="CC189" s="14" t="str">
        <f t="shared" ref="CC189:CE189" si="5282">IFERROR(CB189*$D189,"")</f>
        <v/>
      </c>
      <c r="CD189" s="47" t="s">
        <v>152</v>
      </c>
      <c r="CE189" s="14" t="str">
        <f t="shared" si="5282"/>
        <v/>
      </c>
      <c r="CF189" s="12">
        <f t="shared" si="3623"/>
        <v>0.37021276595744679</v>
      </c>
      <c r="CG189" s="75">
        <f t="shared" si="3624"/>
        <v>0.54350384789497508</v>
      </c>
      <c r="CH189" s="3" t="s">
        <v>38</v>
      </c>
      <c r="CI189" s="47" t="s">
        <v>41</v>
      </c>
      <c r="CJ189" s="47" t="s">
        <v>25</v>
      </c>
      <c r="CK189" s="47" t="s">
        <v>80</v>
      </c>
      <c r="CL189" s="47" t="s">
        <v>26</v>
      </c>
      <c r="CM189" s="47" t="s">
        <v>116</v>
      </c>
      <c r="CN189" s="47" t="s">
        <v>125</v>
      </c>
      <c r="CO189" s="2">
        <v>41465.457453212555</v>
      </c>
      <c r="CP189" s="2">
        <v>41465.462845056245</v>
      </c>
      <c r="CQ189" s="2">
        <v>41465.462845056245</v>
      </c>
    </row>
    <row r="190" spans="1:95" x14ac:dyDescent="0.25">
      <c r="A190" s="1">
        <v>6.3507346717016333E+17</v>
      </c>
      <c r="B190" s="47" t="s">
        <v>46</v>
      </c>
      <c r="C190" s="47" t="s">
        <v>359</v>
      </c>
      <c r="D190" s="47">
        <f t="shared" ref="D190:D206" si="5283">0.23/0.4</f>
        <v>0.57499999999999996</v>
      </c>
      <c r="E190" s="3" t="s">
        <v>55</v>
      </c>
      <c r="F190" s="47">
        <v>0</v>
      </c>
      <c r="G190" s="65">
        <v>1</v>
      </c>
      <c r="H190" s="3" t="s">
        <v>96</v>
      </c>
      <c r="I190" s="27" t="str">
        <f t="shared" si="3586"/>
        <v/>
      </c>
      <c r="J190" s="47" t="s">
        <v>96</v>
      </c>
      <c r="K190" s="27" t="str">
        <f t="shared" si="3587"/>
        <v/>
      </c>
      <c r="L190" s="47" t="s">
        <v>96</v>
      </c>
      <c r="M190" s="27" t="str">
        <f t="shared" si="3588"/>
        <v/>
      </c>
      <c r="N190" s="47" t="s">
        <v>96</v>
      </c>
      <c r="O190" s="27" t="str">
        <f t="shared" si="3589"/>
        <v/>
      </c>
      <c r="P190" s="47" t="s">
        <v>96</v>
      </c>
      <c r="Q190" s="27" t="str">
        <f t="shared" si="3590"/>
        <v/>
      </c>
      <c r="R190" s="47" t="s">
        <v>96</v>
      </c>
      <c r="S190" s="27" t="str">
        <f t="shared" si="3591"/>
        <v/>
      </c>
      <c r="T190" s="47" t="s">
        <v>96</v>
      </c>
      <c r="U190" s="27" t="str">
        <f t="shared" si="3592"/>
        <v/>
      </c>
      <c r="V190" s="4">
        <f t="shared" si="3593"/>
        <v>0</v>
      </c>
      <c r="W190" s="4">
        <f t="shared" si="3594"/>
        <v>0</v>
      </c>
      <c r="X190" s="47" t="s">
        <v>96</v>
      </c>
      <c r="Y190" s="14" t="str">
        <f t="shared" si="3626"/>
        <v/>
      </c>
      <c r="Z190" s="47" t="s">
        <v>96</v>
      </c>
      <c r="AA190" s="14" t="str">
        <f t="shared" ref="AA190" si="5284">IFERROR(Z190*$D190,"")</f>
        <v/>
      </c>
      <c r="AB190" s="47" t="s">
        <v>96</v>
      </c>
      <c r="AC190" s="14" t="str">
        <f t="shared" ref="AC190" si="5285">IFERROR(AB190*$D190,"")</f>
        <v/>
      </c>
      <c r="AD190" s="47" t="s">
        <v>96</v>
      </c>
      <c r="AE190" s="14" t="str">
        <f t="shared" ref="AE190" si="5286">IFERROR(AD190*$D190,"")</f>
        <v/>
      </c>
      <c r="AF190" s="47" t="s">
        <v>96</v>
      </c>
      <c r="AG190" s="14" t="str">
        <f t="shared" ref="AG190" si="5287">IFERROR(AF190*$D190,"")</f>
        <v/>
      </c>
      <c r="AH190" s="47" t="s">
        <v>96</v>
      </c>
      <c r="AI190" s="14" t="str">
        <f t="shared" ref="AI190" si="5288">IFERROR(AH190*$D190,"")</f>
        <v/>
      </c>
      <c r="AJ190" s="47" t="s">
        <v>96</v>
      </c>
      <c r="AK190" s="14" t="str">
        <f t="shared" ref="AK190" si="5289">IFERROR(AJ190*$D190,"")</f>
        <v/>
      </c>
      <c r="AL190" s="47" t="s">
        <v>96</v>
      </c>
      <c r="AM190" s="14" t="str">
        <f t="shared" ref="AM190" si="5290">IFERROR(AL190*$D190,"")</f>
        <v/>
      </c>
      <c r="AN190" s="47" t="s">
        <v>96</v>
      </c>
      <c r="AO190" s="14" t="str">
        <f t="shared" ref="AO190" si="5291">IFERROR(AN190*$D190,"")</f>
        <v/>
      </c>
      <c r="AP190" s="47" t="s">
        <v>96</v>
      </c>
      <c r="AQ190" s="14" t="str">
        <f t="shared" ref="AQ190" si="5292">IFERROR(AP190*$D190,"")</f>
        <v/>
      </c>
      <c r="AR190" s="47" t="s">
        <v>96</v>
      </c>
      <c r="AS190" s="14" t="str">
        <f t="shared" ref="AS190" si="5293">IFERROR(AR190*$D190,"")</f>
        <v/>
      </c>
      <c r="AT190" s="47" t="s">
        <v>96</v>
      </c>
      <c r="AU190" s="14" t="str">
        <f t="shared" ref="AU190" si="5294">IFERROR(AT190*$D190,"")</f>
        <v/>
      </c>
      <c r="AV190" s="47" t="s">
        <v>96</v>
      </c>
      <c r="AW190" s="14" t="str">
        <f t="shared" ref="AW190" si="5295">IFERROR(AV190*$D190,"")</f>
        <v/>
      </c>
      <c r="AX190" s="47" t="s">
        <v>96</v>
      </c>
      <c r="AY190" s="14" t="str">
        <f t="shared" ref="AY190" si="5296">IFERROR(AX190*$D190,"")</f>
        <v/>
      </c>
      <c r="AZ190" s="47" t="s">
        <v>96</v>
      </c>
      <c r="BA190" s="14" t="str">
        <f t="shared" ref="BA190" si="5297">IFERROR(AZ190*$D190,"")</f>
        <v/>
      </c>
      <c r="BB190" s="47" t="s">
        <v>96</v>
      </c>
      <c r="BC190" s="14" t="str">
        <f t="shared" ref="BC190" si="5298">IFERROR(BB190*$D190,"")</f>
        <v/>
      </c>
      <c r="BD190" s="47" t="s">
        <v>96</v>
      </c>
      <c r="BE190" s="14" t="str">
        <f t="shared" ref="BE190" si="5299">IFERROR(BD190*$D190,"")</f>
        <v/>
      </c>
      <c r="BF190" s="47" t="s">
        <v>96</v>
      </c>
      <c r="BG190" s="14" t="str">
        <f t="shared" ref="BG190" si="5300">IFERROR(BF190*$D190,"")</f>
        <v/>
      </c>
      <c r="BH190" s="47" t="s">
        <v>96</v>
      </c>
      <c r="BI190" s="14" t="str">
        <f t="shared" ref="BI190" si="5301">IFERROR(BH190*$D190,"")</f>
        <v/>
      </c>
      <c r="BJ190" s="47" t="s">
        <v>96</v>
      </c>
      <c r="BK190" s="14" t="str">
        <f t="shared" ref="BK190" si="5302">IFERROR(BJ190*$D190,"")</f>
        <v/>
      </c>
      <c r="BL190" s="47" t="s">
        <v>96</v>
      </c>
      <c r="BM190" s="14" t="str">
        <f t="shared" ref="BM190" si="5303">IFERROR(BL190*$D190,"")</f>
        <v/>
      </c>
      <c r="BN190" s="47" t="s">
        <v>96</v>
      </c>
      <c r="BO190" s="14" t="str">
        <f t="shared" ref="BO190" si="5304">IFERROR(BN190*$D190,"")</f>
        <v/>
      </c>
      <c r="BP190" s="47" t="s">
        <v>96</v>
      </c>
      <c r="BQ190" s="14" t="str">
        <f t="shared" ref="BQ190" si="5305">IFERROR(BP190*$D190,"")</f>
        <v/>
      </c>
      <c r="BR190" s="47" t="s">
        <v>96</v>
      </c>
      <c r="BS190" s="14" t="str">
        <f t="shared" ref="BS190" si="5306">IFERROR(BR190*$D190,"")</f>
        <v/>
      </c>
      <c r="BT190" s="47" t="s">
        <v>96</v>
      </c>
      <c r="BU190" s="14" t="str">
        <f t="shared" ref="BU190" si="5307">IFERROR(BT190*$D190,"")</f>
        <v/>
      </c>
      <c r="BV190" s="47" t="s">
        <v>96</v>
      </c>
      <c r="BW190" s="14" t="str">
        <f t="shared" ref="BW190" si="5308">IFERROR(BV190*$D190,"")</f>
        <v/>
      </c>
      <c r="BX190" s="47" t="s">
        <v>96</v>
      </c>
      <c r="BY190" s="14" t="str">
        <f t="shared" ref="BY190" si="5309">IFERROR(BX190*$D190,"")</f>
        <v/>
      </c>
      <c r="BZ190" s="47" t="s">
        <v>96</v>
      </c>
      <c r="CA190" s="14" t="str">
        <f t="shared" ref="CA190" si="5310">IFERROR(BZ190*$D190,"")</f>
        <v/>
      </c>
      <c r="CB190" s="47" t="s">
        <v>96</v>
      </c>
      <c r="CC190" s="14" t="str">
        <f t="shared" ref="CC190:CE190" si="5311">IFERROR(CB190*$D190,"")</f>
        <v/>
      </c>
      <c r="CD190" s="47" t="s">
        <v>96</v>
      </c>
      <c r="CE190" s="14" t="str">
        <f t="shared" si="5311"/>
        <v/>
      </c>
      <c r="CF190" s="12" t="str">
        <f t="shared" si="3623"/>
        <v/>
      </c>
      <c r="CG190" s="75" t="str">
        <f t="shared" si="3624"/>
        <v/>
      </c>
      <c r="CH190" s="3"/>
      <c r="CI190" s="47" t="s">
        <v>96</v>
      </c>
      <c r="CJ190" s="47" t="s">
        <v>96</v>
      </c>
      <c r="CK190" s="47" t="s">
        <v>96</v>
      </c>
      <c r="CL190" s="47" t="s">
        <v>96</v>
      </c>
      <c r="CM190" s="47" t="s">
        <v>96</v>
      </c>
      <c r="CN190" s="47"/>
      <c r="CO190" s="2">
        <v>41445.568483985284</v>
      </c>
      <c r="CQ190" s="2">
        <v>41445.569835249786</v>
      </c>
    </row>
    <row r="191" spans="1:95" x14ac:dyDescent="0.25">
      <c r="A191" s="1">
        <v>6.3507437454563379E+17</v>
      </c>
      <c r="B191" s="47" t="s">
        <v>46</v>
      </c>
      <c r="C191" s="47" t="s">
        <v>359</v>
      </c>
      <c r="D191" s="47">
        <f t="shared" si="5283"/>
        <v>0.57499999999999996</v>
      </c>
      <c r="E191" s="3" t="s">
        <v>55</v>
      </c>
      <c r="F191" s="47">
        <v>0</v>
      </c>
      <c r="G191" s="65">
        <v>1</v>
      </c>
      <c r="H191" s="3" t="s">
        <v>96</v>
      </c>
      <c r="I191" s="27" t="str">
        <f t="shared" si="3586"/>
        <v/>
      </c>
      <c r="J191" s="47" t="s">
        <v>96</v>
      </c>
      <c r="K191" s="27" t="str">
        <f t="shared" si="3587"/>
        <v/>
      </c>
      <c r="L191" s="47" t="s">
        <v>96</v>
      </c>
      <c r="M191" s="27" t="str">
        <f t="shared" si="3588"/>
        <v/>
      </c>
      <c r="N191" s="47" t="s">
        <v>96</v>
      </c>
      <c r="O191" s="27" t="str">
        <f t="shared" si="3589"/>
        <v/>
      </c>
      <c r="P191" s="47" t="s">
        <v>96</v>
      </c>
      <c r="Q191" s="27" t="str">
        <f t="shared" si="3590"/>
        <v/>
      </c>
      <c r="R191" s="47" t="s">
        <v>96</v>
      </c>
      <c r="S191" s="27" t="str">
        <f t="shared" si="3591"/>
        <v/>
      </c>
      <c r="T191" s="47" t="s">
        <v>96</v>
      </c>
      <c r="U191" s="27" t="str">
        <f t="shared" si="3592"/>
        <v/>
      </c>
      <c r="V191" s="4">
        <f t="shared" si="3593"/>
        <v>0</v>
      </c>
      <c r="W191" s="4">
        <f t="shared" si="3594"/>
        <v>0</v>
      </c>
      <c r="X191" s="47" t="s">
        <v>96</v>
      </c>
      <c r="Y191" s="14" t="str">
        <f t="shared" si="3626"/>
        <v/>
      </c>
      <c r="Z191" s="47" t="s">
        <v>96</v>
      </c>
      <c r="AA191" s="14" t="str">
        <f t="shared" ref="AA191" si="5312">IFERROR(Z191*$D191,"")</f>
        <v/>
      </c>
      <c r="AB191" s="47" t="s">
        <v>96</v>
      </c>
      <c r="AC191" s="14" t="str">
        <f t="shared" ref="AC191" si="5313">IFERROR(AB191*$D191,"")</f>
        <v/>
      </c>
      <c r="AD191" s="47" t="s">
        <v>96</v>
      </c>
      <c r="AE191" s="14" t="str">
        <f t="shared" ref="AE191" si="5314">IFERROR(AD191*$D191,"")</f>
        <v/>
      </c>
      <c r="AF191" s="47" t="s">
        <v>96</v>
      </c>
      <c r="AG191" s="14" t="str">
        <f t="shared" ref="AG191" si="5315">IFERROR(AF191*$D191,"")</f>
        <v/>
      </c>
      <c r="AH191" s="47" t="s">
        <v>96</v>
      </c>
      <c r="AI191" s="14" t="str">
        <f t="shared" ref="AI191" si="5316">IFERROR(AH191*$D191,"")</f>
        <v/>
      </c>
      <c r="AJ191" s="47" t="s">
        <v>96</v>
      </c>
      <c r="AK191" s="14" t="str">
        <f t="shared" ref="AK191" si="5317">IFERROR(AJ191*$D191,"")</f>
        <v/>
      </c>
      <c r="AL191" s="47" t="s">
        <v>96</v>
      </c>
      <c r="AM191" s="14" t="str">
        <f t="shared" ref="AM191" si="5318">IFERROR(AL191*$D191,"")</f>
        <v/>
      </c>
      <c r="AN191" s="47" t="s">
        <v>96</v>
      </c>
      <c r="AO191" s="14" t="str">
        <f t="shared" ref="AO191" si="5319">IFERROR(AN191*$D191,"")</f>
        <v/>
      </c>
      <c r="AP191" s="47" t="s">
        <v>96</v>
      </c>
      <c r="AQ191" s="14" t="str">
        <f t="shared" ref="AQ191" si="5320">IFERROR(AP191*$D191,"")</f>
        <v/>
      </c>
      <c r="AR191" s="47" t="s">
        <v>96</v>
      </c>
      <c r="AS191" s="14" t="str">
        <f t="shared" ref="AS191" si="5321">IFERROR(AR191*$D191,"")</f>
        <v/>
      </c>
      <c r="AT191" s="47" t="s">
        <v>96</v>
      </c>
      <c r="AU191" s="14" t="str">
        <f t="shared" ref="AU191" si="5322">IFERROR(AT191*$D191,"")</f>
        <v/>
      </c>
      <c r="AV191" s="47" t="s">
        <v>96</v>
      </c>
      <c r="AW191" s="14" t="str">
        <f t="shared" ref="AW191" si="5323">IFERROR(AV191*$D191,"")</f>
        <v/>
      </c>
      <c r="AX191" s="47" t="s">
        <v>96</v>
      </c>
      <c r="AY191" s="14" t="str">
        <f t="shared" ref="AY191" si="5324">IFERROR(AX191*$D191,"")</f>
        <v/>
      </c>
      <c r="AZ191" s="47" t="s">
        <v>96</v>
      </c>
      <c r="BA191" s="14" t="str">
        <f t="shared" ref="BA191" si="5325">IFERROR(AZ191*$D191,"")</f>
        <v/>
      </c>
      <c r="BB191" s="47" t="s">
        <v>96</v>
      </c>
      <c r="BC191" s="14" t="str">
        <f t="shared" ref="BC191" si="5326">IFERROR(BB191*$D191,"")</f>
        <v/>
      </c>
      <c r="BD191" s="47" t="s">
        <v>96</v>
      </c>
      <c r="BE191" s="14" t="str">
        <f t="shared" ref="BE191" si="5327">IFERROR(BD191*$D191,"")</f>
        <v/>
      </c>
      <c r="BF191" s="47" t="s">
        <v>96</v>
      </c>
      <c r="BG191" s="14" t="str">
        <f t="shared" ref="BG191" si="5328">IFERROR(BF191*$D191,"")</f>
        <v/>
      </c>
      <c r="BH191" s="47" t="s">
        <v>96</v>
      </c>
      <c r="BI191" s="14" t="str">
        <f t="shared" ref="BI191" si="5329">IFERROR(BH191*$D191,"")</f>
        <v/>
      </c>
      <c r="BJ191" s="47" t="s">
        <v>96</v>
      </c>
      <c r="BK191" s="14" t="str">
        <f t="shared" ref="BK191" si="5330">IFERROR(BJ191*$D191,"")</f>
        <v/>
      </c>
      <c r="BL191" s="47" t="s">
        <v>96</v>
      </c>
      <c r="BM191" s="14" t="str">
        <f t="shared" ref="BM191" si="5331">IFERROR(BL191*$D191,"")</f>
        <v/>
      </c>
      <c r="BN191" s="47" t="s">
        <v>96</v>
      </c>
      <c r="BO191" s="14" t="str">
        <f t="shared" ref="BO191" si="5332">IFERROR(BN191*$D191,"")</f>
        <v/>
      </c>
      <c r="BP191" s="47" t="s">
        <v>96</v>
      </c>
      <c r="BQ191" s="14" t="str">
        <f t="shared" ref="BQ191" si="5333">IFERROR(BP191*$D191,"")</f>
        <v/>
      </c>
      <c r="BR191" s="47" t="s">
        <v>96</v>
      </c>
      <c r="BS191" s="14" t="str">
        <f t="shared" ref="BS191" si="5334">IFERROR(BR191*$D191,"")</f>
        <v/>
      </c>
      <c r="BT191" s="47" t="s">
        <v>96</v>
      </c>
      <c r="BU191" s="14" t="str">
        <f t="shared" ref="BU191" si="5335">IFERROR(BT191*$D191,"")</f>
        <v/>
      </c>
      <c r="BV191" s="47" t="s">
        <v>96</v>
      </c>
      <c r="BW191" s="14" t="str">
        <f t="shared" ref="BW191" si="5336">IFERROR(BV191*$D191,"")</f>
        <v/>
      </c>
      <c r="BX191" s="47" t="s">
        <v>96</v>
      </c>
      <c r="BY191" s="14" t="str">
        <f t="shared" ref="BY191" si="5337">IFERROR(BX191*$D191,"")</f>
        <v/>
      </c>
      <c r="BZ191" s="47" t="s">
        <v>96</v>
      </c>
      <c r="CA191" s="14" t="str">
        <f t="shared" ref="CA191" si="5338">IFERROR(BZ191*$D191,"")</f>
        <v/>
      </c>
      <c r="CB191" s="47" t="s">
        <v>96</v>
      </c>
      <c r="CC191" s="14" t="str">
        <f t="shared" ref="CC191:CE191" si="5339">IFERROR(CB191*$D191,"")</f>
        <v/>
      </c>
      <c r="CD191" s="47" t="s">
        <v>96</v>
      </c>
      <c r="CE191" s="14" t="str">
        <f t="shared" si="5339"/>
        <v/>
      </c>
      <c r="CF191" s="12" t="str">
        <f t="shared" si="3623"/>
        <v/>
      </c>
      <c r="CG191" s="75" t="str">
        <f t="shared" si="3624"/>
        <v/>
      </c>
      <c r="CH191" s="3"/>
      <c r="CI191" s="47" t="s">
        <v>96</v>
      </c>
      <c r="CJ191" s="47" t="s">
        <v>96</v>
      </c>
      <c r="CK191" s="47" t="s">
        <v>96</v>
      </c>
      <c r="CL191" s="47" t="s">
        <v>96</v>
      </c>
      <c r="CM191" s="47" t="s">
        <v>96</v>
      </c>
      <c r="CN191" s="47"/>
      <c r="CO191" s="2">
        <v>41446.618687076196</v>
      </c>
      <c r="CQ191" s="2">
        <v>41446.625435984097</v>
      </c>
    </row>
    <row r="192" spans="1:95" x14ac:dyDescent="0.25">
      <c r="A192" s="1">
        <v>6.3507759188183373E+17</v>
      </c>
      <c r="B192" s="47" t="s">
        <v>46</v>
      </c>
      <c r="C192" s="47" t="s">
        <v>359</v>
      </c>
      <c r="D192" s="47">
        <f t="shared" si="5283"/>
        <v>0.57499999999999996</v>
      </c>
      <c r="E192" s="3" t="s">
        <v>55</v>
      </c>
      <c r="F192" s="47">
        <v>0</v>
      </c>
      <c r="G192" s="65">
        <v>1</v>
      </c>
      <c r="H192" s="3" t="s">
        <v>96</v>
      </c>
      <c r="I192" s="27" t="str">
        <f t="shared" si="3586"/>
        <v/>
      </c>
      <c r="J192" s="47" t="s">
        <v>96</v>
      </c>
      <c r="K192" s="27" t="str">
        <f t="shared" si="3587"/>
        <v/>
      </c>
      <c r="L192" s="47" t="s">
        <v>96</v>
      </c>
      <c r="M192" s="27" t="str">
        <f t="shared" si="3588"/>
        <v/>
      </c>
      <c r="N192" s="47" t="s">
        <v>96</v>
      </c>
      <c r="O192" s="27" t="str">
        <f t="shared" si="3589"/>
        <v/>
      </c>
      <c r="P192" s="47" t="s">
        <v>96</v>
      </c>
      <c r="Q192" s="27" t="str">
        <f t="shared" si="3590"/>
        <v/>
      </c>
      <c r="R192" s="47" t="s">
        <v>96</v>
      </c>
      <c r="S192" s="27" t="str">
        <f t="shared" si="3591"/>
        <v/>
      </c>
      <c r="T192" s="47" t="s">
        <v>96</v>
      </c>
      <c r="U192" s="27" t="str">
        <f t="shared" si="3592"/>
        <v/>
      </c>
      <c r="V192" s="4">
        <f t="shared" si="3593"/>
        <v>0</v>
      </c>
      <c r="W192" s="4">
        <f t="shared" si="3594"/>
        <v>0</v>
      </c>
      <c r="X192" s="47" t="s">
        <v>96</v>
      </c>
      <c r="Y192" s="14" t="str">
        <f t="shared" si="3626"/>
        <v/>
      </c>
      <c r="Z192" s="47" t="s">
        <v>96</v>
      </c>
      <c r="AA192" s="14" t="str">
        <f t="shared" ref="AA192" si="5340">IFERROR(Z192*$D192,"")</f>
        <v/>
      </c>
      <c r="AB192" s="47" t="s">
        <v>96</v>
      </c>
      <c r="AC192" s="14" t="str">
        <f t="shared" ref="AC192" si="5341">IFERROR(AB192*$D192,"")</f>
        <v/>
      </c>
      <c r="AD192" s="47" t="s">
        <v>96</v>
      </c>
      <c r="AE192" s="14" t="str">
        <f t="shared" ref="AE192" si="5342">IFERROR(AD192*$D192,"")</f>
        <v/>
      </c>
      <c r="AF192" s="47" t="s">
        <v>96</v>
      </c>
      <c r="AG192" s="14" t="str">
        <f t="shared" ref="AG192" si="5343">IFERROR(AF192*$D192,"")</f>
        <v/>
      </c>
      <c r="AH192" s="47" t="s">
        <v>96</v>
      </c>
      <c r="AI192" s="14" t="str">
        <f t="shared" ref="AI192" si="5344">IFERROR(AH192*$D192,"")</f>
        <v/>
      </c>
      <c r="AJ192" s="47" t="s">
        <v>96</v>
      </c>
      <c r="AK192" s="14" t="str">
        <f t="shared" ref="AK192" si="5345">IFERROR(AJ192*$D192,"")</f>
        <v/>
      </c>
      <c r="AL192" s="47" t="s">
        <v>96</v>
      </c>
      <c r="AM192" s="14" t="str">
        <f t="shared" ref="AM192" si="5346">IFERROR(AL192*$D192,"")</f>
        <v/>
      </c>
      <c r="AN192" s="47" t="s">
        <v>96</v>
      </c>
      <c r="AO192" s="14" t="str">
        <f t="shared" ref="AO192" si="5347">IFERROR(AN192*$D192,"")</f>
        <v/>
      </c>
      <c r="AP192" s="47" t="s">
        <v>96</v>
      </c>
      <c r="AQ192" s="14" t="str">
        <f t="shared" ref="AQ192" si="5348">IFERROR(AP192*$D192,"")</f>
        <v/>
      </c>
      <c r="AR192" s="47" t="s">
        <v>96</v>
      </c>
      <c r="AS192" s="14" t="str">
        <f t="shared" ref="AS192" si="5349">IFERROR(AR192*$D192,"")</f>
        <v/>
      </c>
      <c r="AT192" s="47" t="s">
        <v>96</v>
      </c>
      <c r="AU192" s="14" t="str">
        <f t="shared" ref="AU192" si="5350">IFERROR(AT192*$D192,"")</f>
        <v/>
      </c>
      <c r="AV192" s="47" t="s">
        <v>96</v>
      </c>
      <c r="AW192" s="14" t="str">
        <f t="shared" ref="AW192" si="5351">IFERROR(AV192*$D192,"")</f>
        <v/>
      </c>
      <c r="AX192" s="47" t="s">
        <v>96</v>
      </c>
      <c r="AY192" s="14" t="str">
        <f t="shared" ref="AY192" si="5352">IFERROR(AX192*$D192,"")</f>
        <v/>
      </c>
      <c r="AZ192" s="47" t="s">
        <v>96</v>
      </c>
      <c r="BA192" s="14" t="str">
        <f t="shared" ref="BA192" si="5353">IFERROR(AZ192*$D192,"")</f>
        <v/>
      </c>
      <c r="BB192" s="47" t="s">
        <v>96</v>
      </c>
      <c r="BC192" s="14" t="str">
        <f t="shared" ref="BC192" si="5354">IFERROR(BB192*$D192,"")</f>
        <v/>
      </c>
      <c r="BD192" s="47" t="s">
        <v>96</v>
      </c>
      <c r="BE192" s="14" t="str">
        <f t="shared" ref="BE192" si="5355">IFERROR(BD192*$D192,"")</f>
        <v/>
      </c>
      <c r="BF192" s="47" t="s">
        <v>96</v>
      </c>
      <c r="BG192" s="14" t="str">
        <f t="shared" ref="BG192" si="5356">IFERROR(BF192*$D192,"")</f>
        <v/>
      </c>
      <c r="BH192" s="47" t="s">
        <v>96</v>
      </c>
      <c r="BI192" s="14" t="str">
        <f t="shared" ref="BI192" si="5357">IFERROR(BH192*$D192,"")</f>
        <v/>
      </c>
      <c r="BJ192" s="47" t="s">
        <v>96</v>
      </c>
      <c r="BK192" s="14" t="str">
        <f t="shared" ref="BK192" si="5358">IFERROR(BJ192*$D192,"")</f>
        <v/>
      </c>
      <c r="BL192" s="47" t="s">
        <v>96</v>
      </c>
      <c r="BM192" s="14" t="str">
        <f t="shared" ref="BM192" si="5359">IFERROR(BL192*$D192,"")</f>
        <v/>
      </c>
      <c r="BN192" s="47" t="s">
        <v>96</v>
      </c>
      <c r="BO192" s="14" t="str">
        <f t="shared" ref="BO192" si="5360">IFERROR(BN192*$D192,"")</f>
        <v/>
      </c>
      <c r="BP192" s="47" t="s">
        <v>96</v>
      </c>
      <c r="BQ192" s="14" t="str">
        <f t="shared" ref="BQ192" si="5361">IFERROR(BP192*$D192,"")</f>
        <v/>
      </c>
      <c r="BR192" s="47" t="s">
        <v>96</v>
      </c>
      <c r="BS192" s="14" t="str">
        <f t="shared" ref="BS192" si="5362">IFERROR(BR192*$D192,"")</f>
        <v/>
      </c>
      <c r="BT192" s="47" t="s">
        <v>96</v>
      </c>
      <c r="BU192" s="14" t="str">
        <f t="shared" ref="BU192" si="5363">IFERROR(BT192*$D192,"")</f>
        <v/>
      </c>
      <c r="BV192" s="47" t="s">
        <v>96</v>
      </c>
      <c r="BW192" s="14" t="str">
        <f t="shared" ref="BW192" si="5364">IFERROR(BV192*$D192,"")</f>
        <v/>
      </c>
      <c r="BX192" s="47" t="s">
        <v>96</v>
      </c>
      <c r="BY192" s="14" t="str">
        <f t="shared" ref="BY192" si="5365">IFERROR(BX192*$D192,"")</f>
        <v/>
      </c>
      <c r="BZ192" s="47" t="s">
        <v>96</v>
      </c>
      <c r="CA192" s="14" t="str">
        <f t="shared" ref="CA192" si="5366">IFERROR(BZ192*$D192,"")</f>
        <v/>
      </c>
      <c r="CB192" s="47" t="s">
        <v>96</v>
      </c>
      <c r="CC192" s="14" t="str">
        <f t="shared" ref="CC192:CE192" si="5367">IFERROR(CB192*$D192,"")</f>
        <v/>
      </c>
      <c r="CD192" s="47" t="s">
        <v>96</v>
      </c>
      <c r="CE192" s="14" t="str">
        <f t="shared" si="5367"/>
        <v/>
      </c>
      <c r="CF192" s="12" t="str">
        <f t="shared" si="3623"/>
        <v/>
      </c>
      <c r="CG192" s="75" t="str">
        <f t="shared" si="3624"/>
        <v/>
      </c>
      <c r="CH192" s="3"/>
      <c r="CI192" s="47" t="s">
        <v>96</v>
      </c>
      <c r="CJ192" s="47" t="s">
        <v>96</v>
      </c>
      <c r="CK192" s="47" t="s">
        <v>96</v>
      </c>
      <c r="CL192" s="47" t="s">
        <v>96</v>
      </c>
      <c r="CM192" s="47" t="s">
        <v>96</v>
      </c>
      <c r="CN192" s="47"/>
      <c r="CO192" s="2">
        <v>41450.342455826132</v>
      </c>
      <c r="CQ192" s="2">
        <v>41450.343646154928</v>
      </c>
    </row>
    <row r="193" spans="1:95" x14ac:dyDescent="0.25">
      <c r="A193" s="1">
        <v>6.3507762479157568E+17</v>
      </c>
      <c r="B193" s="47" t="s">
        <v>46</v>
      </c>
      <c r="C193" s="47" t="s">
        <v>359</v>
      </c>
      <c r="D193" s="47">
        <f t="shared" si="5283"/>
        <v>0.57499999999999996</v>
      </c>
      <c r="E193" s="3" t="s">
        <v>55</v>
      </c>
      <c r="F193" s="47">
        <v>0</v>
      </c>
      <c r="G193" s="65">
        <v>1</v>
      </c>
      <c r="H193" s="3">
        <v>5</v>
      </c>
      <c r="I193" s="27">
        <f t="shared" si="3586"/>
        <v>2.875</v>
      </c>
      <c r="J193" s="47">
        <v>5</v>
      </c>
      <c r="K193" s="27">
        <f t="shared" si="3587"/>
        <v>2.875</v>
      </c>
      <c r="L193" s="47">
        <v>5</v>
      </c>
      <c r="M193" s="27">
        <f t="shared" si="3588"/>
        <v>2.875</v>
      </c>
      <c r="N193" s="47">
        <v>5</v>
      </c>
      <c r="O193" s="27">
        <f t="shared" si="3589"/>
        <v>2.875</v>
      </c>
      <c r="P193" s="47">
        <v>5</v>
      </c>
      <c r="Q193" s="27">
        <f t="shared" si="3590"/>
        <v>2.875</v>
      </c>
      <c r="R193" s="47">
        <v>5</v>
      </c>
      <c r="S193" s="27">
        <f t="shared" si="3591"/>
        <v>2.875</v>
      </c>
      <c r="T193" s="47">
        <v>5</v>
      </c>
      <c r="U193" s="27">
        <f t="shared" si="3592"/>
        <v>2.875</v>
      </c>
      <c r="V193" s="4">
        <f t="shared" si="3593"/>
        <v>35</v>
      </c>
      <c r="W193" s="4">
        <f t="shared" si="3594"/>
        <v>20.125</v>
      </c>
      <c r="X193" s="47" t="s">
        <v>152</v>
      </c>
      <c r="Y193" s="14" t="str">
        <f t="shared" si="3626"/>
        <v/>
      </c>
      <c r="Z193" s="47" t="s">
        <v>152</v>
      </c>
      <c r="AA193" s="14" t="str">
        <f t="shared" ref="AA193" si="5368">IFERROR(Z193*$D193,"")</f>
        <v/>
      </c>
      <c r="AB193" s="47" t="s">
        <v>152</v>
      </c>
      <c r="AC193" s="14" t="str">
        <f t="shared" ref="AC193" si="5369">IFERROR(AB193*$D193,"")</f>
        <v/>
      </c>
      <c r="AD193" s="47" t="s">
        <v>152</v>
      </c>
      <c r="AE193" s="14" t="str">
        <f t="shared" ref="AE193" si="5370">IFERROR(AD193*$D193,"")</f>
        <v/>
      </c>
      <c r="AF193" s="47" t="s">
        <v>152</v>
      </c>
      <c r="AG193" s="14" t="str">
        <f t="shared" ref="AG193" si="5371">IFERROR(AF193*$D193,"")</f>
        <v/>
      </c>
      <c r="AH193" s="47" t="s">
        <v>152</v>
      </c>
      <c r="AI193" s="14" t="str">
        <f t="shared" ref="AI193" si="5372">IFERROR(AH193*$D193,"")</f>
        <v/>
      </c>
      <c r="AJ193" s="47" t="s">
        <v>152</v>
      </c>
      <c r="AK193" s="14" t="str">
        <f t="shared" ref="AK193" si="5373">IFERROR(AJ193*$D193,"")</f>
        <v/>
      </c>
      <c r="AL193" s="47" t="s">
        <v>152</v>
      </c>
      <c r="AM193" s="14" t="str">
        <f t="shared" ref="AM193" si="5374">IFERROR(AL193*$D193,"")</f>
        <v/>
      </c>
      <c r="AN193" s="47" t="s">
        <v>152</v>
      </c>
      <c r="AO193" s="14" t="str">
        <f t="shared" ref="AO193" si="5375">IFERROR(AN193*$D193,"")</f>
        <v/>
      </c>
      <c r="AP193" s="47" t="s">
        <v>152</v>
      </c>
      <c r="AQ193" s="14" t="str">
        <f t="shared" ref="AQ193" si="5376">IFERROR(AP193*$D193,"")</f>
        <v/>
      </c>
      <c r="AR193" s="47" t="s">
        <v>152</v>
      </c>
      <c r="AS193" s="14" t="str">
        <f t="shared" ref="AS193" si="5377">IFERROR(AR193*$D193,"")</f>
        <v/>
      </c>
      <c r="AT193" s="47" t="s">
        <v>152</v>
      </c>
      <c r="AU193" s="14" t="str">
        <f t="shared" ref="AU193" si="5378">IFERROR(AT193*$D193,"")</f>
        <v/>
      </c>
      <c r="AV193" s="47" t="s">
        <v>152</v>
      </c>
      <c r="AW193" s="14" t="str">
        <f t="shared" ref="AW193" si="5379">IFERROR(AV193*$D193,"")</f>
        <v/>
      </c>
      <c r="AX193" s="47" t="s">
        <v>152</v>
      </c>
      <c r="AY193" s="14" t="str">
        <f t="shared" ref="AY193" si="5380">IFERROR(AX193*$D193,"")</f>
        <v/>
      </c>
      <c r="AZ193" s="47" t="s">
        <v>152</v>
      </c>
      <c r="BA193" s="14" t="str">
        <f t="shared" ref="BA193" si="5381">IFERROR(AZ193*$D193,"")</f>
        <v/>
      </c>
      <c r="BB193" s="47" t="s">
        <v>152</v>
      </c>
      <c r="BC193" s="14" t="str">
        <f t="shared" ref="BC193" si="5382">IFERROR(BB193*$D193,"")</f>
        <v/>
      </c>
      <c r="BD193" s="47" t="s">
        <v>152</v>
      </c>
      <c r="BE193" s="14" t="str">
        <f t="shared" ref="BE193" si="5383">IFERROR(BD193*$D193,"")</f>
        <v/>
      </c>
      <c r="BF193" s="47" t="s">
        <v>152</v>
      </c>
      <c r="BG193" s="14" t="str">
        <f t="shared" ref="BG193" si="5384">IFERROR(BF193*$D193,"")</f>
        <v/>
      </c>
      <c r="BH193" s="47" t="s">
        <v>152</v>
      </c>
      <c r="BI193" s="14" t="str">
        <f t="shared" ref="BI193" si="5385">IFERROR(BH193*$D193,"")</f>
        <v/>
      </c>
      <c r="BJ193" s="47" t="s">
        <v>152</v>
      </c>
      <c r="BK193" s="14" t="str">
        <f t="shared" ref="BK193" si="5386">IFERROR(BJ193*$D193,"")</f>
        <v/>
      </c>
      <c r="BL193" s="47" t="s">
        <v>152</v>
      </c>
      <c r="BM193" s="14" t="str">
        <f t="shared" ref="BM193" si="5387">IFERROR(BL193*$D193,"")</f>
        <v/>
      </c>
      <c r="BN193" s="47" t="s">
        <v>152</v>
      </c>
      <c r="BO193" s="14" t="str">
        <f t="shared" ref="BO193" si="5388">IFERROR(BN193*$D193,"")</f>
        <v/>
      </c>
      <c r="BP193" s="47" t="s">
        <v>152</v>
      </c>
      <c r="BQ193" s="14" t="str">
        <f t="shared" ref="BQ193" si="5389">IFERROR(BP193*$D193,"")</f>
        <v/>
      </c>
      <c r="BR193" s="47" t="s">
        <v>152</v>
      </c>
      <c r="BS193" s="14" t="str">
        <f t="shared" ref="BS193" si="5390">IFERROR(BR193*$D193,"")</f>
        <v/>
      </c>
      <c r="BT193" s="47" t="s">
        <v>152</v>
      </c>
      <c r="BU193" s="14" t="str">
        <f t="shared" ref="BU193" si="5391">IFERROR(BT193*$D193,"")</f>
        <v/>
      </c>
      <c r="BV193" s="47" t="s">
        <v>152</v>
      </c>
      <c r="BW193" s="14" t="str">
        <f t="shared" ref="BW193" si="5392">IFERROR(BV193*$D193,"")</f>
        <v/>
      </c>
      <c r="BX193" s="47" t="s">
        <v>152</v>
      </c>
      <c r="BY193" s="14" t="str">
        <f t="shared" ref="BY193" si="5393">IFERROR(BX193*$D193,"")</f>
        <v/>
      </c>
      <c r="BZ193" s="47" t="s">
        <v>152</v>
      </c>
      <c r="CA193" s="14" t="str">
        <f t="shared" ref="CA193" si="5394">IFERROR(BZ193*$D193,"")</f>
        <v/>
      </c>
      <c r="CB193" s="47" t="s">
        <v>152</v>
      </c>
      <c r="CC193" s="14" t="str">
        <f t="shared" ref="CC193:CE193" si="5395">IFERROR(CB193*$D193,"")</f>
        <v/>
      </c>
      <c r="CD193" s="47" t="s">
        <v>152</v>
      </c>
      <c r="CE193" s="14" t="str">
        <f t="shared" si="5395"/>
        <v/>
      </c>
      <c r="CF193" s="12" t="str">
        <f t="shared" si="3623"/>
        <v/>
      </c>
      <c r="CG193" s="75" t="str">
        <f t="shared" si="3624"/>
        <v/>
      </c>
      <c r="CH193" s="3"/>
      <c r="CI193" s="47" t="s">
        <v>41</v>
      </c>
      <c r="CJ193" s="47" t="s">
        <v>9</v>
      </c>
      <c r="CK193" s="47" t="s">
        <v>8</v>
      </c>
      <c r="CL193" s="47" t="s">
        <v>43</v>
      </c>
      <c r="CM193" s="47" t="s">
        <v>116</v>
      </c>
      <c r="CN193" s="47" t="s">
        <v>142</v>
      </c>
      <c r="CO193" s="2">
        <v>41450.380545805143</v>
      </c>
      <c r="CP193" s="2">
        <v>41450.385011075334</v>
      </c>
      <c r="CQ193" s="2">
        <v>41450.385011075334</v>
      </c>
    </row>
    <row r="194" spans="1:95" x14ac:dyDescent="0.25">
      <c r="A194" s="1">
        <v>6.3507764394701069E+17</v>
      </c>
      <c r="B194" s="47" t="s">
        <v>46</v>
      </c>
      <c r="C194" s="47" t="s">
        <v>359</v>
      </c>
      <c r="D194" s="47">
        <f t="shared" si="5283"/>
        <v>0.57499999999999996</v>
      </c>
      <c r="E194" s="3" t="s">
        <v>55</v>
      </c>
      <c r="F194" s="47">
        <v>0</v>
      </c>
      <c r="G194" s="65">
        <v>1</v>
      </c>
      <c r="H194" s="3" t="s">
        <v>96</v>
      </c>
      <c r="I194" s="27" t="str">
        <f t="shared" ref="I194:I257" si="5396">IFERROR(H194*$D194,"")</f>
        <v/>
      </c>
      <c r="J194" s="47" t="s">
        <v>96</v>
      </c>
      <c r="K194" s="27" t="str">
        <f t="shared" ref="K194:K257" si="5397">IFERROR(J194*$D194,"")</f>
        <v/>
      </c>
      <c r="L194" s="47" t="s">
        <v>96</v>
      </c>
      <c r="M194" s="27" t="str">
        <f t="shared" ref="M194:M257" si="5398">IFERROR(L194*$D194,"")</f>
        <v/>
      </c>
      <c r="N194" s="47" t="s">
        <v>96</v>
      </c>
      <c r="O194" s="27" t="str">
        <f t="shared" ref="O194:O257" si="5399">IFERROR(N194*$D194,"")</f>
        <v/>
      </c>
      <c r="P194" s="47" t="s">
        <v>96</v>
      </c>
      <c r="Q194" s="27" t="str">
        <f t="shared" ref="Q194:Q257" si="5400">IFERROR(P194*$D194,"")</f>
        <v/>
      </c>
      <c r="R194" s="47" t="s">
        <v>96</v>
      </c>
      <c r="S194" s="27" t="str">
        <f t="shared" ref="S194:S257" si="5401">IFERROR(R194*$D194,"")</f>
        <v/>
      </c>
      <c r="T194" s="47" t="s">
        <v>96</v>
      </c>
      <c r="U194" s="27" t="str">
        <f t="shared" ref="U194:U257" si="5402">IFERROR(T194*$D194,"")</f>
        <v/>
      </c>
      <c r="V194" s="4">
        <f t="shared" ref="V194:V257" si="5403">IFERROR(SUM(H194,J194,L194,N194,P194,R194,T194),"")</f>
        <v>0</v>
      </c>
      <c r="W194" s="4">
        <f t="shared" ref="W194:W257" si="5404">IFERROR(V194*D194,"")</f>
        <v>0</v>
      </c>
      <c r="X194" s="47" t="s">
        <v>96</v>
      </c>
      <c r="Y194" s="14" t="str">
        <f t="shared" si="3626"/>
        <v/>
      </c>
      <c r="Z194" s="47" t="s">
        <v>96</v>
      </c>
      <c r="AA194" s="14" t="str">
        <f t="shared" ref="AA194" si="5405">IFERROR(Z194*$D194,"")</f>
        <v/>
      </c>
      <c r="AB194" s="47" t="s">
        <v>96</v>
      </c>
      <c r="AC194" s="14" t="str">
        <f t="shared" ref="AC194" si="5406">IFERROR(AB194*$D194,"")</f>
        <v/>
      </c>
      <c r="AD194" s="47" t="s">
        <v>96</v>
      </c>
      <c r="AE194" s="14" t="str">
        <f t="shared" ref="AE194" si="5407">IFERROR(AD194*$D194,"")</f>
        <v/>
      </c>
      <c r="AF194" s="47" t="s">
        <v>96</v>
      </c>
      <c r="AG194" s="14" t="str">
        <f t="shared" ref="AG194" si="5408">IFERROR(AF194*$D194,"")</f>
        <v/>
      </c>
      <c r="AH194" s="47" t="s">
        <v>96</v>
      </c>
      <c r="AI194" s="14" t="str">
        <f t="shared" ref="AI194" si="5409">IFERROR(AH194*$D194,"")</f>
        <v/>
      </c>
      <c r="AJ194" s="47" t="s">
        <v>96</v>
      </c>
      <c r="AK194" s="14" t="str">
        <f t="shared" ref="AK194" si="5410">IFERROR(AJ194*$D194,"")</f>
        <v/>
      </c>
      <c r="AL194" s="47" t="s">
        <v>96</v>
      </c>
      <c r="AM194" s="14" t="str">
        <f t="shared" ref="AM194" si="5411">IFERROR(AL194*$D194,"")</f>
        <v/>
      </c>
      <c r="AN194" s="47" t="s">
        <v>96</v>
      </c>
      <c r="AO194" s="14" t="str">
        <f t="shared" ref="AO194" si="5412">IFERROR(AN194*$D194,"")</f>
        <v/>
      </c>
      <c r="AP194" s="47" t="s">
        <v>96</v>
      </c>
      <c r="AQ194" s="14" t="str">
        <f t="shared" ref="AQ194" si="5413">IFERROR(AP194*$D194,"")</f>
        <v/>
      </c>
      <c r="AR194" s="47" t="s">
        <v>96</v>
      </c>
      <c r="AS194" s="14" t="str">
        <f t="shared" ref="AS194" si="5414">IFERROR(AR194*$D194,"")</f>
        <v/>
      </c>
      <c r="AT194" s="47" t="s">
        <v>96</v>
      </c>
      <c r="AU194" s="14" t="str">
        <f t="shared" ref="AU194" si="5415">IFERROR(AT194*$D194,"")</f>
        <v/>
      </c>
      <c r="AV194" s="47" t="s">
        <v>96</v>
      </c>
      <c r="AW194" s="14" t="str">
        <f t="shared" ref="AW194" si="5416">IFERROR(AV194*$D194,"")</f>
        <v/>
      </c>
      <c r="AX194" s="47" t="s">
        <v>96</v>
      </c>
      <c r="AY194" s="14" t="str">
        <f t="shared" ref="AY194" si="5417">IFERROR(AX194*$D194,"")</f>
        <v/>
      </c>
      <c r="AZ194" s="47" t="s">
        <v>96</v>
      </c>
      <c r="BA194" s="14" t="str">
        <f t="shared" ref="BA194" si="5418">IFERROR(AZ194*$D194,"")</f>
        <v/>
      </c>
      <c r="BB194" s="47" t="s">
        <v>96</v>
      </c>
      <c r="BC194" s="14" t="str">
        <f t="shared" ref="BC194" si="5419">IFERROR(BB194*$D194,"")</f>
        <v/>
      </c>
      <c r="BD194" s="47" t="s">
        <v>96</v>
      </c>
      <c r="BE194" s="14" t="str">
        <f t="shared" ref="BE194" si="5420">IFERROR(BD194*$D194,"")</f>
        <v/>
      </c>
      <c r="BF194" s="47" t="s">
        <v>96</v>
      </c>
      <c r="BG194" s="14" t="str">
        <f t="shared" ref="BG194" si="5421">IFERROR(BF194*$D194,"")</f>
        <v/>
      </c>
      <c r="BH194" s="47" t="s">
        <v>96</v>
      </c>
      <c r="BI194" s="14" t="str">
        <f t="shared" ref="BI194" si="5422">IFERROR(BH194*$D194,"")</f>
        <v/>
      </c>
      <c r="BJ194" s="47" t="s">
        <v>96</v>
      </c>
      <c r="BK194" s="14" t="str">
        <f t="shared" ref="BK194" si="5423">IFERROR(BJ194*$D194,"")</f>
        <v/>
      </c>
      <c r="BL194" s="47" t="s">
        <v>96</v>
      </c>
      <c r="BM194" s="14" t="str">
        <f t="shared" ref="BM194" si="5424">IFERROR(BL194*$D194,"")</f>
        <v/>
      </c>
      <c r="BN194" s="47" t="s">
        <v>96</v>
      </c>
      <c r="BO194" s="14" t="str">
        <f t="shared" ref="BO194" si="5425">IFERROR(BN194*$D194,"")</f>
        <v/>
      </c>
      <c r="BP194" s="47" t="s">
        <v>96</v>
      </c>
      <c r="BQ194" s="14" t="str">
        <f t="shared" ref="BQ194" si="5426">IFERROR(BP194*$D194,"")</f>
        <v/>
      </c>
      <c r="BR194" s="47" t="s">
        <v>96</v>
      </c>
      <c r="BS194" s="14" t="str">
        <f t="shared" ref="BS194" si="5427">IFERROR(BR194*$D194,"")</f>
        <v/>
      </c>
      <c r="BT194" s="47" t="s">
        <v>96</v>
      </c>
      <c r="BU194" s="14" t="str">
        <f t="shared" ref="BU194" si="5428">IFERROR(BT194*$D194,"")</f>
        <v/>
      </c>
      <c r="BV194" s="47" t="s">
        <v>96</v>
      </c>
      <c r="BW194" s="14" t="str">
        <f t="shared" ref="BW194" si="5429">IFERROR(BV194*$D194,"")</f>
        <v/>
      </c>
      <c r="BX194" s="47" t="s">
        <v>96</v>
      </c>
      <c r="BY194" s="14" t="str">
        <f t="shared" ref="BY194" si="5430">IFERROR(BX194*$D194,"")</f>
        <v/>
      </c>
      <c r="BZ194" s="47" t="s">
        <v>96</v>
      </c>
      <c r="CA194" s="14" t="str">
        <f t="shared" ref="CA194" si="5431">IFERROR(BZ194*$D194,"")</f>
        <v/>
      </c>
      <c r="CB194" s="47" t="s">
        <v>96</v>
      </c>
      <c r="CC194" s="14" t="str">
        <f t="shared" ref="CC194:CE194" si="5432">IFERROR(CB194*$D194,"")</f>
        <v/>
      </c>
      <c r="CD194" s="47" t="s">
        <v>96</v>
      </c>
      <c r="CE194" s="14" t="str">
        <f t="shared" si="5432"/>
        <v/>
      </c>
      <c r="CF194" s="12" t="str">
        <f t="shared" ref="CF194:CF257" si="5433">IFERROR(IF(Completed&lt;&gt;"",SUM(X194:CD194)/(COUNT(X194:CD194)*10),""),"")</f>
        <v/>
      </c>
      <c r="CG194" s="75" t="str">
        <f t="shared" ref="CG194:CG257" si="5434">IFERROR(CF194*D194,"")</f>
        <v/>
      </c>
      <c r="CH194" s="3"/>
      <c r="CI194" s="47" t="s">
        <v>96</v>
      </c>
      <c r="CJ194" s="47" t="s">
        <v>96</v>
      </c>
      <c r="CK194" s="47" t="s">
        <v>96</v>
      </c>
      <c r="CL194" s="47" t="s">
        <v>96</v>
      </c>
      <c r="CM194" s="47" t="s">
        <v>96</v>
      </c>
      <c r="CN194" s="47"/>
      <c r="CO194" s="2">
        <v>41450.402716447621</v>
      </c>
      <c r="CQ194" s="2">
        <v>41450.403773673708</v>
      </c>
    </row>
    <row r="195" spans="1:95" x14ac:dyDescent="0.25">
      <c r="A195" s="1">
        <v>6.3507765411496563E+17</v>
      </c>
      <c r="B195" s="47" t="s">
        <v>46</v>
      </c>
      <c r="C195" s="47" t="s">
        <v>359</v>
      </c>
      <c r="D195" s="47">
        <f t="shared" si="5283"/>
        <v>0.57499999999999996</v>
      </c>
      <c r="E195" s="3" t="s">
        <v>55</v>
      </c>
      <c r="F195" s="47">
        <v>0</v>
      </c>
      <c r="G195" s="65">
        <v>1</v>
      </c>
      <c r="H195" s="3">
        <v>5</v>
      </c>
      <c r="I195" s="27">
        <f t="shared" si="5396"/>
        <v>2.875</v>
      </c>
      <c r="J195" s="47">
        <v>7</v>
      </c>
      <c r="K195" s="27">
        <f t="shared" si="5397"/>
        <v>4.0249999999999995</v>
      </c>
      <c r="L195" s="47">
        <v>5</v>
      </c>
      <c r="M195" s="27">
        <f t="shared" si="5398"/>
        <v>2.875</v>
      </c>
      <c r="N195" s="47">
        <v>5</v>
      </c>
      <c r="O195" s="27">
        <f t="shared" si="5399"/>
        <v>2.875</v>
      </c>
      <c r="P195" s="47">
        <v>3</v>
      </c>
      <c r="Q195" s="27">
        <f t="shared" si="5400"/>
        <v>1.7249999999999999</v>
      </c>
      <c r="R195" s="47">
        <v>3</v>
      </c>
      <c r="S195" s="27">
        <f t="shared" si="5401"/>
        <v>1.7249999999999999</v>
      </c>
      <c r="T195" s="47">
        <v>1</v>
      </c>
      <c r="U195" s="27">
        <f t="shared" si="5402"/>
        <v>0.57499999999999996</v>
      </c>
      <c r="V195" s="4">
        <f t="shared" si="5403"/>
        <v>29</v>
      </c>
      <c r="W195" s="4">
        <f t="shared" si="5404"/>
        <v>16.674999999999997</v>
      </c>
      <c r="X195" s="47" t="s">
        <v>152</v>
      </c>
      <c r="Y195" s="14" t="str">
        <f t="shared" ref="Y195:Y258" si="5435">IFERROR(X195*$D195,"")</f>
        <v/>
      </c>
      <c r="Z195" s="47" t="s">
        <v>152</v>
      </c>
      <c r="AA195" s="14" t="str">
        <f t="shared" ref="AA195" si="5436">IFERROR(Z195*$D195,"")</f>
        <v/>
      </c>
      <c r="AB195" s="47">
        <v>6</v>
      </c>
      <c r="AC195" s="14">
        <f t="shared" ref="AC195" si="5437">IFERROR(AB195*$D195,"")</f>
        <v>3.4499999999999997</v>
      </c>
      <c r="AD195" s="47" t="s">
        <v>152</v>
      </c>
      <c r="AE195" s="14" t="str">
        <f t="shared" ref="AE195" si="5438">IFERROR(AD195*$D195,"")</f>
        <v/>
      </c>
      <c r="AF195" s="47">
        <v>7</v>
      </c>
      <c r="AG195" s="14">
        <f t="shared" ref="AG195" si="5439">IFERROR(AF195*$D195,"")</f>
        <v>4.0249999999999995</v>
      </c>
      <c r="AH195" s="47" t="s">
        <v>152</v>
      </c>
      <c r="AI195" s="14" t="str">
        <f t="shared" ref="AI195" si="5440">IFERROR(AH195*$D195,"")</f>
        <v/>
      </c>
      <c r="AJ195" s="47" t="s">
        <v>152</v>
      </c>
      <c r="AK195" s="14" t="str">
        <f t="shared" ref="AK195" si="5441">IFERROR(AJ195*$D195,"")</f>
        <v/>
      </c>
      <c r="AL195" s="47" t="s">
        <v>152</v>
      </c>
      <c r="AM195" s="14" t="str">
        <f t="shared" ref="AM195" si="5442">IFERROR(AL195*$D195,"")</f>
        <v/>
      </c>
      <c r="AN195" s="47" t="s">
        <v>152</v>
      </c>
      <c r="AO195" s="14" t="str">
        <f t="shared" ref="AO195" si="5443">IFERROR(AN195*$D195,"")</f>
        <v/>
      </c>
      <c r="AP195" s="47">
        <v>6</v>
      </c>
      <c r="AQ195" s="14">
        <f t="shared" ref="AQ195" si="5444">IFERROR(AP195*$D195,"")</f>
        <v>3.4499999999999997</v>
      </c>
      <c r="AR195" s="47" t="s">
        <v>152</v>
      </c>
      <c r="AS195" s="14" t="str">
        <f t="shared" ref="AS195" si="5445">IFERROR(AR195*$D195,"")</f>
        <v/>
      </c>
      <c r="AT195" s="47" t="s">
        <v>152</v>
      </c>
      <c r="AU195" s="14" t="str">
        <f t="shared" ref="AU195" si="5446">IFERROR(AT195*$D195,"")</f>
        <v/>
      </c>
      <c r="AV195" s="47" t="s">
        <v>152</v>
      </c>
      <c r="AW195" s="14" t="str">
        <f t="shared" ref="AW195" si="5447">IFERROR(AV195*$D195,"")</f>
        <v/>
      </c>
      <c r="AX195" s="47" t="s">
        <v>152</v>
      </c>
      <c r="AY195" s="14" t="str">
        <f t="shared" ref="AY195" si="5448">IFERROR(AX195*$D195,"")</f>
        <v/>
      </c>
      <c r="AZ195" s="47" t="s">
        <v>152</v>
      </c>
      <c r="BA195" s="14" t="str">
        <f t="shared" ref="BA195" si="5449">IFERROR(AZ195*$D195,"")</f>
        <v/>
      </c>
      <c r="BB195" s="47" t="s">
        <v>152</v>
      </c>
      <c r="BC195" s="14" t="str">
        <f t="shared" ref="BC195" si="5450">IFERROR(BB195*$D195,"")</f>
        <v/>
      </c>
      <c r="BD195" s="47" t="s">
        <v>152</v>
      </c>
      <c r="BE195" s="14" t="str">
        <f t="shared" ref="BE195" si="5451">IFERROR(BD195*$D195,"")</f>
        <v/>
      </c>
      <c r="BF195" s="47" t="s">
        <v>152</v>
      </c>
      <c r="BG195" s="14" t="str">
        <f t="shared" ref="BG195" si="5452">IFERROR(BF195*$D195,"")</f>
        <v/>
      </c>
      <c r="BH195" s="47" t="s">
        <v>152</v>
      </c>
      <c r="BI195" s="14" t="str">
        <f t="shared" ref="BI195" si="5453">IFERROR(BH195*$D195,"")</f>
        <v/>
      </c>
      <c r="BJ195" s="47" t="s">
        <v>152</v>
      </c>
      <c r="BK195" s="14" t="str">
        <f t="shared" ref="BK195" si="5454">IFERROR(BJ195*$D195,"")</f>
        <v/>
      </c>
      <c r="BL195" s="47" t="s">
        <v>152</v>
      </c>
      <c r="BM195" s="14" t="str">
        <f t="shared" ref="BM195" si="5455">IFERROR(BL195*$D195,"")</f>
        <v/>
      </c>
      <c r="BN195" s="47" t="s">
        <v>152</v>
      </c>
      <c r="BO195" s="14" t="str">
        <f t="shared" ref="BO195" si="5456">IFERROR(BN195*$D195,"")</f>
        <v/>
      </c>
      <c r="BP195" s="47" t="s">
        <v>152</v>
      </c>
      <c r="BQ195" s="14" t="str">
        <f t="shared" ref="BQ195" si="5457">IFERROR(BP195*$D195,"")</f>
        <v/>
      </c>
      <c r="BR195" s="47" t="s">
        <v>152</v>
      </c>
      <c r="BS195" s="14" t="str">
        <f t="shared" ref="BS195" si="5458">IFERROR(BR195*$D195,"")</f>
        <v/>
      </c>
      <c r="BT195" s="47">
        <v>7</v>
      </c>
      <c r="BU195" s="14">
        <f t="shared" ref="BU195" si="5459">IFERROR(BT195*$D195,"")</f>
        <v>4.0249999999999995</v>
      </c>
      <c r="BV195" s="47">
        <v>4</v>
      </c>
      <c r="BW195" s="14">
        <f t="shared" ref="BW195" si="5460">IFERROR(BV195*$D195,"")</f>
        <v>2.2999999999999998</v>
      </c>
      <c r="BX195" s="47" t="s">
        <v>152</v>
      </c>
      <c r="BY195" s="14" t="str">
        <f t="shared" ref="BY195" si="5461">IFERROR(BX195*$D195,"")</f>
        <v/>
      </c>
      <c r="BZ195" s="47" t="s">
        <v>152</v>
      </c>
      <c r="CA195" s="14" t="str">
        <f t="shared" ref="CA195" si="5462">IFERROR(BZ195*$D195,"")</f>
        <v/>
      </c>
      <c r="CB195" s="47" t="s">
        <v>152</v>
      </c>
      <c r="CC195" s="14" t="str">
        <f t="shared" ref="CC195:CE195" si="5463">IFERROR(CB195*$D195,"")</f>
        <v/>
      </c>
      <c r="CD195" s="47" t="s">
        <v>152</v>
      </c>
      <c r="CE195" s="14" t="str">
        <f t="shared" si="5463"/>
        <v/>
      </c>
      <c r="CF195" s="12">
        <f t="shared" si="5433"/>
        <v>0.47249999999999992</v>
      </c>
      <c r="CG195" s="75">
        <f t="shared" si="5434"/>
        <v>0.27168749999999992</v>
      </c>
      <c r="CH195" s="3"/>
      <c r="CI195" s="47" t="s">
        <v>115</v>
      </c>
      <c r="CJ195" s="47" t="s">
        <v>9</v>
      </c>
      <c r="CK195" s="47" t="s">
        <v>8</v>
      </c>
      <c r="CL195" s="47" t="s">
        <v>43</v>
      </c>
      <c r="CM195" s="47" t="s">
        <v>119</v>
      </c>
      <c r="CN195" s="47" t="s">
        <v>89</v>
      </c>
      <c r="CO195" s="2">
        <v>41450.41448491389</v>
      </c>
      <c r="CP195" s="2">
        <v>41450.420834337951</v>
      </c>
      <c r="CQ195" s="2">
        <v>41450.420834157107</v>
      </c>
    </row>
    <row r="196" spans="1:95" x14ac:dyDescent="0.25">
      <c r="A196" s="1">
        <v>6.3507766774903808E+17</v>
      </c>
      <c r="B196" s="47" t="s">
        <v>46</v>
      </c>
      <c r="C196" s="47" t="s">
        <v>359</v>
      </c>
      <c r="D196" s="47">
        <f t="shared" si="5283"/>
        <v>0.57499999999999996</v>
      </c>
      <c r="E196" s="3" t="s">
        <v>55</v>
      </c>
      <c r="F196" s="47">
        <v>0</v>
      </c>
      <c r="G196" s="65">
        <v>1</v>
      </c>
      <c r="H196" s="3" t="s">
        <v>96</v>
      </c>
      <c r="I196" s="27" t="str">
        <f t="shared" si="5396"/>
        <v/>
      </c>
      <c r="J196" s="47" t="s">
        <v>96</v>
      </c>
      <c r="K196" s="27" t="str">
        <f t="shared" si="5397"/>
        <v/>
      </c>
      <c r="L196" s="47" t="s">
        <v>96</v>
      </c>
      <c r="M196" s="27" t="str">
        <f t="shared" si="5398"/>
        <v/>
      </c>
      <c r="N196" s="47" t="s">
        <v>96</v>
      </c>
      <c r="O196" s="27" t="str">
        <f t="shared" si="5399"/>
        <v/>
      </c>
      <c r="P196" s="47" t="s">
        <v>96</v>
      </c>
      <c r="Q196" s="27" t="str">
        <f t="shared" si="5400"/>
        <v/>
      </c>
      <c r="R196" s="47" t="s">
        <v>96</v>
      </c>
      <c r="S196" s="27" t="str">
        <f t="shared" si="5401"/>
        <v/>
      </c>
      <c r="T196" s="47" t="s">
        <v>96</v>
      </c>
      <c r="U196" s="27" t="str">
        <f t="shared" si="5402"/>
        <v/>
      </c>
      <c r="V196" s="4">
        <f t="shared" si="5403"/>
        <v>0</v>
      </c>
      <c r="W196" s="4">
        <f t="shared" si="5404"/>
        <v>0</v>
      </c>
      <c r="X196" s="47" t="s">
        <v>96</v>
      </c>
      <c r="Y196" s="14" t="str">
        <f t="shared" si="5435"/>
        <v/>
      </c>
      <c r="Z196" s="47" t="s">
        <v>96</v>
      </c>
      <c r="AA196" s="14" t="str">
        <f t="shared" ref="AA196" si="5464">IFERROR(Z196*$D196,"")</f>
        <v/>
      </c>
      <c r="AB196" s="47" t="s">
        <v>96</v>
      </c>
      <c r="AC196" s="14" t="str">
        <f t="shared" ref="AC196" si="5465">IFERROR(AB196*$D196,"")</f>
        <v/>
      </c>
      <c r="AD196" s="47" t="s">
        <v>96</v>
      </c>
      <c r="AE196" s="14" t="str">
        <f t="shared" ref="AE196" si="5466">IFERROR(AD196*$D196,"")</f>
        <v/>
      </c>
      <c r="AF196" s="47" t="s">
        <v>96</v>
      </c>
      <c r="AG196" s="14" t="str">
        <f t="shared" ref="AG196" si="5467">IFERROR(AF196*$D196,"")</f>
        <v/>
      </c>
      <c r="AH196" s="47" t="s">
        <v>96</v>
      </c>
      <c r="AI196" s="14" t="str">
        <f t="shared" ref="AI196" si="5468">IFERROR(AH196*$D196,"")</f>
        <v/>
      </c>
      <c r="AJ196" s="47" t="s">
        <v>96</v>
      </c>
      <c r="AK196" s="14" t="str">
        <f t="shared" ref="AK196" si="5469">IFERROR(AJ196*$D196,"")</f>
        <v/>
      </c>
      <c r="AL196" s="47" t="s">
        <v>96</v>
      </c>
      <c r="AM196" s="14" t="str">
        <f t="shared" ref="AM196" si="5470">IFERROR(AL196*$D196,"")</f>
        <v/>
      </c>
      <c r="AN196" s="47" t="s">
        <v>96</v>
      </c>
      <c r="AO196" s="14" t="str">
        <f t="shared" ref="AO196" si="5471">IFERROR(AN196*$D196,"")</f>
        <v/>
      </c>
      <c r="AP196" s="47" t="s">
        <v>96</v>
      </c>
      <c r="AQ196" s="14" t="str">
        <f t="shared" ref="AQ196" si="5472">IFERROR(AP196*$D196,"")</f>
        <v/>
      </c>
      <c r="AR196" s="47" t="s">
        <v>96</v>
      </c>
      <c r="AS196" s="14" t="str">
        <f t="shared" ref="AS196" si="5473">IFERROR(AR196*$D196,"")</f>
        <v/>
      </c>
      <c r="AT196" s="47" t="s">
        <v>96</v>
      </c>
      <c r="AU196" s="14" t="str">
        <f t="shared" ref="AU196" si="5474">IFERROR(AT196*$D196,"")</f>
        <v/>
      </c>
      <c r="AV196" s="47" t="s">
        <v>96</v>
      </c>
      <c r="AW196" s="14" t="str">
        <f t="shared" ref="AW196" si="5475">IFERROR(AV196*$D196,"")</f>
        <v/>
      </c>
      <c r="AX196" s="47" t="s">
        <v>96</v>
      </c>
      <c r="AY196" s="14" t="str">
        <f t="shared" ref="AY196" si="5476">IFERROR(AX196*$D196,"")</f>
        <v/>
      </c>
      <c r="AZ196" s="47" t="s">
        <v>96</v>
      </c>
      <c r="BA196" s="14" t="str">
        <f t="shared" ref="BA196" si="5477">IFERROR(AZ196*$D196,"")</f>
        <v/>
      </c>
      <c r="BB196" s="47" t="s">
        <v>96</v>
      </c>
      <c r="BC196" s="14" t="str">
        <f t="shared" ref="BC196" si="5478">IFERROR(BB196*$D196,"")</f>
        <v/>
      </c>
      <c r="BD196" s="47" t="s">
        <v>96</v>
      </c>
      <c r="BE196" s="14" t="str">
        <f t="shared" ref="BE196" si="5479">IFERROR(BD196*$D196,"")</f>
        <v/>
      </c>
      <c r="BF196" s="47" t="s">
        <v>96</v>
      </c>
      <c r="BG196" s="14" t="str">
        <f t="shared" ref="BG196" si="5480">IFERROR(BF196*$D196,"")</f>
        <v/>
      </c>
      <c r="BH196" s="47" t="s">
        <v>96</v>
      </c>
      <c r="BI196" s="14" t="str">
        <f t="shared" ref="BI196" si="5481">IFERROR(BH196*$D196,"")</f>
        <v/>
      </c>
      <c r="BJ196" s="47" t="s">
        <v>96</v>
      </c>
      <c r="BK196" s="14" t="str">
        <f t="shared" ref="BK196" si="5482">IFERROR(BJ196*$D196,"")</f>
        <v/>
      </c>
      <c r="BL196" s="47" t="s">
        <v>96</v>
      </c>
      <c r="BM196" s="14" t="str">
        <f t="shared" ref="BM196" si="5483">IFERROR(BL196*$D196,"")</f>
        <v/>
      </c>
      <c r="BN196" s="47" t="s">
        <v>96</v>
      </c>
      <c r="BO196" s="14" t="str">
        <f t="shared" ref="BO196" si="5484">IFERROR(BN196*$D196,"")</f>
        <v/>
      </c>
      <c r="BP196" s="47" t="s">
        <v>96</v>
      </c>
      <c r="BQ196" s="14" t="str">
        <f t="shared" ref="BQ196" si="5485">IFERROR(BP196*$D196,"")</f>
        <v/>
      </c>
      <c r="BR196" s="47" t="s">
        <v>96</v>
      </c>
      <c r="BS196" s="14" t="str">
        <f t="shared" ref="BS196" si="5486">IFERROR(BR196*$D196,"")</f>
        <v/>
      </c>
      <c r="BT196" s="47" t="s">
        <v>96</v>
      </c>
      <c r="BU196" s="14" t="str">
        <f t="shared" ref="BU196" si="5487">IFERROR(BT196*$D196,"")</f>
        <v/>
      </c>
      <c r="BV196" s="47" t="s">
        <v>96</v>
      </c>
      <c r="BW196" s="14" t="str">
        <f t="shared" ref="BW196" si="5488">IFERROR(BV196*$D196,"")</f>
        <v/>
      </c>
      <c r="BX196" s="47" t="s">
        <v>96</v>
      </c>
      <c r="BY196" s="14" t="str">
        <f t="shared" ref="BY196" si="5489">IFERROR(BX196*$D196,"")</f>
        <v/>
      </c>
      <c r="BZ196" s="47" t="s">
        <v>96</v>
      </c>
      <c r="CA196" s="14" t="str">
        <f t="shared" ref="CA196" si="5490">IFERROR(BZ196*$D196,"")</f>
        <v/>
      </c>
      <c r="CB196" s="47" t="s">
        <v>96</v>
      </c>
      <c r="CC196" s="14" t="str">
        <f t="shared" ref="CC196:CE196" si="5491">IFERROR(CB196*$D196,"")</f>
        <v/>
      </c>
      <c r="CD196" s="47" t="s">
        <v>96</v>
      </c>
      <c r="CE196" s="14" t="str">
        <f t="shared" si="5491"/>
        <v/>
      </c>
      <c r="CF196" s="12" t="str">
        <f t="shared" si="5433"/>
        <v/>
      </c>
      <c r="CG196" s="75" t="str">
        <f t="shared" si="5434"/>
        <v/>
      </c>
      <c r="CH196" s="3"/>
      <c r="CI196" s="47" t="s">
        <v>96</v>
      </c>
      <c r="CJ196" s="47" t="s">
        <v>96</v>
      </c>
      <c r="CK196" s="47" t="s">
        <v>96</v>
      </c>
      <c r="CL196" s="47" t="s">
        <v>96</v>
      </c>
      <c r="CM196" s="47" t="s">
        <v>96</v>
      </c>
      <c r="CN196" s="47"/>
      <c r="CO196" s="2">
        <v>41450.430265090363</v>
      </c>
      <c r="CQ196" s="2">
        <v>41450.52310310617</v>
      </c>
    </row>
    <row r="197" spans="1:95" x14ac:dyDescent="0.25">
      <c r="A197" s="1">
        <v>6.350793321990921E+17</v>
      </c>
      <c r="B197" s="47" t="s">
        <v>46</v>
      </c>
      <c r="C197" s="47" t="s">
        <v>359</v>
      </c>
      <c r="D197" s="47">
        <f t="shared" si="5283"/>
        <v>0.57499999999999996</v>
      </c>
      <c r="E197" s="3" t="s">
        <v>55</v>
      </c>
      <c r="F197" s="47">
        <v>0</v>
      </c>
      <c r="G197" s="65">
        <v>1</v>
      </c>
      <c r="H197" s="3">
        <v>6</v>
      </c>
      <c r="I197" s="27">
        <f t="shared" si="5396"/>
        <v>3.4499999999999997</v>
      </c>
      <c r="J197" s="47">
        <v>6</v>
      </c>
      <c r="K197" s="27">
        <f t="shared" si="5397"/>
        <v>3.4499999999999997</v>
      </c>
      <c r="L197" s="47">
        <v>9</v>
      </c>
      <c r="M197" s="27">
        <f t="shared" si="5398"/>
        <v>5.1749999999999998</v>
      </c>
      <c r="N197" s="47">
        <v>6</v>
      </c>
      <c r="O197" s="27">
        <f t="shared" si="5399"/>
        <v>3.4499999999999997</v>
      </c>
      <c r="P197" s="47">
        <v>7</v>
      </c>
      <c r="Q197" s="27">
        <f t="shared" si="5400"/>
        <v>4.0249999999999995</v>
      </c>
      <c r="R197" s="47">
        <v>7</v>
      </c>
      <c r="S197" s="27">
        <f t="shared" si="5401"/>
        <v>4.0249999999999995</v>
      </c>
      <c r="T197" s="47">
        <v>7</v>
      </c>
      <c r="U197" s="27">
        <f t="shared" si="5402"/>
        <v>4.0249999999999995</v>
      </c>
      <c r="V197" s="4">
        <f t="shared" si="5403"/>
        <v>48</v>
      </c>
      <c r="W197" s="4">
        <f t="shared" si="5404"/>
        <v>27.599999999999998</v>
      </c>
      <c r="X197" s="47">
        <v>1</v>
      </c>
      <c r="Y197" s="14">
        <f t="shared" si="5435"/>
        <v>0.57499999999999996</v>
      </c>
      <c r="Z197" s="47">
        <v>1</v>
      </c>
      <c r="AA197" s="14">
        <f t="shared" ref="AA197" si="5492">IFERROR(Z197*$D197,"")</f>
        <v>0.57499999999999996</v>
      </c>
      <c r="AB197" s="47">
        <v>1</v>
      </c>
      <c r="AC197" s="14">
        <f t="shared" ref="AC197" si="5493">IFERROR(AB197*$D197,"")</f>
        <v>0.57499999999999996</v>
      </c>
      <c r="AD197" s="47">
        <v>1</v>
      </c>
      <c r="AE197" s="14">
        <f t="shared" ref="AE197" si="5494">IFERROR(AD197*$D197,"")</f>
        <v>0.57499999999999996</v>
      </c>
      <c r="AF197" s="47">
        <v>1</v>
      </c>
      <c r="AG197" s="14">
        <f t="shared" ref="AG197" si="5495">IFERROR(AF197*$D197,"")</f>
        <v>0.57499999999999996</v>
      </c>
      <c r="AH197" s="47">
        <v>5</v>
      </c>
      <c r="AI197" s="14">
        <f t="shared" ref="AI197" si="5496">IFERROR(AH197*$D197,"")</f>
        <v>2.875</v>
      </c>
      <c r="AJ197" s="47">
        <v>5</v>
      </c>
      <c r="AK197" s="14">
        <f t="shared" ref="AK197" si="5497">IFERROR(AJ197*$D197,"")</f>
        <v>2.875</v>
      </c>
      <c r="AL197" s="47">
        <v>5</v>
      </c>
      <c r="AM197" s="14">
        <f t="shared" ref="AM197" si="5498">IFERROR(AL197*$D197,"")</f>
        <v>2.875</v>
      </c>
      <c r="AN197" s="47">
        <v>5</v>
      </c>
      <c r="AO197" s="14">
        <f t="shared" ref="AO197" si="5499">IFERROR(AN197*$D197,"")</f>
        <v>2.875</v>
      </c>
      <c r="AP197" s="47">
        <v>5</v>
      </c>
      <c r="AQ197" s="14">
        <f t="shared" ref="AQ197" si="5500">IFERROR(AP197*$D197,"")</f>
        <v>2.875</v>
      </c>
      <c r="AR197" s="47">
        <v>6</v>
      </c>
      <c r="AS197" s="14">
        <f t="shared" ref="AS197" si="5501">IFERROR(AR197*$D197,"")</f>
        <v>3.4499999999999997</v>
      </c>
      <c r="AT197" s="47">
        <v>6</v>
      </c>
      <c r="AU197" s="14">
        <f t="shared" ref="AU197" si="5502">IFERROR(AT197*$D197,"")</f>
        <v>3.4499999999999997</v>
      </c>
      <c r="AV197" s="47">
        <v>6</v>
      </c>
      <c r="AW197" s="14">
        <f t="shared" ref="AW197" si="5503">IFERROR(AV197*$D197,"")</f>
        <v>3.4499999999999997</v>
      </c>
      <c r="AX197" s="47">
        <v>6</v>
      </c>
      <c r="AY197" s="14">
        <f t="shared" ref="AY197" si="5504">IFERROR(AX197*$D197,"")</f>
        <v>3.4499999999999997</v>
      </c>
      <c r="AZ197" s="47">
        <v>6</v>
      </c>
      <c r="BA197" s="14">
        <f t="shared" ref="BA197" si="5505">IFERROR(AZ197*$D197,"")</f>
        <v>3.4499999999999997</v>
      </c>
      <c r="BB197" s="47">
        <v>2</v>
      </c>
      <c r="BC197" s="14">
        <f t="shared" ref="BC197" si="5506">IFERROR(BB197*$D197,"")</f>
        <v>1.1499999999999999</v>
      </c>
      <c r="BD197" s="47">
        <v>2</v>
      </c>
      <c r="BE197" s="14">
        <f t="shared" ref="BE197" si="5507">IFERROR(BD197*$D197,"")</f>
        <v>1.1499999999999999</v>
      </c>
      <c r="BF197" s="47">
        <v>2</v>
      </c>
      <c r="BG197" s="14">
        <f t="shared" ref="BG197" si="5508">IFERROR(BF197*$D197,"")</f>
        <v>1.1499999999999999</v>
      </c>
      <c r="BH197" s="47">
        <v>2</v>
      </c>
      <c r="BI197" s="14">
        <f t="shared" ref="BI197" si="5509">IFERROR(BH197*$D197,"")</f>
        <v>1.1499999999999999</v>
      </c>
      <c r="BJ197" s="47">
        <v>2</v>
      </c>
      <c r="BK197" s="14">
        <f t="shared" ref="BK197" si="5510">IFERROR(BJ197*$D197,"")</f>
        <v>1.1499999999999999</v>
      </c>
      <c r="BL197" s="47">
        <v>7</v>
      </c>
      <c r="BM197" s="14">
        <f t="shared" ref="BM197" si="5511">IFERROR(BL197*$D197,"")</f>
        <v>4.0249999999999995</v>
      </c>
      <c r="BN197" s="47">
        <v>4</v>
      </c>
      <c r="BO197" s="14">
        <f t="shared" ref="BO197" si="5512">IFERROR(BN197*$D197,"")</f>
        <v>2.2999999999999998</v>
      </c>
      <c r="BP197" s="47">
        <v>8</v>
      </c>
      <c r="BQ197" s="14">
        <f t="shared" ref="BQ197" si="5513">IFERROR(BP197*$D197,"")</f>
        <v>4.5999999999999996</v>
      </c>
      <c r="BR197" s="47">
        <v>5</v>
      </c>
      <c r="BS197" s="14">
        <f t="shared" ref="BS197" si="5514">IFERROR(BR197*$D197,"")</f>
        <v>2.875</v>
      </c>
      <c r="BT197" s="47">
        <v>8</v>
      </c>
      <c r="BU197" s="14">
        <f t="shared" ref="BU197" si="5515">IFERROR(BT197*$D197,"")</f>
        <v>4.5999999999999996</v>
      </c>
      <c r="BV197" s="47">
        <v>3</v>
      </c>
      <c r="BW197" s="14">
        <f t="shared" ref="BW197" si="5516">IFERROR(BV197*$D197,"")</f>
        <v>1.7249999999999999</v>
      </c>
      <c r="BX197" s="47">
        <v>3</v>
      </c>
      <c r="BY197" s="14">
        <f t="shared" ref="BY197" si="5517">IFERROR(BX197*$D197,"")</f>
        <v>1.7249999999999999</v>
      </c>
      <c r="BZ197" s="47">
        <v>3</v>
      </c>
      <c r="CA197" s="14">
        <f t="shared" ref="CA197" si="5518">IFERROR(BZ197*$D197,"")</f>
        <v>1.7249999999999999</v>
      </c>
      <c r="CB197" s="47">
        <v>3</v>
      </c>
      <c r="CC197" s="14">
        <f t="shared" ref="CC197:CE197" si="5519">IFERROR(CB197*$D197,"")</f>
        <v>1.7249999999999999</v>
      </c>
      <c r="CD197" s="47">
        <v>3</v>
      </c>
      <c r="CE197" s="14">
        <f t="shared" si="5519"/>
        <v>1.7249999999999999</v>
      </c>
      <c r="CF197" s="12">
        <f t="shared" si="5433"/>
        <v>0.30940677966101698</v>
      </c>
      <c r="CG197" s="75">
        <f t="shared" si="5434"/>
        <v>0.17790889830508475</v>
      </c>
      <c r="CH197" s="3"/>
      <c r="CI197" s="47" t="s">
        <v>41</v>
      </c>
      <c r="CJ197" s="47" t="s">
        <v>37</v>
      </c>
      <c r="CK197" s="47" t="s">
        <v>56</v>
      </c>
      <c r="CL197" s="47" t="s">
        <v>56</v>
      </c>
      <c r="CM197" s="47" t="s">
        <v>119</v>
      </c>
      <c r="CN197" s="47" t="s">
        <v>97</v>
      </c>
      <c r="CO197" s="2">
        <v>41452.356711912216</v>
      </c>
      <c r="CP197" s="2">
        <v>41452.360353971111</v>
      </c>
      <c r="CQ197" s="2">
        <v>41452.360353971111</v>
      </c>
    </row>
    <row r="198" spans="1:95" x14ac:dyDescent="0.25">
      <c r="A198" s="1">
        <v>6.3507934688432051E+17</v>
      </c>
      <c r="B198" s="47" t="s">
        <v>46</v>
      </c>
      <c r="C198" s="47" t="s">
        <v>359</v>
      </c>
      <c r="D198" s="47">
        <f t="shared" si="5283"/>
        <v>0.57499999999999996</v>
      </c>
      <c r="E198" s="3" t="s">
        <v>55</v>
      </c>
      <c r="F198" s="47">
        <v>0</v>
      </c>
      <c r="G198" s="65">
        <v>1</v>
      </c>
      <c r="H198" s="3" t="s">
        <v>96</v>
      </c>
      <c r="I198" s="27" t="str">
        <f t="shared" si="5396"/>
        <v/>
      </c>
      <c r="J198" s="47" t="s">
        <v>96</v>
      </c>
      <c r="K198" s="27" t="str">
        <f t="shared" si="5397"/>
        <v/>
      </c>
      <c r="L198" s="47" t="s">
        <v>96</v>
      </c>
      <c r="M198" s="27" t="str">
        <f t="shared" si="5398"/>
        <v/>
      </c>
      <c r="N198" s="47" t="s">
        <v>96</v>
      </c>
      <c r="O198" s="27" t="str">
        <f t="shared" si="5399"/>
        <v/>
      </c>
      <c r="P198" s="47" t="s">
        <v>96</v>
      </c>
      <c r="Q198" s="27" t="str">
        <f t="shared" si="5400"/>
        <v/>
      </c>
      <c r="R198" s="47" t="s">
        <v>96</v>
      </c>
      <c r="S198" s="27" t="str">
        <f t="shared" si="5401"/>
        <v/>
      </c>
      <c r="T198" s="47" t="s">
        <v>96</v>
      </c>
      <c r="U198" s="27" t="str">
        <f t="shared" si="5402"/>
        <v/>
      </c>
      <c r="V198" s="4">
        <f t="shared" si="5403"/>
        <v>0</v>
      </c>
      <c r="W198" s="4">
        <f t="shared" si="5404"/>
        <v>0</v>
      </c>
      <c r="X198" s="47" t="s">
        <v>96</v>
      </c>
      <c r="Y198" s="14" t="str">
        <f t="shared" si="5435"/>
        <v/>
      </c>
      <c r="Z198" s="47" t="s">
        <v>96</v>
      </c>
      <c r="AA198" s="14" t="str">
        <f t="shared" ref="AA198" si="5520">IFERROR(Z198*$D198,"")</f>
        <v/>
      </c>
      <c r="AB198" s="47" t="s">
        <v>96</v>
      </c>
      <c r="AC198" s="14" t="str">
        <f t="shared" ref="AC198" si="5521">IFERROR(AB198*$D198,"")</f>
        <v/>
      </c>
      <c r="AD198" s="47" t="s">
        <v>96</v>
      </c>
      <c r="AE198" s="14" t="str">
        <f t="shared" ref="AE198" si="5522">IFERROR(AD198*$D198,"")</f>
        <v/>
      </c>
      <c r="AF198" s="47" t="s">
        <v>96</v>
      </c>
      <c r="AG198" s="14" t="str">
        <f t="shared" ref="AG198" si="5523">IFERROR(AF198*$D198,"")</f>
        <v/>
      </c>
      <c r="AH198" s="47" t="s">
        <v>96</v>
      </c>
      <c r="AI198" s="14" t="str">
        <f t="shared" ref="AI198" si="5524">IFERROR(AH198*$D198,"")</f>
        <v/>
      </c>
      <c r="AJ198" s="47" t="s">
        <v>96</v>
      </c>
      <c r="AK198" s="14" t="str">
        <f t="shared" ref="AK198" si="5525">IFERROR(AJ198*$D198,"")</f>
        <v/>
      </c>
      <c r="AL198" s="47" t="s">
        <v>96</v>
      </c>
      <c r="AM198" s="14" t="str">
        <f t="shared" ref="AM198" si="5526">IFERROR(AL198*$D198,"")</f>
        <v/>
      </c>
      <c r="AN198" s="47" t="s">
        <v>96</v>
      </c>
      <c r="AO198" s="14" t="str">
        <f t="shared" ref="AO198" si="5527">IFERROR(AN198*$D198,"")</f>
        <v/>
      </c>
      <c r="AP198" s="47" t="s">
        <v>96</v>
      </c>
      <c r="AQ198" s="14" t="str">
        <f t="shared" ref="AQ198" si="5528">IFERROR(AP198*$D198,"")</f>
        <v/>
      </c>
      <c r="AR198" s="47" t="s">
        <v>96</v>
      </c>
      <c r="AS198" s="14" t="str">
        <f t="shared" ref="AS198" si="5529">IFERROR(AR198*$D198,"")</f>
        <v/>
      </c>
      <c r="AT198" s="47" t="s">
        <v>96</v>
      </c>
      <c r="AU198" s="14" t="str">
        <f t="shared" ref="AU198" si="5530">IFERROR(AT198*$D198,"")</f>
        <v/>
      </c>
      <c r="AV198" s="47" t="s">
        <v>96</v>
      </c>
      <c r="AW198" s="14" t="str">
        <f t="shared" ref="AW198" si="5531">IFERROR(AV198*$D198,"")</f>
        <v/>
      </c>
      <c r="AX198" s="47" t="s">
        <v>96</v>
      </c>
      <c r="AY198" s="14" t="str">
        <f t="shared" ref="AY198" si="5532">IFERROR(AX198*$D198,"")</f>
        <v/>
      </c>
      <c r="AZ198" s="47" t="s">
        <v>96</v>
      </c>
      <c r="BA198" s="14" t="str">
        <f t="shared" ref="BA198" si="5533">IFERROR(AZ198*$D198,"")</f>
        <v/>
      </c>
      <c r="BB198" s="47" t="s">
        <v>96</v>
      </c>
      <c r="BC198" s="14" t="str">
        <f t="shared" ref="BC198" si="5534">IFERROR(BB198*$D198,"")</f>
        <v/>
      </c>
      <c r="BD198" s="47" t="s">
        <v>96</v>
      </c>
      <c r="BE198" s="14" t="str">
        <f t="shared" ref="BE198" si="5535">IFERROR(BD198*$D198,"")</f>
        <v/>
      </c>
      <c r="BF198" s="47" t="s">
        <v>96</v>
      </c>
      <c r="BG198" s="14" t="str">
        <f t="shared" ref="BG198" si="5536">IFERROR(BF198*$D198,"")</f>
        <v/>
      </c>
      <c r="BH198" s="47" t="s">
        <v>96</v>
      </c>
      <c r="BI198" s="14" t="str">
        <f t="shared" ref="BI198" si="5537">IFERROR(BH198*$D198,"")</f>
        <v/>
      </c>
      <c r="BJ198" s="47" t="s">
        <v>96</v>
      </c>
      <c r="BK198" s="14" t="str">
        <f t="shared" ref="BK198" si="5538">IFERROR(BJ198*$D198,"")</f>
        <v/>
      </c>
      <c r="BL198" s="47" t="s">
        <v>96</v>
      </c>
      <c r="BM198" s="14" t="str">
        <f t="shared" ref="BM198" si="5539">IFERROR(BL198*$D198,"")</f>
        <v/>
      </c>
      <c r="BN198" s="47" t="s">
        <v>96</v>
      </c>
      <c r="BO198" s="14" t="str">
        <f t="shared" ref="BO198" si="5540">IFERROR(BN198*$D198,"")</f>
        <v/>
      </c>
      <c r="BP198" s="47" t="s">
        <v>96</v>
      </c>
      <c r="BQ198" s="14" t="str">
        <f t="shared" ref="BQ198" si="5541">IFERROR(BP198*$D198,"")</f>
        <v/>
      </c>
      <c r="BR198" s="47" t="s">
        <v>96</v>
      </c>
      <c r="BS198" s="14" t="str">
        <f t="shared" ref="BS198" si="5542">IFERROR(BR198*$D198,"")</f>
        <v/>
      </c>
      <c r="BT198" s="47" t="s">
        <v>96</v>
      </c>
      <c r="BU198" s="14" t="str">
        <f t="shared" ref="BU198" si="5543">IFERROR(BT198*$D198,"")</f>
        <v/>
      </c>
      <c r="BV198" s="47" t="s">
        <v>96</v>
      </c>
      <c r="BW198" s="14" t="str">
        <f t="shared" ref="BW198" si="5544">IFERROR(BV198*$D198,"")</f>
        <v/>
      </c>
      <c r="BX198" s="47" t="s">
        <v>96</v>
      </c>
      <c r="BY198" s="14" t="str">
        <f t="shared" ref="BY198" si="5545">IFERROR(BX198*$D198,"")</f>
        <v/>
      </c>
      <c r="BZ198" s="47" t="s">
        <v>96</v>
      </c>
      <c r="CA198" s="14" t="str">
        <f t="shared" ref="CA198" si="5546">IFERROR(BZ198*$D198,"")</f>
        <v/>
      </c>
      <c r="CB198" s="47" t="s">
        <v>96</v>
      </c>
      <c r="CC198" s="14" t="str">
        <f t="shared" ref="CC198:CE198" si="5547">IFERROR(CB198*$D198,"")</f>
        <v/>
      </c>
      <c r="CD198" s="47" t="s">
        <v>96</v>
      </c>
      <c r="CE198" s="14" t="str">
        <f t="shared" si="5547"/>
        <v/>
      </c>
      <c r="CF198" s="12" t="str">
        <f t="shared" si="5433"/>
        <v/>
      </c>
      <c r="CG198" s="75" t="str">
        <f t="shared" si="5434"/>
        <v/>
      </c>
      <c r="CH198" s="3"/>
      <c r="CI198" s="47" t="s">
        <v>96</v>
      </c>
      <c r="CJ198" s="47" t="s">
        <v>96</v>
      </c>
      <c r="CK198" s="47" t="s">
        <v>96</v>
      </c>
      <c r="CL198" s="47" t="s">
        <v>96</v>
      </c>
      <c r="CM198" s="47" t="s">
        <v>96</v>
      </c>
      <c r="CN198" s="47"/>
      <c r="CO198" s="2">
        <v>41452.373708704297</v>
      </c>
      <c r="CQ198" s="2">
        <v>41452.374779480138</v>
      </c>
    </row>
    <row r="199" spans="1:95" x14ac:dyDescent="0.25">
      <c r="A199" s="1">
        <v>6.3507953368053261E+17</v>
      </c>
      <c r="B199" s="47" t="s">
        <v>46</v>
      </c>
      <c r="C199" s="47" t="s">
        <v>359</v>
      </c>
      <c r="D199" s="47">
        <f t="shared" si="5283"/>
        <v>0.57499999999999996</v>
      </c>
      <c r="E199" s="3" t="s">
        <v>55</v>
      </c>
      <c r="F199" s="47">
        <v>0</v>
      </c>
      <c r="G199" s="65">
        <v>1</v>
      </c>
      <c r="H199" s="3" t="s">
        <v>96</v>
      </c>
      <c r="I199" s="27" t="str">
        <f t="shared" si="5396"/>
        <v/>
      </c>
      <c r="J199" s="47" t="s">
        <v>96</v>
      </c>
      <c r="K199" s="27" t="str">
        <f t="shared" si="5397"/>
        <v/>
      </c>
      <c r="L199" s="47" t="s">
        <v>96</v>
      </c>
      <c r="M199" s="27" t="str">
        <f t="shared" si="5398"/>
        <v/>
      </c>
      <c r="N199" s="47" t="s">
        <v>96</v>
      </c>
      <c r="O199" s="27" t="str">
        <f t="shared" si="5399"/>
        <v/>
      </c>
      <c r="P199" s="47" t="s">
        <v>96</v>
      </c>
      <c r="Q199" s="27" t="str">
        <f t="shared" si="5400"/>
        <v/>
      </c>
      <c r="R199" s="47" t="s">
        <v>96</v>
      </c>
      <c r="S199" s="27" t="str">
        <f t="shared" si="5401"/>
        <v/>
      </c>
      <c r="T199" s="47" t="s">
        <v>96</v>
      </c>
      <c r="U199" s="27" t="str">
        <f t="shared" si="5402"/>
        <v/>
      </c>
      <c r="V199" s="4">
        <f t="shared" si="5403"/>
        <v>0</v>
      </c>
      <c r="W199" s="4">
        <f t="shared" si="5404"/>
        <v>0</v>
      </c>
      <c r="X199" s="47" t="s">
        <v>96</v>
      </c>
      <c r="Y199" s="14" t="str">
        <f t="shared" si="5435"/>
        <v/>
      </c>
      <c r="Z199" s="47" t="s">
        <v>96</v>
      </c>
      <c r="AA199" s="14" t="str">
        <f t="shared" ref="AA199" si="5548">IFERROR(Z199*$D199,"")</f>
        <v/>
      </c>
      <c r="AB199" s="47" t="s">
        <v>96</v>
      </c>
      <c r="AC199" s="14" t="str">
        <f t="shared" ref="AC199" si="5549">IFERROR(AB199*$D199,"")</f>
        <v/>
      </c>
      <c r="AD199" s="47" t="s">
        <v>96</v>
      </c>
      <c r="AE199" s="14" t="str">
        <f t="shared" ref="AE199" si="5550">IFERROR(AD199*$D199,"")</f>
        <v/>
      </c>
      <c r="AF199" s="47" t="s">
        <v>96</v>
      </c>
      <c r="AG199" s="14" t="str">
        <f t="shared" ref="AG199" si="5551">IFERROR(AF199*$D199,"")</f>
        <v/>
      </c>
      <c r="AH199" s="47" t="s">
        <v>96</v>
      </c>
      <c r="AI199" s="14" t="str">
        <f t="shared" ref="AI199" si="5552">IFERROR(AH199*$D199,"")</f>
        <v/>
      </c>
      <c r="AJ199" s="47" t="s">
        <v>96</v>
      </c>
      <c r="AK199" s="14" t="str">
        <f t="shared" ref="AK199" si="5553">IFERROR(AJ199*$D199,"")</f>
        <v/>
      </c>
      <c r="AL199" s="47" t="s">
        <v>96</v>
      </c>
      <c r="AM199" s="14" t="str">
        <f t="shared" ref="AM199" si="5554">IFERROR(AL199*$D199,"")</f>
        <v/>
      </c>
      <c r="AN199" s="47" t="s">
        <v>96</v>
      </c>
      <c r="AO199" s="14" t="str">
        <f t="shared" ref="AO199" si="5555">IFERROR(AN199*$D199,"")</f>
        <v/>
      </c>
      <c r="AP199" s="47" t="s">
        <v>96</v>
      </c>
      <c r="AQ199" s="14" t="str">
        <f t="shared" ref="AQ199" si="5556">IFERROR(AP199*$D199,"")</f>
        <v/>
      </c>
      <c r="AR199" s="47" t="s">
        <v>96</v>
      </c>
      <c r="AS199" s="14" t="str">
        <f t="shared" ref="AS199" si="5557">IFERROR(AR199*$D199,"")</f>
        <v/>
      </c>
      <c r="AT199" s="47" t="s">
        <v>96</v>
      </c>
      <c r="AU199" s="14" t="str">
        <f t="shared" ref="AU199" si="5558">IFERROR(AT199*$D199,"")</f>
        <v/>
      </c>
      <c r="AV199" s="47" t="s">
        <v>96</v>
      </c>
      <c r="AW199" s="14" t="str">
        <f t="shared" ref="AW199" si="5559">IFERROR(AV199*$D199,"")</f>
        <v/>
      </c>
      <c r="AX199" s="47" t="s">
        <v>96</v>
      </c>
      <c r="AY199" s="14" t="str">
        <f t="shared" ref="AY199" si="5560">IFERROR(AX199*$D199,"")</f>
        <v/>
      </c>
      <c r="AZ199" s="47" t="s">
        <v>96</v>
      </c>
      <c r="BA199" s="14" t="str">
        <f t="shared" ref="BA199" si="5561">IFERROR(AZ199*$D199,"")</f>
        <v/>
      </c>
      <c r="BB199" s="47" t="s">
        <v>96</v>
      </c>
      <c r="BC199" s="14" t="str">
        <f t="shared" ref="BC199" si="5562">IFERROR(BB199*$D199,"")</f>
        <v/>
      </c>
      <c r="BD199" s="47" t="s">
        <v>96</v>
      </c>
      <c r="BE199" s="14" t="str">
        <f t="shared" ref="BE199" si="5563">IFERROR(BD199*$D199,"")</f>
        <v/>
      </c>
      <c r="BF199" s="47" t="s">
        <v>96</v>
      </c>
      <c r="BG199" s="14" t="str">
        <f t="shared" ref="BG199" si="5564">IFERROR(BF199*$D199,"")</f>
        <v/>
      </c>
      <c r="BH199" s="47" t="s">
        <v>96</v>
      </c>
      <c r="BI199" s="14" t="str">
        <f t="shared" ref="BI199" si="5565">IFERROR(BH199*$D199,"")</f>
        <v/>
      </c>
      <c r="BJ199" s="47" t="s">
        <v>96</v>
      </c>
      <c r="BK199" s="14" t="str">
        <f t="shared" ref="BK199" si="5566">IFERROR(BJ199*$D199,"")</f>
        <v/>
      </c>
      <c r="BL199" s="47" t="s">
        <v>96</v>
      </c>
      <c r="BM199" s="14" t="str">
        <f t="shared" ref="BM199" si="5567">IFERROR(BL199*$D199,"")</f>
        <v/>
      </c>
      <c r="BN199" s="47" t="s">
        <v>96</v>
      </c>
      <c r="BO199" s="14" t="str">
        <f t="shared" ref="BO199" si="5568">IFERROR(BN199*$D199,"")</f>
        <v/>
      </c>
      <c r="BP199" s="47" t="s">
        <v>96</v>
      </c>
      <c r="BQ199" s="14" t="str">
        <f t="shared" ref="BQ199" si="5569">IFERROR(BP199*$D199,"")</f>
        <v/>
      </c>
      <c r="BR199" s="47" t="s">
        <v>96</v>
      </c>
      <c r="BS199" s="14" t="str">
        <f t="shared" ref="BS199" si="5570">IFERROR(BR199*$D199,"")</f>
        <v/>
      </c>
      <c r="BT199" s="47" t="s">
        <v>96</v>
      </c>
      <c r="BU199" s="14" t="str">
        <f t="shared" ref="BU199" si="5571">IFERROR(BT199*$D199,"")</f>
        <v/>
      </c>
      <c r="BV199" s="47" t="s">
        <v>96</v>
      </c>
      <c r="BW199" s="14" t="str">
        <f t="shared" ref="BW199" si="5572">IFERROR(BV199*$D199,"")</f>
        <v/>
      </c>
      <c r="BX199" s="47" t="s">
        <v>96</v>
      </c>
      <c r="BY199" s="14" t="str">
        <f t="shared" ref="BY199" si="5573">IFERROR(BX199*$D199,"")</f>
        <v/>
      </c>
      <c r="BZ199" s="47" t="s">
        <v>96</v>
      </c>
      <c r="CA199" s="14" t="str">
        <f t="shared" ref="CA199" si="5574">IFERROR(BZ199*$D199,"")</f>
        <v/>
      </c>
      <c r="CB199" s="47" t="s">
        <v>96</v>
      </c>
      <c r="CC199" s="14" t="str">
        <f t="shared" ref="CC199:CE199" si="5575">IFERROR(CB199*$D199,"")</f>
        <v/>
      </c>
      <c r="CD199" s="47" t="s">
        <v>96</v>
      </c>
      <c r="CE199" s="14" t="str">
        <f t="shared" si="5575"/>
        <v/>
      </c>
      <c r="CF199" s="12" t="str">
        <f t="shared" si="5433"/>
        <v/>
      </c>
      <c r="CG199" s="75" t="str">
        <f t="shared" si="5434"/>
        <v/>
      </c>
      <c r="CH199" s="3"/>
      <c r="CI199" s="47" t="s">
        <v>96</v>
      </c>
      <c r="CJ199" s="47" t="s">
        <v>96</v>
      </c>
      <c r="CK199" s="47" t="s">
        <v>96</v>
      </c>
      <c r="CL199" s="47" t="s">
        <v>96</v>
      </c>
      <c r="CM199" s="47" t="s">
        <v>96</v>
      </c>
      <c r="CN199" s="47"/>
      <c r="CO199" s="2">
        <v>41452.589908023889</v>
      </c>
      <c r="CQ199" s="2">
        <v>41452.595275535088</v>
      </c>
    </row>
    <row r="200" spans="1:95" x14ac:dyDescent="0.25">
      <c r="A200" s="1">
        <v>6.3507970877009075E+17</v>
      </c>
      <c r="B200" s="47" t="s">
        <v>46</v>
      </c>
      <c r="C200" s="47" t="s">
        <v>359</v>
      </c>
      <c r="D200" s="47">
        <f t="shared" si="5283"/>
        <v>0.57499999999999996</v>
      </c>
      <c r="E200" s="3" t="s">
        <v>55</v>
      </c>
      <c r="F200" s="47">
        <v>0</v>
      </c>
      <c r="G200" s="65">
        <v>1</v>
      </c>
      <c r="H200" s="3">
        <v>6</v>
      </c>
      <c r="I200" s="27">
        <f t="shared" si="5396"/>
        <v>3.4499999999999997</v>
      </c>
      <c r="J200" s="47">
        <v>6</v>
      </c>
      <c r="K200" s="27">
        <f t="shared" si="5397"/>
        <v>3.4499999999999997</v>
      </c>
      <c r="L200" s="47">
        <v>2</v>
      </c>
      <c r="M200" s="27">
        <f t="shared" si="5398"/>
        <v>1.1499999999999999</v>
      </c>
      <c r="N200" s="47">
        <v>3</v>
      </c>
      <c r="O200" s="27">
        <f t="shared" si="5399"/>
        <v>1.7249999999999999</v>
      </c>
      <c r="P200" s="47">
        <v>1</v>
      </c>
      <c r="Q200" s="27">
        <f t="shared" si="5400"/>
        <v>0.57499999999999996</v>
      </c>
      <c r="R200" s="47">
        <v>1</v>
      </c>
      <c r="S200" s="27">
        <f t="shared" si="5401"/>
        <v>0.57499999999999996</v>
      </c>
      <c r="T200" s="47">
        <v>1</v>
      </c>
      <c r="U200" s="27">
        <f t="shared" si="5402"/>
        <v>0.57499999999999996</v>
      </c>
      <c r="V200" s="4">
        <f t="shared" si="5403"/>
        <v>20</v>
      </c>
      <c r="W200" s="4">
        <f t="shared" si="5404"/>
        <v>11.5</v>
      </c>
      <c r="X200" s="47" t="s">
        <v>152</v>
      </c>
      <c r="Y200" s="14" t="str">
        <f t="shared" si="5435"/>
        <v/>
      </c>
      <c r="Z200" s="47" t="s">
        <v>152</v>
      </c>
      <c r="AA200" s="14" t="str">
        <f t="shared" ref="AA200" si="5576">IFERROR(Z200*$D200,"")</f>
        <v/>
      </c>
      <c r="AB200" s="47">
        <v>6</v>
      </c>
      <c r="AC200" s="14">
        <f t="shared" ref="AC200" si="5577">IFERROR(AB200*$D200,"")</f>
        <v>3.4499999999999997</v>
      </c>
      <c r="AD200" s="47" t="s">
        <v>152</v>
      </c>
      <c r="AE200" s="14" t="str">
        <f t="shared" ref="AE200" si="5578">IFERROR(AD200*$D200,"")</f>
        <v/>
      </c>
      <c r="AF200" s="47">
        <v>7</v>
      </c>
      <c r="AG200" s="14">
        <f t="shared" ref="AG200" si="5579">IFERROR(AF200*$D200,"")</f>
        <v>4.0249999999999995</v>
      </c>
      <c r="AH200" s="47">
        <v>7</v>
      </c>
      <c r="AI200" s="14">
        <f t="shared" ref="AI200" si="5580">IFERROR(AH200*$D200,"")</f>
        <v>4.0249999999999995</v>
      </c>
      <c r="AJ200" s="47">
        <v>6</v>
      </c>
      <c r="AK200" s="14">
        <f t="shared" ref="AK200" si="5581">IFERROR(AJ200*$D200,"")</f>
        <v>3.4499999999999997</v>
      </c>
      <c r="AL200" s="47">
        <v>6</v>
      </c>
      <c r="AM200" s="14">
        <f t="shared" ref="AM200" si="5582">IFERROR(AL200*$D200,"")</f>
        <v>3.4499999999999997</v>
      </c>
      <c r="AN200" s="47">
        <v>6</v>
      </c>
      <c r="AO200" s="14">
        <f t="shared" ref="AO200" si="5583">IFERROR(AN200*$D200,"")</f>
        <v>3.4499999999999997</v>
      </c>
      <c r="AP200" s="47">
        <v>3</v>
      </c>
      <c r="AQ200" s="14">
        <f t="shared" ref="AQ200" si="5584">IFERROR(AP200*$D200,"")</f>
        <v>1.7249999999999999</v>
      </c>
      <c r="AR200" s="47">
        <v>5</v>
      </c>
      <c r="AS200" s="14">
        <f t="shared" ref="AS200" si="5585">IFERROR(AR200*$D200,"")</f>
        <v>2.875</v>
      </c>
      <c r="AT200" s="47">
        <v>4</v>
      </c>
      <c r="AU200" s="14">
        <f t="shared" ref="AU200" si="5586">IFERROR(AT200*$D200,"")</f>
        <v>2.2999999999999998</v>
      </c>
      <c r="AV200" s="47">
        <v>6</v>
      </c>
      <c r="AW200" s="14">
        <f t="shared" ref="AW200" si="5587">IFERROR(AV200*$D200,"")</f>
        <v>3.4499999999999997</v>
      </c>
      <c r="AX200" s="47">
        <v>6</v>
      </c>
      <c r="AY200" s="14">
        <f t="shared" ref="AY200" si="5588">IFERROR(AX200*$D200,"")</f>
        <v>3.4499999999999997</v>
      </c>
      <c r="AZ200" s="47" t="s">
        <v>152</v>
      </c>
      <c r="BA200" s="14" t="str">
        <f t="shared" ref="BA200" si="5589">IFERROR(AZ200*$D200,"")</f>
        <v/>
      </c>
      <c r="BB200" s="47">
        <v>6</v>
      </c>
      <c r="BC200" s="14">
        <f t="shared" ref="BC200" si="5590">IFERROR(BB200*$D200,"")</f>
        <v>3.4499999999999997</v>
      </c>
      <c r="BD200" s="47" t="s">
        <v>152</v>
      </c>
      <c r="BE200" s="14" t="str">
        <f t="shared" ref="BE200" si="5591">IFERROR(BD200*$D200,"")</f>
        <v/>
      </c>
      <c r="BF200" s="47" t="s">
        <v>152</v>
      </c>
      <c r="BG200" s="14" t="str">
        <f t="shared" ref="BG200" si="5592">IFERROR(BF200*$D200,"")</f>
        <v/>
      </c>
      <c r="BH200" s="47">
        <v>7</v>
      </c>
      <c r="BI200" s="14">
        <f t="shared" ref="BI200" si="5593">IFERROR(BH200*$D200,"")</f>
        <v>4.0249999999999995</v>
      </c>
      <c r="BJ200" s="47">
        <v>4</v>
      </c>
      <c r="BK200" s="14">
        <f t="shared" ref="BK200" si="5594">IFERROR(BJ200*$D200,"")</f>
        <v>2.2999999999999998</v>
      </c>
      <c r="BL200" s="47" t="s">
        <v>152</v>
      </c>
      <c r="BM200" s="14" t="str">
        <f t="shared" ref="BM200" si="5595">IFERROR(BL200*$D200,"")</f>
        <v/>
      </c>
      <c r="BN200" s="47" t="s">
        <v>152</v>
      </c>
      <c r="BO200" s="14" t="str">
        <f t="shared" ref="BO200" si="5596">IFERROR(BN200*$D200,"")</f>
        <v/>
      </c>
      <c r="BP200" s="47" t="s">
        <v>152</v>
      </c>
      <c r="BQ200" s="14" t="str">
        <f t="shared" ref="BQ200" si="5597">IFERROR(BP200*$D200,"")</f>
        <v/>
      </c>
      <c r="BR200" s="47" t="s">
        <v>152</v>
      </c>
      <c r="BS200" s="14" t="str">
        <f t="shared" ref="BS200" si="5598">IFERROR(BR200*$D200,"")</f>
        <v/>
      </c>
      <c r="BT200" s="47">
        <v>9</v>
      </c>
      <c r="BU200" s="14">
        <f t="shared" ref="BU200" si="5599">IFERROR(BT200*$D200,"")</f>
        <v>5.1749999999999998</v>
      </c>
      <c r="BV200" s="47">
        <v>8</v>
      </c>
      <c r="BW200" s="14">
        <f t="shared" ref="BW200" si="5600">IFERROR(BV200*$D200,"")</f>
        <v>4.5999999999999996</v>
      </c>
      <c r="BX200" s="47">
        <v>3</v>
      </c>
      <c r="BY200" s="14">
        <f t="shared" ref="BY200" si="5601">IFERROR(BX200*$D200,"")</f>
        <v>1.7249999999999999</v>
      </c>
      <c r="BZ200" s="47" t="s">
        <v>152</v>
      </c>
      <c r="CA200" s="14" t="str">
        <f t="shared" ref="CA200" si="5602">IFERROR(BZ200*$D200,"")</f>
        <v/>
      </c>
      <c r="CB200" s="47" t="s">
        <v>152</v>
      </c>
      <c r="CC200" s="14" t="str">
        <f t="shared" ref="CC200:CE200" si="5603">IFERROR(CB200*$D200,"")</f>
        <v/>
      </c>
      <c r="CD200" s="47" t="s">
        <v>152</v>
      </c>
      <c r="CE200" s="14" t="str">
        <f t="shared" si="5603"/>
        <v/>
      </c>
      <c r="CF200" s="12">
        <f t="shared" si="5433"/>
        <v>0.4586029411764706</v>
      </c>
      <c r="CG200" s="75">
        <f t="shared" si="5434"/>
        <v>0.2636966911764706</v>
      </c>
      <c r="CH200" s="3" t="s">
        <v>138</v>
      </c>
      <c r="CI200" s="47" t="s">
        <v>115</v>
      </c>
      <c r="CJ200" s="47" t="s">
        <v>37</v>
      </c>
      <c r="CK200" s="47" t="s">
        <v>80</v>
      </c>
      <c r="CL200" s="47" t="s">
        <v>62</v>
      </c>
      <c r="CM200" s="47" t="s">
        <v>119</v>
      </c>
      <c r="CN200" s="47" t="s">
        <v>127</v>
      </c>
      <c r="CO200" s="2">
        <v>41452.79255797535</v>
      </c>
      <c r="CP200" s="2">
        <v>41452.80102066695</v>
      </c>
      <c r="CQ200" s="2">
        <v>41452.80102066695</v>
      </c>
    </row>
    <row r="201" spans="1:95" x14ac:dyDescent="0.25">
      <c r="A201" s="1">
        <v>6.3508968549662246E+17</v>
      </c>
      <c r="B201" s="47" t="s">
        <v>46</v>
      </c>
      <c r="C201" s="47" t="s">
        <v>359</v>
      </c>
      <c r="D201" s="47">
        <f t="shared" si="5283"/>
        <v>0.57499999999999996</v>
      </c>
      <c r="E201" s="3" t="s">
        <v>55</v>
      </c>
      <c r="F201" s="47">
        <v>0</v>
      </c>
      <c r="G201" s="65">
        <v>1</v>
      </c>
      <c r="H201" s="3" t="s">
        <v>96</v>
      </c>
      <c r="I201" s="27" t="str">
        <f t="shared" si="5396"/>
        <v/>
      </c>
      <c r="J201" s="47" t="s">
        <v>96</v>
      </c>
      <c r="K201" s="27" t="str">
        <f t="shared" si="5397"/>
        <v/>
      </c>
      <c r="L201" s="47" t="s">
        <v>96</v>
      </c>
      <c r="M201" s="27" t="str">
        <f t="shared" si="5398"/>
        <v/>
      </c>
      <c r="N201" s="47" t="s">
        <v>96</v>
      </c>
      <c r="O201" s="27" t="str">
        <f t="shared" si="5399"/>
        <v/>
      </c>
      <c r="P201" s="47" t="s">
        <v>96</v>
      </c>
      <c r="Q201" s="27" t="str">
        <f t="shared" si="5400"/>
        <v/>
      </c>
      <c r="R201" s="47" t="s">
        <v>96</v>
      </c>
      <c r="S201" s="27" t="str">
        <f t="shared" si="5401"/>
        <v/>
      </c>
      <c r="T201" s="47" t="s">
        <v>96</v>
      </c>
      <c r="U201" s="27" t="str">
        <f t="shared" si="5402"/>
        <v/>
      </c>
      <c r="V201" s="4">
        <f t="shared" si="5403"/>
        <v>0</v>
      </c>
      <c r="W201" s="4">
        <f t="shared" si="5404"/>
        <v>0</v>
      </c>
      <c r="X201" s="47" t="s">
        <v>96</v>
      </c>
      <c r="Y201" s="14" t="str">
        <f t="shared" si="5435"/>
        <v/>
      </c>
      <c r="Z201" s="47" t="s">
        <v>96</v>
      </c>
      <c r="AA201" s="14" t="str">
        <f t="shared" ref="AA201" si="5604">IFERROR(Z201*$D201,"")</f>
        <v/>
      </c>
      <c r="AB201" s="47" t="s">
        <v>96</v>
      </c>
      <c r="AC201" s="14" t="str">
        <f t="shared" ref="AC201" si="5605">IFERROR(AB201*$D201,"")</f>
        <v/>
      </c>
      <c r="AD201" s="47" t="s">
        <v>96</v>
      </c>
      <c r="AE201" s="14" t="str">
        <f t="shared" ref="AE201" si="5606">IFERROR(AD201*$D201,"")</f>
        <v/>
      </c>
      <c r="AF201" s="47" t="s">
        <v>96</v>
      </c>
      <c r="AG201" s="14" t="str">
        <f t="shared" ref="AG201" si="5607">IFERROR(AF201*$D201,"")</f>
        <v/>
      </c>
      <c r="AH201" s="47" t="s">
        <v>96</v>
      </c>
      <c r="AI201" s="14" t="str">
        <f t="shared" ref="AI201" si="5608">IFERROR(AH201*$D201,"")</f>
        <v/>
      </c>
      <c r="AJ201" s="47" t="s">
        <v>96</v>
      </c>
      <c r="AK201" s="14" t="str">
        <f t="shared" ref="AK201" si="5609">IFERROR(AJ201*$D201,"")</f>
        <v/>
      </c>
      <c r="AL201" s="47" t="s">
        <v>96</v>
      </c>
      <c r="AM201" s="14" t="str">
        <f t="shared" ref="AM201" si="5610">IFERROR(AL201*$D201,"")</f>
        <v/>
      </c>
      <c r="AN201" s="47" t="s">
        <v>96</v>
      </c>
      <c r="AO201" s="14" t="str">
        <f t="shared" ref="AO201" si="5611">IFERROR(AN201*$D201,"")</f>
        <v/>
      </c>
      <c r="AP201" s="47" t="s">
        <v>96</v>
      </c>
      <c r="AQ201" s="14" t="str">
        <f t="shared" ref="AQ201" si="5612">IFERROR(AP201*$D201,"")</f>
        <v/>
      </c>
      <c r="AR201" s="47" t="s">
        <v>96</v>
      </c>
      <c r="AS201" s="14" t="str">
        <f t="shared" ref="AS201" si="5613">IFERROR(AR201*$D201,"")</f>
        <v/>
      </c>
      <c r="AT201" s="47" t="s">
        <v>96</v>
      </c>
      <c r="AU201" s="14" t="str">
        <f t="shared" ref="AU201" si="5614">IFERROR(AT201*$D201,"")</f>
        <v/>
      </c>
      <c r="AV201" s="47" t="s">
        <v>96</v>
      </c>
      <c r="AW201" s="14" t="str">
        <f t="shared" ref="AW201" si="5615">IFERROR(AV201*$D201,"")</f>
        <v/>
      </c>
      <c r="AX201" s="47" t="s">
        <v>96</v>
      </c>
      <c r="AY201" s="14" t="str">
        <f t="shared" ref="AY201" si="5616">IFERROR(AX201*$D201,"")</f>
        <v/>
      </c>
      <c r="AZ201" s="47" t="s">
        <v>96</v>
      </c>
      <c r="BA201" s="14" t="str">
        <f t="shared" ref="BA201" si="5617">IFERROR(AZ201*$D201,"")</f>
        <v/>
      </c>
      <c r="BB201" s="47" t="s">
        <v>96</v>
      </c>
      <c r="BC201" s="14" t="str">
        <f t="shared" ref="BC201" si="5618">IFERROR(BB201*$D201,"")</f>
        <v/>
      </c>
      <c r="BD201" s="47" t="s">
        <v>96</v>
      </c>
      <c r="BE201" s="14" t="str">
        <f t="shared" ref="BE201" si="5619">IFERROR(BD201*$D201,"")</f>
        <v/>
      </c>
      <c r="BF201" s="47" t="s">
        <v>96</v>
      </c>
      <c r="BG201" s="14" t="str">
        <f t="shared" ref="BG201" si="5620">IFERROR(BF201*$D201,"")</f>
        <v/>
      </c>
      <c r="BH201" s="47" t="s">
        <v>96</v>
      </c>
      <c r="BI201" s="14" t="str">
        <f t="shared" ref="BI201" si="5621">IFERROR(BH201*$D201,"")</f>
        <v/>
      </c>
      <c r="BJ201" s="47" t="s">
        <v>96</v>
      </c>
      <c r="BK201" s="14" t="str">
        <f t="shared" ref="BK201" si="5622">IFERROR(BJ201*$D201,"")</f>
        <v/>
      </c>
      <c r="BL201" s="47" t="s">
        <v>96</v>
      </c>
      <c r="BM201" s="14" t="str">
        <f t="shared" ref="BM201" si="5623">IFERROR(BL201*$D201,"")</f>
        <v/>
      </c>
      <c r="BN201" s="47" t="s">
        <v>96</v>
      </c>
      <c r="BO201" s="14" t="str">
        <f t="shared" ref="BO201" si="5624">IFERROR(BN201*$D201,"")</f>
        <v/>
      </c>
      <c r="BP201" s="47" t="s">
        <v>96</v>
      </c>
      <c r="BQ201" s="14" t="str">
        <f t="shared" ref="BQ201" si="5625">IFERROR(BP201*$D201,"")</f>
        <v/>
      </c>
      <c r="BR201" s="47" t="s">
        <v>96</v>
      </c>
      <c r="BS201" s="14" t="str">
        <f t="shared" ref="BS201" si="5626">IFERROR(BR201*$D201,"")</f>
        <v/>
      </c>
      <c r="BT201" s="47" t="s">
        <v>96</v>
      </c>
      <c r="BU201" s="14" t="str">
        <f t="shared" ref="BU201" si="5627">IFERROR(BT201*$D201,"")</f>
        <v/>
      </c>
      <c r="BV201" s="47" t="s">
        <v>96</v>
      </c>
      <c r="BW201" s="14" t="str">
        <f t="shared" ref="BW201" si="5628">IFERROR(BV201*$D201,"")</f>
        <v/>
      </c>
      <c r="BX201" s="47" t="s">
        <v>96</v>
      </c>
      <c r="BY201" s="14" t="str">
        <f t="shared" ref="BY201" si="5629">IFERROR(BX201*$D201,"")</f>
        <v/>
      </c>
      <c r="BZ201" s="47" t="s">
        <v>96</v>
      </c>
      <c r="CA201" s="14" t="str">
        <f t="shared" ref="CA201" si="5630">IFERROR(BZ201*$D201,"")</f>
        <v/>
      </c>
      <c r="CB201" s="47" t="s">
        <v>96</v>
      </c>
      <c r="CC201" s="14" t="str">
        <f t="shared" ref="CC201:CE201" si="5631">IFERROR(CB201*$D201,"")</f>
        <v/>
      </c>
      <c r="CD201" s="47" t="s">
        <v>96</v>
      </c>
      <c r="CE201" s="14" t="str">
        <f t="shared" si="5631"/>
        <v/>
      </c>
      <c r="CF201" s="12" t="str">
        <f t="shared" si="5433"/>
        <v/>
      </c>
      <c r="CG201" s="75" t="str">
        <f t="shared" si="5434"/>
        <v/>
      </c>
      <c r="CH201" s="3"/>
      <c r="CI201" s="47" t="s">
        <v>96</v>
      </c>
      <c r="CJ201" s="47" t="s">
        <v>96</v>
      </c>
      <c r="CK201" s="47" t="s">
        <v>96</v>
      </c>
      <c r="CL201" s="47" t="s">
        <v>96</v>
      </c>
      <c r="CM201" s="47" t="s">
        <v>96</v>
      </c>
      <c r="CN201" s="47"/>
      <c r="CO201" s="2">
        <v>41464.339695164868</v>
      </c>
      <c r="CQ201" s="2">
        <v>41464.340663233852</v>
      </c>
    </row>
    <row r="202" spans="1:95" x14ac:dyDescent="0.25">
      <c r="A202" s="1">
        <v>6.3508972012513242E+17</v>
      </c>
      <c r="B202" s="47" t="s">
        <v>46</v>
      </c>
      <c r="C202" s="47" t="s">
        <v>359</v>
      </c>
      <c r="D202" s="47">
        <f t="shared" si="5283"/>
        <v>0.57499999999999996</v>
      </c>
      <c r="E202" s="3" t="s">
        <v>55</v>
      </c>
      <c r="F202" s="47">
        <v>0</v>
      </c>
      <c r="G202" s="65">
        <v>1</v>
      </c>
      <c r="H202" s="3">
        <v>7</v>
      </c>
      <c r="I202" s="27">
        <f t="shared" si="5396"/>
        <v>4.0249999999999995</v>
      </c>
      <c r="J202" s="47">
        <v>7</v>
      </c>
      <c r="K202" s="27">
        <f t="shared" si="5397"/>
        <v>4.0249999999999995</v>
      </c>
      <c r="L202" s="47">
        <v>7</v>
      </c>
      <c r="M202" s="27">
        <f t="shared" si="5398"/>
        <v>4.0249999999999995</v>
      </c>
      <c r="N202" s="47">
        <v>7</v>
      </c>
      <c r="O202" s="27">
        <f t="shared" si="5399"/>
        <v>4.0249999999999995</v>
      </c>
      <c r="P202" s="47">
        <v>7</v>
      </c>
      <c r="Q202" s="27">
        <f t="shared" si="5400"/>
        <v>4.0249999999999995</v>
      </c>
      <c r="R202" s="47">
        <v>5</v>
      </c>
      <c r="S202" s="27">
        <f t="shared" si="5401"/>
        <v>2.875</v>
      </c>
      <c r="T202" s="47">
        <v>5</v>
      </c>
      <c r="U202" s="27">
        <f t="shared" si="5402"/>
        <v>2.875</v>
      </c>
      <c r="V202" s="4">
        <f t="shared" si="5403"/>
        <v>45</v>
      </c>
      <c r="W202" s="4">
        <f t="shared" si="5404"/>
        <v>25.874999999999996</v>
      </c>
      <c r="X202" s="47" t="s">
        <v>152</v>
      </c>
      <c r="Y202" s="14" t="str">
        <f t="shared" si="5435"/>
        <v/>
      </c>
      <c r="Z202" s="47" t="s">
        <v>152</v>
      </c>
      <c r="AA202" s="14" t="str">
        <f t="shared" ref="AA202" si="5632">IFERROR(Z202*$D202,"")</f>
        <v/>
      </c>
      <c r="AB202" s="47" t="s">
        <v>152</v>
      </c>
      <c r="AC202" s="14" t="str">
        <f t="shared" ref="AC202" si="5633">IFERROR(AB202*$D202,"")</f>
        <v/>
      </c>
      <c r="AD202" s="47" t="s">
        <v>152</v>
      </c>
      <c r="AE202" s="14" t="str">
        <f t="shared" ref="AE202" si="5634">IFERROR(AD202*$D202,"")</f>
        <v/>
      </c>
      <c r="AF202" s="47" t="s">
        <v>152</v>
      </c>
      <c r="AG202" s="14" t="str">
        <f t="shared" ref="AG202" si="5635">IFERROR(AF202*$D202,"")</f>
        <v/>
      </c>
      <c r="AH202" s="47">
        <v>7</v>
      </c>
      <c r="AI202" s="14">
        <f t="shared" ref="AI202" si="5636">IFERROR(AH202*$D202,"")</f>
        <v>4.0249999999999995</v>
      </c>
      <c r="AJ202" s="47" t="s">
        <v>152</v>
      </c>
      <c r="AK202" s="14" t="str">
        <f t="shared" ref="AK202" si="5637">IFERROR(AJ202*$D202,"")</f>
        <v/>
      </c>
      <c r="AL202" s="47" t="s">
        <v>152</v>
      </c>
      <c r="AM202" s="14" t="str">
        <f t="shared" ref="AM202" si="5638">IFERROR(AL202*$D202,"")</f>
        <v/>
      </c>
      <c r="AN202" s="47" t="s">
        <v>152</v>
      </c>
      <c r="AO202" s="14" t="str">
        <f t="shared" ref="AO202" si="5639">IFERROR(AN202*$D202,"")</f>
        <v/>
      </c>
      <c r="AP202" s="47" t="s">
        <v>152</v>
      </c>
      <c r="AQ202" s="14" t="str">
        <f t="shared" ref="AQ202" si="5640">IFERROR(AP202*$D202,"")</f>
        <v/>
      </c>
      <c r="AR202" s="47">
        <v>6</v>
      </c>
      <c r="AS202" s="14">
        <f t="shared" ref="AS202" si="5641">IFERROR(AR202*$D202,"")</f>
        <v>3.4499999999999997</v>
      </c>
      <c r="AT202" s="47">
        <v>6</v>
      </c>
      <c r="AU202" s="14">
        <f t="shared" ref="AU202" si="5642">IFERROR(AT202*$D202,"")</f>
        <v>3.4499999999999997</v>
      </c>
      <c r="AV202" s="47">
        <v>6</v>
      </c>
      <c r="AW202" s="14">
        <f t="shared" ref="AW202" si="5643">IFERROR(AV202*$D202,"")</f>
        <v>3.4499999999999997</v>
      </c>
      <c r="AX202" s="47" t="s">
        <v>152</v>
      </c>
      <c r="AY202" s="14" t="str">
        <f t="shared" ref="AY202" si="5644">IFERROR(AX202*$D202,"")</f>
        <v/>
      </c>
      <c r="AZ202" s="47" t="s">
        <v>152</v>
      </c>
      <c r="BA202" s="14" t="str">
        <f t="shared" ref="BA202" si="5645">IFERROR(AZ202*$D202,"")</f>
        <v/>
      </c>
      <c r="BB202" s="47">
        <v>7</v>
      </c>
      <c r="BC202" s="14">
        <f t="shared" ref="BC202" si="5646">IFERROR(BB202*$D202,"")</f>
        <v>4.0249999999999995</v>
      </c>
      <c r="BD202" s="47" t="s">
        <v>152</v>
      </c>
      <c r="BE202" s="14" t="str">
        <f t="shared" ref="BE202" si="5647">IFERROR(BD202*$D202,"")</f>
        <v/>
      </c>
      <c r="BF202" s="47" t="s">
        <v>152</v>
      </c>
      <c r="BG202" s="14" t="str">
        <f t="shared" ref="BG202" si="5648">IFERROR(BF202*$D202,"")</f>
        <v/>
      </c>
      <c r="BH202" s="47" t="s">
        <v>152</v>
      </c>
      <c r="BI202" s="14" t="str">
        <f t="shared" ref="BI202" si="5649">IFERROR(BH202*$D202,"")</f>
        <v/>
      </c>
      <c r="BJ202" s="47" t="s">
        <v>152</v>
      </c>
      <c r="BK202" s="14" t="str">
        <f t="shared" ref="BK202" si="5650">IFERROR(BJ202*$D202,"")</f>
        <v/>
      </c>
      <c r="BL202" s="47" t="s">
        <v>152</v>
      </c>
      <c r="BM202" s="14" t="str">
        <f t="shared" ref="BM202" si="5651">IFERROR(BL202*$D202,"")</f>
        <v/>
      </c>
      <c r="BN202" s="47" t="s">
        <v>152</v>
      </c>
      <c r="BO202" s="14" t="str">
        <f t="shared" ref="BO202" si="5652">IFERROR(BN202*$D202,"")</f>
        <v/>
      </c>
      <c r="BP202" s="47" t="s">
        <v>152</v>
      </c>
      <c r="BQ202" s="14" t="str">
        <f t="shared" ref="BQ202" si="5653">IFERROR(BP202*$D202,"")</f>
        <v/>
      </c>
      <c r="BR202" s="47" t="s">
        <v>152</v>
      </c>
      <c r="BS202" s="14" t="str">
        <f t="shared" ref="BS202" si="5654">IFERROR(BR202*$D202,"")</f>
        <v/>
      </c>
      <c r="BT202" s="47" t="s">
        <v>152</v>
      </c>
      <c r="BU202" s="14" t="str">
        <f t="shared" ref="BU202" si="5655">IFERROR(BT202*$D202,"")</f>
        <v/>
      </c>
      <c r="BV202" s="47">
        <v>8</v>
      </c>
      <c r="BW202" s="14">
        <f t="shared" ref="BW202" si="5656">IFERROR(BV202*$D202,"")</f>
        <v>4.5999999999999996</v>
      </c>
      <c r="BX202" s="47" t="s">
        <v>152</v>
      </c>
      <c r="BY202" s="14" t="str">
        <f t="shared" ref="BY202" si="5657">IFERROR(BX202*$D202,"")</f>
        <v/>
      </c>
      <c r="BZ202" s="47" t="s">
        <v>152</v>
      </c>
      <c r="CA202" s="14" t="str">
        <f t="shared" ref="CA202" si="5658">IFERROR(BZ202*$D202,"")</f>
        <v/>
      </c>
      <c r="CB202" s="47">
        <v>7</v>
      </c>
      <c r="CC202" s="14">
        <f t="shared" ref="CC202:CE202" si="5659">IFERROR(CB202*$D202,"")</f>
        <v>4.0249999999999995</v>
      </c>
      <c r="CD202" s="47" t="s">
        <v>152</v>
      </c>
      <c r="CE202" s="14" t="str">
        <f t="shared" si="5659"/>
        <v/>
      </c>
      <c r="CF202" s="12">
        <f t="shared" si="5433"/>
        <v>0.52875000000000005</v>
      </c>
      <c r="CG202" s="75">
        <f t="shared" si="5434"/>
        <v>0.30403125000000003</v>
      </c>
      <c r="CH202" s="3" t="s">
        <v>122</v>
      </c>
      <c r="CI202" s="47" t="s">
        <v>115</v>
      </c>
      <c r="CJ202" s="47" t="s">
        <v>12</v>
      </c>
      <c r="CK202" s="47" t="s">
        <v>56</v>
      </c>
      <c r="CL202" s="47" t="s">
        <v>43</v>
      </c>
      <c r="CM202" s="47" t="s">
        <v>119</v>
      </c>
      <c r="CN202" s="47" t="s">
        <v>81</v>
      </c>
      <c r="CO202" s="2">
        <v>41464.379774458866</v>
      </c>
      <c r="CP202" s="2">
        <v>41464.385382749344</v>
      </c>
      <c r="CQ202" s="2">
        <v>41464.385382387663</v>
      </c>
    </row>
    <row r="203" spans="1:95" x14ac:dyDescent="0.25">
      <c r="A203" s="1">
        <v>6.3508972947127885E+17</v>
      </c>
      <c r="B203" s="47" t="s">
        <v>46</v>
      </c>
      <c r="C203" s="47" t="s">
        <v>359</v>
      </c>
      <c r="D203" s="47">
        <f t="shared" si="5283"/>
        <v>0.57499999999999996</v>
      </c>
      <c r="E203" s="3" t="s">
        <v>55</v>
      </c>
      <c r="F203" s="47">
        <v>0</v>
      </c>
      <c r="G203" s="65">
        <v>1</v>
      </c>
      <c r="H203" s="3">
        <v>5</v>
      </c>
      <c r="I203" s="27">
        <f t="shared" si="5396"/>
        <v>2.875</v>
      </c>
      <c r="J203" s="47">
        <v>7</v>
      </c>
      <c r="K203" s="27">
        <f t="shared" si="5397"/>
        <v>4.0249999999999995</v>
      </c>
      <c r="L203" s="47">
        <v>1</v>
      </c>
      <c r="M203" s="27">
        <f t="shared" si="5398"/>
        <v>0.57499999999999996</v>
      </c>
      <c r="N203" s="47">
        <v>5</v>
      </c>
      <c r="O203" s="27">
        <f t="shared" si="5399"/>
        <v>2.875</v>
      </c>
      <c r="P203" s="47">
        <v>1</v>
      </c>
      <c r="Q203" s="27">
        <f t="shared" si="5400"/>
        <v>0.57499999999999996</v>
      </c>
      <c r="R203" s="47">
        <v>5</v>
      </c>
      <c r="S203" s="27">
        <f t="shared" si="5401"/>
        <v>2.875</v>
      </c>
      <c r="T203" s="47">
        <v>1</v>
      </c>
      <c r="U203" s="27">
        <f t="shared" si="5402"/>
        <v>0.57499999999999996</v>
      </c>
      <c r="V203" s="4">
        <f t="shared" si="5403"/>
        <v>25</v>
      </c>
      <c r="W203" s="4">
        <f t="shared" si="5404"/>
        <v>14.374999999999998</v>
      </c>
      <c r="X203" s="47" t="s">
        <v>152</v>
      </c>
      <c r="Y203" s="14" t="str">
        <f t="shared" si="5435"/>
        <v/>
      </c>
      <c r="Z203" s="47" t="s">
        <v>152</v>
      </c>
      <c r="AA203" s="14" t="str">
        <f t="shared" ref="AA203" si="5660">IFERROR(Z203*$D203,"")</f>
        <v/>
      </c>
      <c r="AB203" s="47">
        <v>5</v>
      </c>
      <c r="AC203" s="14">
        <f t="shared" ref="AC203" si="5661">IFERROR(AB203*$D203,"")</f>
        <v>2.875</v>
      </c>
      <c r="AD203" s="47">
        <v>5</v>
      </c>
      <c r="AE203" s="14">
        <f t="shared" ref="AE203" si="5662">IFERROR(AD203*$D203,"")</f>
        <v>2.875</v>
      </c>
      <c r="AF203" s="47">
        <v>6</v>
      </c>
      <c r="AG203" s="14">
        <f t="shared" ref="AG203" si="5663">IFERROR(AF203*$D203,"")</f>
        <v>3.4499999999999997</v>
      </c>
      <c r="AH203" s="47" t="s">
        <v>152</v>
      </c>
      <c r="AI203" s="14" t="str">
        <f t="shared" ref="AI203" si="5664">IFERROR(AH203*$D203,"")</f>
        <v/>
      </c>
      <c r="AJ203" s="47">
        <v>6</v>
      </c>
      <c r="AK203" s="14">
        <f t="shared" ref="AK203" si="5665">IFERROR(AJ203*$D203,"")</f>
        <v>3.4499999999999997</v>
      </c>
      <c r="AL203" s="47" t="s">
        <v>152</v>
      </c>
      <c r="AM203" s="14" t="str">
        <f t="shared" ref="AM203" si="5666">IFERROR(AL203*$D203,"")</f>
        <v/>
      </c>
      <c r="AN203" s="47" t="s">
        <v>152</v>
      </c>
      <c r="AO203" s="14" t="str">
        <f t="shared" ref="AO203" si="5667">IFERROR(AN203*$D203,"")</f>
        <v/>
      </c>
      <c r="AP203" s="47">
        <v>7</v>
      </c>
      <c r="AQ203" s="14">
        <f t="shared" ref="AQ203" si="5668">IFERROR(AP203*$D203,"")</f>
        <v>4.0249999999999995</v>
      </c>
      <c r="AR203" s="47">
        <v>6</v>
      </c>
      <c r="AS203" s="14">
        <f t="shared" ref="AS203" si="5669">IFERROR(AR203*$D203,"")</f>
        <v>3.4499999999999997</v>
      </c>
      <c r="AT203" s="47">
        <v>6</v>
      </c>
      <c r="AU203" s="14">
        <f t="shared" ref="AU203" si="5670">IFERROR(AT203*$D203,"")</f>
        <v>3.4499999999999997</v>
      </c>
      <c r="AV203" s="47">
        <v>6</v>
      </c>
      <c r="AW203" s="14">
        <f t="shared" ref="AW203" si="5671">IFERROR(AV203*$D203,"")</f>
        <v>3.4499999999999997</v>
      </c>
      <c r="AX203" s="47">
        <v>6</v>
      </c>
      <c r="AY203" s="14">
        <f t="shared" ref="AY203" si="5672">IFERROR(AX203*$D203,"")</f>
        <v>3.4499999999999997</v>
      </c>
      <c r="AZ203" s="47">
        <v>7</v>
      </c>
      <c r="BA203" s="14">
        <f t="shared" ref="BA203" si="5673">IFERROR(AZ203*$D203,"")</f>
        <v>4.0249999999999995</v>
      </c>
      <c r="BB203" s="47" t="s">
        <v>152</v>
      </c>
      <c r="BC203" s="14" t="str">
        <f t="shared" ref="BC203" si="5674">IFERROR(BB203*$D203,"")</f>
        <v/>
      </c>
      <c r="BD203" s="47" t="s">
        <v>152</v>
      </c>
      <c r="BE203" s="14" t="str">
        <f t="shared" ref="BE203" si="5675">IFERROR(BD203*$D203,"")</f>
        <v/>
      </c>
      <c r="BF203" s="47" t="s">
        <v>152</v>
      </c>
      <c r="BG203" s="14" t="str">
        <f t="shared" ref="BG203" si="5676">IFERROR(BF203*$D203,"")</f>
        <v/>
      </c>
      <c r="BH203" s="47">
        <v>7</v>
      </c>
      <c r="BI203" s="14">
        <f t="shared" ref="BI203" si="5677">IFERROR(BH203*$D203,"")</f>
        <v>4.0249999999999995</v>
      </c>
      <c r="BJ203" s="47" t="s">
        <v>152</v>
      </c>
      <c r="BK203" s="14" t="str">
        <f t="shared" ref="BK203" si="5678">IFERROR(BJ203*$D203,"")</f>
        <v/>
      </c>
      <c r="BL203" s="47" t="s">
        <v>152</v>
      </c>
      <c r="BM203" s="14" t="str">
        <f t="shared" ref="BM203" si="5679">IFERROR(BL203*$D203,"")</f>
        <v/>
      </c>
      <c r="BN203" s="47" t="s">
        <v>152</v>
      </c>
      <c r="BO203" s="14" t="str">
        <f t="shared" ref="BO203" si="5680">IFERROR(BN203*$D203,"")</f>
        <v/>
      </c>
      <c r="BP203" s="47" t="s">
        <v>152</v>
      </c>
      <c r="BQ203" s="14" t="str">
        <f t="shared" ref="BQ203" si="5681">IFERROR(BP203*$D203,"")</f>
        <v/>
      </c>
      <c r="BR203" s="47">
        <v>6</v>
      </c>
      <c r="BS203" s="14">
        <f t="shared" ref="BS203" si="5682">IFERROR(BR203*$D203,"")</f>
        <v>3.4499999999999997</v>
      </c>
      <c r="BT203" s="47">
        <v>9</v>
      </c>
      <c r="BU203" s="14">
        <f t="shared" ref="BU203" si="5683">IFERROR(BT203*$D203,"")</f>
        <v>5.1749999999999998</v>
      </c>
      <c r="BV203" s="47">
        <v>6</v>
      </c>
      <c r="BW203" s="14">
        <f t="shared" ref="BW203" si="5684">IFERROR(BV203*$D203,"")</f>
        <v>3.4499999999999997</v>
      </c>
      <c r="BX203" s="47" t="s">
        <v>152</v>
      </c>
      <c r="BY203" s="14" t="str">
        <f t="shared" ref="BY203" si="5685">IFERROR(BX203*$D203,"")</f>
        <v/>
      </c>
      <c r="BZ203" s="47">
        <v>6</v>
      </c>
      <c r="CA203" s="14">
        <f t="shared" ref="CA203" si="5686">IFERROR(BZ203*$D203,"")</f>
        <v>3.4499999999999997</v>
      </c>
      <c r="CB203" s="47" t="s">
        <v>152</v>
      </c>
      <c r="CC203" s="14" t="str">
        <f t="shared" ref="CC203:CE203" si="5687">IFERROR(CB203*$D203,"")</f>
        <v/>
      </c>
      <c r="CD203" s="47">
        <v>6</v>
      </c>
      <c r="CE203" s="14">
        <f t="shared" si="5687"/>
        <v>3.4499999999999997</v>
      </c>
      <c r="CF203" s="12" t="str">
        <f t="shared" si="5433"/>
        <v/>
      </c>
      <c r="CG203" s="75" t="str">
        <f t="shared" si="5434"/>
        <v/>
      </c>
      <c r="CH203" s="3" t="s">
        <v>96</v>
      </c>
      <c r="CI203" s="47" t="s">
        <v>41</v>
      </c>
      <c r="CJ203" s="47" t="s">
        <v>9</v>
      </c>
      <c r="CK203" s="47" t="s">
        <v>56</v>
      </c>
      <c r="CL203" s="47" t="s">
        <v>56</v>
      </c>
      <c r="CM203" s="47" t="s">
        <v>119</v>
      </c>
      <c r="CN203" s="47" t="s">
        <v>96</v>
      </c>
      <c r="CO203" s="2">
        <v>41464.390591757969</v>
      </c>
      <c r="CQ203" s="2">
        <v>41464.396937284691</v>
      </c>
    </row>
    <row r="204" spans="1:95" x14ac:dyDescent="0.25">
      <c r="A204" s="1">
        <v>6.3508973517944038E+17</v>
      </c>
      <c r="B204" s="47" t="s">
        <v>46</v>
      </c>
      <c r="C204" s="47" t="s">
        <v>359</v>
      </c>
      <c r="D204" s="47">
        <f t="shared" si="5283"/>
        <v>0.57499999999999996</v>
      </c>
      <c r="E204" s="3" t="s">
        <v>55</v>
      </c>
      <c r="F204" s="47">
        <v>0</v>
      </c>
      <c r="G204" s="65">
        <v>1</v>
      </c>
      <c r="H204" s="3" t="s">
        <v>96</v>
      </c>
      <c r="I204" s="27" t="str">
        <f t="shared" si="5396"/>
        <v/>
      </c>
      <c r="J204" s="47" t="s">
        <v>96</v>
      </c>
      <c r="K204" s="27" t="str">
        <f t="shared" si="5397"/>
        <v/>
      </c>
      <c r="L204" s="47" t="s">
        <v>96</v>
      </c>
      <c r="M204" s="27" t="str">
        <f t="shared" si="5398"/>
        <v/>
      </c>
      <c r="N204" s="47" t="s">
        <v>96</v>
      </c>
      <c r="O204" s="27" t="str">
        <f t="shared" si="5399"/>
        <v/>
      </c>
      <c r="P204" s="47" t="s">
        <v>96</v>
      </c>
      <c r="Q204" s="27" t="str">
        <f t="shared" si="5400"/>
        <v/>
      </c>
      <c r="R204" s="47" t="s">
        <v>96</v>
      </c>
      <c r="S204" s="27" t="str">
        <f t="shared" si="5401"/>
        <v/>
      </c>
      <c r="T204" s="47" t="s">
        <v>96</v>
      </c>
      <c r="U204" s="27" t="str">
        <f t="shared" si="5402"/>
        <v/>
      </c>
      <c r="V204" s="4">
        <f t="shared" si="5403"/>
        <v>0</v>
      </c>
      <c r="W204" s="4">
        <f t="shared" si="5404"/>
        <v>0</v>
      </c>
      <c r="X204" s="47" t="s">
        <v>96</v>
      </c>
      <c r="Y204" s="14" t="str">
        <f t="shared" si="5435"/>
        <v/>
      </c>
      <c r="Z204" s="47" t="s">
        <v>96</v>
      </c>
      <c r="AA204" s="14" t="str">
        <f t="shared" ref="AA204" si="5688">IFERROR(Z204*$D204,"")</f>
        <v/>
      </c>
      <c r="AB204" s="47" t="s">
        <v>96</v>
      </c>
      <c r="AC204" s="14" t="str">
        <f t="shared" ref="AC204" si="5689">IFERROR(AB204*$D204,"")</f>
        <v/>
      </c>
      <c r="AD204" s="47" t="s">
        <v>96</v>
      </c>
      <c r="AE204" s="14" t="str">
        <f t="shared" ref="AE204" si="5690">IFERROR(AD204*$D204,"")</f>
        <v/>
      </c>
      <c r="AF204" s="47" t="s">
        <v>96</v>
      </c>
      <c r="AG204" s="14" t="str">
        <f t="shared" ref="AG204" si="5691">IFERROR(AF204*$D204,"")</f>
        <v/>
      </c>
      <c r="AH204" s="47" t="s">
        <v>96</v>
      </c>
      <c r="AI204" s="14" t="str">
        <f t="shared" ref="AI204" si="5692">IFERROR(AH204*$D204,"")</f>
        <v/>
      </c>
      <c r="AJ204" s="47" t="s">
        <v>96</v>
      </c>
      <c r="AK204" s="14" t="str">
        <f t="shared" ref="AK204" si="5693">IFERROR(AJ204*$D204,"")</f>
        <v/>
      </c>
      <c r="AL204" s="47" t="s">
        <v>96</v>
      </c>
      <c r="AM204" s="14" t="str">
        <f t="shared" ref="AM204" si="5694">IFERROR(AL204*$D204,"")</f>
        <v/>
      </c>
      <c r="AN204" s="47" t="s">
        <v>96</v>
      </c>
      <c r="AO204" s="14" t="str">
        <f t="shared" ref="AO204" si="5695">IFERROR(AN204*$D204,"")</f>
        <v/>
      </c>
      <c r="AP204" s="47" t="s">
        <v>96</v>
      </c>
      <c r="AQ204" s="14" t="str">
        <f t="shared" ref="AQ204" si="5696">IFERROR(AP204*$D204,"")</f>
        <v/>
      </c>
      <c r="AR204" s="47" t="s">
        <v>96</v>
      </c>
      <c r="AS204" s="14" t="str">
        <f t="shared" ref="AS204" si="5697">IFERROR(AR204*$D204,"")</f>
        <v/>
      </c>
      <c r="AT204" s="47" t="s">
        <v>96</v>
      </c>
      <c r="AU204" s="14" t="str">
        <f t="shared" ref="AU204" si="5698">IFERROR(AT204*$D204,"")</f>
        <v/>
      </c>
      <c r="AV204" s="47" t="s">
        <v>96</v>
      </c>
      <c r="AW204" s="14" t="str">
        <f t="shared" ref="AW204" si="5699">IFERROR(AV204*$D204,"")</f>
        <v/>
      </c>
      <c r="AX204" s="47" t="s">
        <v>96</v>
      </c>
      <c r="AY204" s="14" t="str">
        <f t="shared" ref="AY204" si="5700">IFERROR(AX204*$D204,"")</f>
        <v/>
      </c>
      <c r="AZ204" s="47" t="s">
        <v>96</v>
      </c>
      <c r="BA204" s="14" t="str">
        <f t="shared" ref="BA204" si="5701">IFERROR(AZ204*$D204,"")</f>
        <v/>
      </c>
      <c r="BB204" s="47" t="s">
        <v>96</v>
      </c>
      <c r="BC204" s="14" t="str">
        <f t="shared" ref="BC204" si="5702">IFERROR(BB204*$D204,"")</f>
        <v/>
      </c>
      <c r="BD204" s="47" t="s">
        <v>96</v>
      </c>
      <c r="BE204" s="14" t="str">
        <f t="shared" ref="BE204" si="5703">IFERROR(BD204*$D204,"")</f>
        <v/>
      </c>
      <c r="BF204" s="47" t="s">
        <v>96</v>
      </c>
      <c r="BG204" s="14" t="str">
        <f t="shared" ref="BG204" si="5704">IFERROR(BF204*$D204,"")</f>
        <v/>
      </c>
      <c r="BH204" s="47" t="s">
        <v>96</v>
      </c>
      <c r="BI204" s="14" t="str">
        <f t="shared" ref="BI204" si="5705">IFERROR(BH204*$D204,"")</f>
        <v/>
      </c>
      <c r="BJ204" s="47" t="s">
        <v>96</v>
      </c>
      <c r="BK204" s="14" t="str">
        <f t="shared" ref="BK204" si="5706">IFERROR(BJ204*$D204,"")</f>
        <v/>
      </c>
      <c r="BL204" s="47" t="s">
        <v>96</v>
      </c>
      <c r="BM204" s="14" t="str">
        <f t="shared" ref="BM204" si="5707">IFERROR(BL204*$D204,"")</f>
        <v/>
      </c>
      <c r="BN204" s="47" t="s">
        <v>96</v>
      </c>
      <c r="BO204" s="14" t="str">
        <f t="shared" ref="BO204" si="5708">IFERROR(BN204*$D204,"")</f>
        <v/>
      </c>
      <c r="BP204" s="47" t="s">
        <v>96</v>
      </c>
      <c r="BQ204" s="14" t="str">
        <f t="shared" ref="BQ204" si="5709">IFERROR(BP204*$D204,"")</f>
        <v/>
      </c>
      <c r="BR204" s="47" t="s">
        <v>96</v>
      </c>
      <c r="BS204" s="14" t="str">
        <f t="shared" ref="BS204" si="5710">IFERROR(BR204*$D204,"")</f>
        <v/>
      </c>
      <c r="BT204" s="47" t="s">
        <v>96</v>
      </c>
      <c r="BU204" s="14" t="str">
        <f t="shared" ref="BU204" si="5711">IFERROR(BT204*$D204,"")</f>
        <v/>
      </c>
      <c r="BV204" s="47" t="s">
        <v>96</v>
      </c>
      <c r="BW204" s="14" t="str">
        <f t="shared" ref="BW204" si="5712">IFERROR(BV204*$D204,"")</f>
        <v/>
      </c>
      <c r="BX204" s="47" t="s">
        <v>96</v>
      </c>
      <c r="BY204" s="14" t="str">
        <f t="shared" ref="BY204" si="5713">IFERROR(BX204*$D204,"")</f>
        <v/>
      </c>
      <c r="BZ204" s="47" t="s">
        <v>96</v>
      </c>
      <c r="CA204" s="14" t="str">
        <f t="shared" ref="CA204" si="5714">IFERROR(BZ204*$D204,"")</f>
        <v/>
      </c>
      <c r="CB204" s="47" t="s">
        <v>96</v>
      </c>
      <c r="CC204" s="14" t="str">
        <f t="shared" ref="CC204:CE204" si="5715">IFERROR(CB204*$D204,"")</f>
        <v/>
      </c>
      <c r="CD204" s="47" t="s">
        <v>96</v>
      </c>
      <c r="CE204" s="14" t="str">
        <f t="shared" si="5715"/>
        <v/>
      </c>
      <c r="CF204" s="12" t="str">
        <f t="shared" si="5433"/>
        <v/>
      </c>
      <c r="CG204" s="75" t="str">
        <f t="shared" si="5434"/>
        <v/>
      </c>
      <c r="CH204" s="3"/>
      <c r="CI204" s="47" t="s">
        <v>96</v>
      </c>
      <c r="CJ204" s="47" t="s">
        <v>96</v>
      </c>
      <c r="CK204" s="47" t="s">
        <v>96</v>
      </c>
      <c r="CL204" s="47" t="s">
        <v>96</v>
      </c>
      <c r="CM204" s="47" t="s">
        <v>96</v>
      </c>
      <c r="CN204" s="47"/>
      <c r="CO204" s="2">
        <v>41464.397198426406</v>
      </c>
      <c r="CQ204" s="2">
        <v>41464.398938527243</v>
      </c>
    </row>
    <row r="205" spans="1:95" x14ac:dyDescent="0.25">
      <c r="A205" s="1">
        <v>6.3508980705802547E+17</v>
      </c>
      <c r="B205" s="47" t="s">
        <v>46</v>
      </c>
      <c r="C205" s="47" t="s">
        <v>359</v>
      </c>
      <c r="D205" s="47">
        <f t="shared" si="5283"/>
        <v>0.57499999999999996</v>
      </c>
      <c r="E205" s="3" t="s">
        <v>55</v>
      </c>
      <c r="F205" s="47">
        <v>0</v>
      </c>
      <c r="G205" s="65">
        <v>1</v>
      </c>
      <c r="H205" s="3">
        <v>8</v>
      </c>
      <c r="I205" s="27">
        <f t="shared" si="5396"/>
        <v>4.5999999999999996</v>
      </c>
      <c r="J205" s="47">
        <v>8</v>
      </c>
      <c r="K205" s="27">
        <f t="shared" si="5397"/>
        <v>4.5999999999999996</v>
      </c>
      <c r="L205" s="47">
        <v>6</v>
      </c>
      <c r="M205" s="27">
        <f t="shared" si="5398"/>
        <v>3.4499999999999997</v>
      </c>
      <c r="N205" s="47">
        <v>5</v>
      </c>
      <c r="O205" s="27">
        <f t="shared" si="5399"/>
        <v>2.875</v>
      </c>
      <c r="P205" s="47">
        <v>5</v>
      </c>
      <c r="Q205" s="27">
        <f t="shared" si="5400"/>
        <v>2.875</v>
      </c>
      <c r="R205" s="47">
        <v>2</v>
      </c>
      <c r="S205" s="27">
        <f t="shared" si="5401"/>
        <v>1.1499999999999999</v>
      </c>
      <c r="T205" s="47">
        <v>1</v>
      </c>
      <c r="U205" s="27">
        <f t="shared" si="5402"/>
        <v>0.57499999999999996</v>
      </c>
      <c r="V205" s="4">
        <f t="shared" si="5403"/>
        <v>35</v>
      </c>
      <c r="W205" s="4">
        <f t="shared" si="5404"/>
        <v>20.125</v>
      </c>
      <c r="X205" s="47" t="s">
        <v>152</v>
      </c>
      <c r="Y205" s="14" t="str">
        <f t="shared" si="5435"/>
        <v/>
      </c>
      <c r="Z205" s="47" t="s">
        <v>152</v>
      </c>
      <c r="AA205" s="14" t="str">
        <f t="shared" ref="AA205" si="5716">IFERROR(Z205*$D205,"")</f>
        <v/>
      </c>
      <c r="AB205" s="47" t="s">
        <v>152</v>
      </c>
      <c r="AC205" s="14" t="str">
        <f t="shared" ref="AC205" si="5717">IFERROR(AB205*$D205,"")</f>
        <v/>
      </c>
      <c r="AD205" s="47" t="s">
        <v>152</v>
      </c>
      <c r="AE205" s="14" t="str">
        <f t="shared" ref="AE205" si="5718">IFERROR(AD205*$D205,"")</f>
        <v/>
      </c>
      <c r="AF205" s="47" t="s">
        <v>152</v>
      </c>
      <c r="AG205" s="14" t="str">
        <f t="shared" ref="AG205" si="5719">IFERROR(AF205*$D205,"")</f>
        <v/>
      </c>
      <c r="AH205" s="47" t="s">
        <v>152</v>
      </c>
      <c r="AI205" s="14" t="str">
        <f t="shared" ref="AI205" si="5720">IFERROR(AH205*$D205,"")</f>
        <v/>
      </c>
      <c r="AJ205" s="47" t="s">
        <v>152</v>
      </c>
      <c r="AK205" s="14" t="str">
        <f t="shared" ref="AK205" si="5721">IFERROR(AJ205*$D205,"")</f>
        <v/>
      </c>
      <c r="AL205" s="47" t="s">
        <v>152</v>
      </c>
      <c r="AM205" s="14" t="str">
        <f t="shared" ref="AM205" si="5722">IFERROR(AL205*$D205,"")</f>
        <v/>
      </c>
      <c r="AN205" s="47" t="s">
        <v>152</v>
      </c>
      <c r="AO205" s="14" t="str">
        <f t="shared" ref="AO205" si="5723">IFERROR(AN205*$D205,"")</f>
        <v/>
      </c>
      <c r="AP205" s="47" t="s">
        <v>152</v>
      </c>
      <c r="AQ205" s="14" t="str">
        <f t="shared" ref="AQ205" si="5724">IFERROR(AP205*$D205,"")</f>
        <v/>
      </c>
      <c r="AR205" s="47">
        <v>8</v>
      </c>
      <c r="AS205" s="14">
        <f t="shared" ref="AS205" si="5725">IFERROR(AR205*$D205,"")</f>
        <v>4.5999999999999996</v>
      </c>
      <c r="AT205" s="47">
        <v>8</v>
      </c>
      <c r="AU205" s="14">
        <f t="shared" ref="AU205" si="5726">IFERROR(AT205*$D205,"")</f>
        <v>4.5999999999999996</v>
      </c>
      <c r="AV205" s="47">
        <v>7</v>
      </c>
      <c r="AW205" s="14">
        <f t="shared" ref="AW205" si="5727">IFERROR(AV205*$D205,"")</f>
        <v>4.0249999999999995</v>
      </c>
      <c r="AX205" s="47" t="s">
        <v>152</v>
      </c>
      <c r="AY205" s="14" t="str">
        <f t="shared" ref="AY205" si="5728">IFERROR(AX205*$D205,"")</f>
        <v/>
      </c>
      <c r="AZ205" s="47" t="s">
        <v>152</v>
      </c>
      <c r="BA205" s="14" t="str">
        <f t="shared" ref="BA205" si="5729">IFERROR(AZ205*$D205,"")</f>
        <v/>
      </c>
      <c r="BB205" s="47" t="s">
        <v>152</v>
      </c>
      <c r="BC205" s="14" t="str">
        <f t="shared" ref="BC205" si="5730">IFERROR(BB205*$D205,"")</f>
        <v/>
      </c>
      <c r="BD205" s="47" t="s">
        <v>152</v>
      </c>
      <c r="BE205" s="14" t="str">
        <f t="shared" ref="BE205" si="5731">IFERROR(BD205*$D205,"")</f>
        <v/>
      </c>
      <c r="BF205" s="47" t="s">
        <v>152</v>
      </c>
      <c r="BG205" s="14" t="str">
        <f t="shared" ref="BG205" si="5732">IFERROR(BF205*$D205,"")</f>
        <v/>
      </c>
      <c r="BH205" s="47" t="s">
        <v>152</v>
      </c>
      <c r="BI205" s="14" t="str">
        <f t="shared" ref="BI205" si="5733">IFERROR(BH205*$D205,"")</f>
        <v/>
      </c>
      <c r="BJ205" s="47" t="s">
        <v>152</v>
      </c>
      <c r="BK205" s="14" t="str">
        <f t="shared" ref="BK205" si="5734">IFERROR(BJ205*$D205,"")</f>
        <v/>
      </c>
      <c r="BL205" s="47" t="s">
        <v>152</v>
      </c>
      <c r="BM205" s="14" t="str">
        <f t="shared" ref="BM205" si="5735">IFERROR(BL205*$D205,"")</f>
        <v/>
      </c>
      <c r="BN205" s="47" t="s">
        <v>152</v>
      </c>
      <c r="BO205" s="14" t="str">
        <f t="shared" ref="BO205" si="5736">IFERROR(BN205*$D205,"")</f>
        <v/>
      </c>
      <c r="BP205" s="47" t="s">
        <v>152</v>
      </c>
      <c r="BQ205" s="14" t="str">
        <f t="shared" ref="BQ205" si="5737">IFERROR(BP205*$D205,"")</f>
        <v/>
      </c>
      <c r="BR205" s="47" t="s">
        <v>152</v>
      </c>
      <c r="BS205" s="14" t="str">
        <f t="shared" ref="BS205" si="5738">IFERROR(BR205*$D205,"")</f>
        <v/>
      </c>
      <c r="BT205" s="47" t="s">
        <v>152</v>
      </c>
      <c r="BU205" s="14" t="str">
        <f t="shared" ref="BU205" si="5739">IFERROR(BT205*$D205,"")</f>
        <v/>
      </c>
      <c r="BV205" s="47" t="s">
        <v>152</v>
      </c>
      <c r="BW205" s="14" t="str">
        <f t="shared" ref="BW205" si="5740">IFERROR(BV205*$D205,"")</f>
        <v/>
      </c>
      <c r="BX205" s="47" t="s">
        <v>152</v>
      </c>
      <c r="BY205" s="14" t="str">
        <f t="shared" ref="BY205" si="5741">IFERROR(BX205*$D205,"")</f>
        <v/>
      </c>
      <c r="BZ205" s="47" t="s">
        <v>152</v>
      </c>
      <c r="CA205" s="14" t="str">
        <f t="shared" ref="CA205" si="5742">IFERROR(BZ205*$D205,"")</f>
        <v/>
      </c>
      <c r="CB205" s="47" t="s">
        <v>152</v>
      </c>
      <c r="CC205" s="14" t="str">
        <f t="shared" ref="CC205:CE205" si="5743">IFERROR(CB205*$D205,"")</f>
        <v/>
      </c>
      <c r="CD205" s="47" t="s">
        <v>152</v>
      </c>
      <c r="CE205" s="14" t="str">
        <f t="shared" si="5743"/>
        <v/>
      </c>
      <c r="CF205" s="12">
        <f t="shared" si="5433"/>
        <v>0.60375000000000001</v>
      </c>
      <c r="CG205" s="75">
        <f t="shared" si="5434"/>
        <v>0.34715625</v>
      </c>
      <c r="CH205" s="3" t="s">
        <v>64</v>
      </c>
      <c r="CI205" s="47" t="s">
        <v>41</v>
      </c>
      <c r="CJ205" s="47" t="s">
        <v>9</v>
      </c>
      <c r="CK205" s="47" t="s">
        <v>80</v>
      </c>
      <c r="CL205" s="47" t="s">
        <v>62</v>
      </c>
      <c r="CM205" s="47" t="s">
        <v>119</v>
      </c>
      <c r="CN205" s="47" t="s">
        <v>6</v>
      </c>
      <c r="CO205" s="2">
        <v>41464.480391233141</v>
      </c>
      <c r="CP205" s="2">
        <v>41464.485729266438</v>
      </c>
      <c r="CQ205" s="2">
        <v>41464.485729266438</v>
      </c>
    </row>
    <row r="206" spans="1:95" x14ac:dyDescent="0.25">
      <c r="A206" s="1">
        <v>6.3509144512706918E+17</v>
      </c>
      <c r="B206" s="47" t="s">
        <v>46</v>
      </c>
      <c r="C206" s="47" t="s">
        <v>359</v>
      </c>
      <c r="D206" s="47">
        <f t="shared" si="5283"/>
        <v>0.57499999999999996</v>
      </c>
      <c r="E206" s="3" t="s">
        <v>55</v>
      </c>
      <c r="F206" s="47">
        <v>0</v>
      </c>
      <c r="G206" s="65">
        <v>1</v>
      </c>
      <c r="H206" s="3">
        <v>8</v>
      </c>
      <c r="I206" s="27">
        <f t="shared" si="5396"/>
        <v>4.5999999999999996</v>
      </c>
      <c r="J206" s="47">
        <v>8</v>
      </c>
      <c r="K206" s="27">
        <f t="shared" si="5397"/>
        <v>4.5999999999999996</v>
      </c>
      <c r="L206" s="47">
        <v>7</v>
      </c>
      <c r="M206" s="27">
        <f t="shared" si="5398"/>
        <v>4.0249999999999995</v>
      </c>
      <c r="N206" s="47">
        <v>7</v>
      </c>
      <c r="O206" s="27">
        <f t="shared" si="5399"/>
        <v>4.0249999999999995</v>
      </c>
      <c r="P206" s="47">
        <v>6</v>
      </c>
      <c r="Q206" s="27">
        <f t="shared" si="5400"/>
        <v>3.4499999999999997</v>
      </c>
      <c r="R206" s="47">
        <v>9</v>
      </c>
      <c r="S206" s="27">
        <f t="shared" si="5401"/>
        <v>5.1749999999999998</v>
      </c>
      <c r="T206" s="47">
        <v>7</v>
      </c>
      <c r="U206" s="27">
        <f t="shared" si="5402"/>
        <v>4.0249999999999995</v>
      </c>
      <c r="V206" s="4">
        <f t="shared" si="5403"/>
        <v>52</v>
      </c>
      <c r="W206" s="4">
        <f t="shared" si="5404"/>
        <v>29.9</v>
      </c>
      <c r="X206" s="47">
        <v>9</v>
      </c>
      <c r="Y206" s="14">
        <f t="shared" si="5435"/>
        <v>5.1749999999999998</v>
      </c>
      <c r="Z206" s="47">
        <v>9</v>
      </c>
      <c r="AA206" s="14">
        <f t="shared" ref="AA206" si="5744">IFERROR(Z206*$D206,"")</f>
        <v>5.1749999999999998</v>
      </c>
      <c r="AB206" s="47">
        <v>8</v>
      </c>
      <c r="AC206" s="14">
        <f t="shared" ref="AC206" si="5745">IFERROR(AB206*$D206,"")</f>
        <v>4.5999999999999996</v>
      </c>
      <c r="AD206" s="47">
        <v>9</v>
      </c>
      <c r="AE206" s="14">
        <f t="shared" ref="AE206" si="5746">IFERROR(AD206*$D206,"")</f>
        <v>5.1749999999999998</v>
      </c>
      <c r="AF206" s="47">
        <v>8</v>
      </c>
      <c r="AG206" s="14">
        <f t="shared" ref="AG206" si="5747">IFERROR(AF206*$D206,"")</f>
        <v>4.5999999999999996</v>
      </c>
      <c r="AH206" s="47">
        <v>8</v>
      </c>
      <c r="AI206" s="14">
        <f t="shared" ref="AI206" si="5748">IFERROR(AH206*$D206,"")</f>
        <v>4.5999999999999996</v>
      </c>
      <c r="AJ206" s="47">
        <v>8</v>
      </c>
      <c r="AK206" s="14">
        <f t="shared" ref="AK206" si="5749">IFERROR(AJ206*$D206,"")</f>
        <v>4.5999999999999996</v>
      </c>
      <c r="AL206" s="47">
        <v>8</v>
      </c>
      <c r="AM206" s="14">
        <f t="shared" ref="AM206" si="5750">IFERROR(AL206*$D206,"")</f>
        <v>4.5999999999999996</v>
      </c>
      <c r="AN206" s="47" t="s">
        <v>152</v>
      </c>
      <c r="AO206" s="14" t="str">
        <f t="shared" ref="AO206" si="5751">IFERROR(AN206*$D206,"")</f>
        <v/>
      </c>
      <c r="AP206" s="47">
        <v>8</v>
      </c>
      <c r="AQ206" s="14">
        <f t="shared" ref="AQ206" si="5752">IFERROR(AP206*$D206,"")</f>
        <v>4.5999999999999996</v>
      </c>
      <c r="AR206" s="47">
        <v>7</v>
      </c>
      <c r="AS206" s="14">
        <f t="shared" ref="AS206" si="5753">IFERROR(AR206*$D206,"")</f>
        <v>4.0249999999999995</v>
      </c>
      <c r="AT206" s="47">
        <v>7</v>
      </c>
      <c r="AU206" s="14">
        <f t="shared" ref="AU206" si="5754">IFERROR(AT206*$D206,"")</f>
        <v>4.0249999999999995</v>
      </c>
      <c r="AV206" s="47" t="s">
        <v>152</v>
      </c>
      <c r="AW206" s="14" t="str">
        <f t="shared" ref="AW206" si="5755">IFERROR(AV206*$D206,"")</f>
        <v/>
      </c>
      <c r="AX206" s="47">
        <v>7</v>
      </c>
      <c r="AY206" s="14">
        <f t="shared" ref="AY206" si="5756">IFERROR(AX206*$D206,"")</f>
        <v>4.0249999999999995</v>
      </c>
      <c r="AZ206" s="47">
        <v>8</v>
      </c>
      <c r="BA206" s="14">
        <f t="shared" ref="BA206" si="5757">IFERROR(AZ206*$D206,"")</f>
        <v>4.5999999999999996</v>
      </c>
      <c r="BB206" s="47" t="s">
        <v>152</v>
      </c>
      <c r="BC206" s="14" t="str">
        <f t="shared" ref="BC206" si="5758">IFERROR(BB206*$D206,"")</f>
        <v/>
      </c>
      <c r="BD206" s="47">
        <v>7</v>
      </c>
      <c r="BE206" s="14">
        <f t="shared" ref="BE206" si="5759">IFERROR(BD206*$D206,"")</f>
        <v>4.0249999999999995</v>
      </c>
      <c r="BF206" s="47">
        <v>7</v>
      </c>
      <c r="BG206" s="14">
        <f t="shared" ref="BG206" si="5760">IFERROR(BF206*$D206,"")</f>
        <v>4.0249999999999995</v>
      </c>
      <c r="BH206" s="47">
        <v>6</v>
      </c>
      <c r="BI206" s="14">
        <f t="shared" ref="BI206" si="5761">IFERROR(BH206*$D206,"")</f>
        <v>3.4499999999999997</v>
      </c>
      <c r="BJ206" s="47">
        <v>8</v>
      </c>
      <c r="BK206" s="14">
        <f t="shared" ref="BK206" si="5762">IFERROR(BJ206*$D206,"")</f>
        <v>4.5999999999999996</v>
      </c>
      <c r="BL206" s="47">
        <v>6</v>
      </c>
      <c r="BM206" s="14">
        <f t="shared" ref="BM206" si="5763">IFERROR(BL206*$D206,"")</f>
        <v>3.4499999999999997</v>
      </c>
      <c r="BN206" s="47">
        <v>8</v>
      </c>
      <c r="BO206" s="14">
        <f t="shared" ref="BO206" si="5764">IFERROR(BN206*$D206,"")</f>
        <v>4.5999999999999996</v>
      </c>
      <c r="BP206" s="47">
        <v>8</v>
      </c>
      <c r="BQ206" s="14">
        <f t="shared" ref="BQ206" si="5765">IFERROR(BP206*$D206,"")</f>
        <v>4.5999999999999996</v>
      </c>
      <c r="BR206" s="47">
        <v>8</v>
      </c>
      <c r="BS206" s="14">
        <f t="shared" ref="BS206" si="5766">IFERROR(BR206*$D206,"")</f>
        <v>4.5999999999999996</v>
      </c>
      <c r="BT206" s="47">
        <v>8</v>
      </c>
      <c r="BU206" s="14">
        <f t="shared" ref="BU206" si="5767">IFERROR(BT206*$D206,"")</f>
        <v>4.5999999999999996</v>
      </c>
      <c r="BV206" s="47" t="s">
        <v>152</v>
      </c>
      <c r="BW206" s="14" t="str">
        <f t="shared" ref="BW206" si="5768">IFERROR(BV206*$D206,"")</f>
        <v/>
      </c>
      <c r="BX206" s="47" t="s">
        <v>152</v>
      </c>
      <c r="BY206" s="14" t="str">
        <f t="shared" ref="BY206" si="5769">IFERROR(BX206*$D206,"")</f>
        <v/>
      </c>
      <c r="BZ206" s="47">
        <v>8</v>
      </c>
      <c r="CA206" s="14">
        <f t="shared" ref="CA206" si="5770">IFERROR(BZ206*$D206,"")</f>
        <v>4.5999999999999996</v>
      </c>
      <c r="CB206" s="47">
        <v>8</v>
      </c>
      <c r="CC206" s="14">
        <f t="shared" ref="CC206:CE206" si="5771">IFERROR(CB206*$D206,"")</f>
        <v>4.5999999999999996</v>
      </c>
      <c r="CD206" s="47">
        <v>8</v>
      </c>
      <c r="CE206" s="14">
        <f t="shared" si="5771"/>
        <v>4.5999999999999996</v>
      </c>
      <c r="CF206" s="12">
        <f t="shared" si="5433"/>
        <v>0.61418367346938785</v>
      </c>
      <c r="CG206" s="75">
        <f t="shared" si="5434"/>
        <v>0.353155612244898</v>
      </c>
      <c r="CH206" s="3" t="s">
        <v>24</v>
      </c>
      <c r="CI206" s="47" t="s">
        <v>41</v>
      </c>
      <c r="CJ206" s="47" t="s">
        <v>12</v>
      </c>
      <c r="CK206" s="47" t="s">
        <v>56</v>
      </c>
      <c r="CL206" s="47" t="s">
        <v>56</v>
      </c>
      <c r="CM206" s="47" t="s">
        <v>77</v>
      </c>
      <c r="CN206" s="47" t="s">
        <v>124</v>
      </c>
      <c r="CO206" s="2">
        <v>41466.37630447821</v>
      </c>
      <c r="CP206" s="2">
        <v>41466.38317699037</v>
      </c>
      <c r="CQ206" s="2">
        <v>41466.38317699037</v>
      </c>
    </row>
    <row r="207" spans="1:95" x14ac:dyDescent="0.25">
      <c r="A207" s="1">
        <v>6.3507693660217984E+17</v>
      </c>
      <c r="B207" s="47" t="s">
        <v>143</v>
      </c>
      <c r="C207" s="47" t="s">
        <v>362</v>
      </c>
      <c r="D207" s="47">
        <f>0.06/0.13</f>
        <v>0.46153846153846151</v>
      </c>
      <c r="E207" s="3" t="s">
        <v>55</v>
      </c>
      <c r="F207" s="47">
        <v>0</v>
      </c>
      <c r="G207" s="65">
        <v>1</v>
      </c>
      <c r="H207" s="3" t="s">
        <v>96</v>
      </c>
      <c r="I207" s="27" t="str">
        <f t="shared" si="5396"/>
        <v/>
      </c>
      <c r="J207" s="47" t="s">
        <v>96</v>
      </c>
      <c r="K207" s="27" t="str">
        <f t="shared" si="5397"/>
        <v/>
      </c>
      <c r="L207" s="47" t="s">
        <v>96</v>
      </c>
      <c r="M207" s="27" t="str">
        <f t="shared" si="5398"/>
        <v/>
      </c>
      <c r="N207" s="47" t="s">
        <v>96</v>
      </c>
      <c r="O207" s="27" t="str">
        <f t="shared" si="5399"/>
        <v/>
      </c>
      <c r="P207" s="47" t="s">
        <v>96</v>
      </c>
      <c r="Q207" s="27" t="str">
        <f t="shared" si="5400"/>
        <v/>
      </c>
      <c r="R207" s="47" t="s">
        <v>96</v>
      </c>
      <c r="S207" s="27" t="str">
        <f t="shared" si="5401"/>
        <v/>
      </c>
      <c r="T207" s="47" t="s">
        <v>96</v>
      </c>
      <c r="U207" s="27" t="str">
        <f t="shared" si="5402"/>
        <v/>
      </c>
      <c r="V207" s="4">
        <f t="shared" si="5403"/>
        <v>0</v>
      </c>
      <c r="W207" s="4">
        <f t="shared" si="5404"/>
        <v>0</v>
      </c>
      <c r="X207" s="47" t="s">
        <v>96</v>
      </c>
      <c r="Y207" s="14" t="str">
        <f t="shared" si="5435"/>
        <v/>
      </c>
      <c r="Z207" s="47" t="s">
        <v>96</v>
      </c>
      <c r="AA207" s="14" t="str">
        <f t="shared" ref="AA207" si="5772">IFERROR(Z207*$D207,"")</f>
        <v/>
      </c>
      <c r="AB207" s="47" t="s">
        <v>96</v>
      </c>
      <c r="AC207" s="14" t="str">
        <f t="shared" ref="AC207" si="5773">IFERROR(AB207*$D207,"")</f>
        <v/>
      </c>
      <c r="AD207" s="47" t="s">
        <v>96</v>
      </c>
      <c r="AE207" s="14" t="str">
        <f t="shared" ref="AE207" si="5774">IFERROR(AD207*$D207,"")</f>
        <v/>
      </c>
      <c r="AF207" s="47" t="s">
        <v>96</v>
      </c>
      <c r="AG207" s="14" t="str">
        <f t="shared" ref="AG207" si="5775">IFERROR(AF207*$D207,"")</f>
        <v/>
      </c>
      <c r="AH207" s="47" t="s">
        <v>96</v>
      </c>
      <c r="AI207" s="14" t="str">
        <f t="shared" ref="AI207" si="5776">IFERROR(AH207*$D207,"")</f>
        <v/>
      </c>
      <c r="AJ207" s="47" t="s">
        <v>96</v>
      </c>
      <c r="AK207" s="14" t="str">
        <f t="shared" ref="AK207" si="5777">IFERROR(AJ207*$D207,"")</f>
        <v/>
      </c>
      <c r="AL207" s="47" t="s">
        <v>96</v>
      </c>
      <c r="AM207" s="14" t="str">
        <f t="shared" ref="AM207" si="5778">IFERROR(AL207*$D207,"")</f>
        <v/>
      </c>
      <c r="AN207" s="47" t="s">
        <v>96</v>
      </c>
      <c r="AO207" s="14" t="str">
        <f t="shared" ref="AO207" si="5779">IFERROR(AN207*$D207,"")</f>
        <v/>
      </c>
      <c r="AP207" s="47" t="s">
        <v>96</v>
      </c>
      <c r="AQ207" s="14" t="str">
        <f t="shared" ref="AQ207" si="5780">IFERROR(AP207*$D207,"")</f>
        <v/>
      </c>
      <c r="AR207" s="47" t="s">
        <v>96</v>
      </c>
      <c r="AS207" s="14" t="str">
        <f t="shared" ref="AS207" si="5781">IFERROR(AR207*$D207,"")</f>
        <v/>
      </c>
      <c r="AT207" s="47" t="s">
        <v>96</v>
      </c>
      <c r="AU207" s="14" t="str">
        <f t="shared" ref="AU207" si="5782">IFERROR(AT207*$D207,"")</f>
        <v/>
      </c>
      <c r="AV207" s="47" t="s">
        <v>96</v>
      </c>
      <c r="AW207" s="14" t="str">
        <f t="shared" ref="AW207" si="5783">IFERROR(AV207*$D207,"")</f>
        <v/>
      </c>
      <c r="AX207" s="47" t="s">
        <v>96</v>
      </c>
      <c r="AY207" s="14" t="str">
        <f t="shared" ref="AY207" si="5784">IFERROR(AX207*$D207,"")</f>
        <v/>
      </c>
      <c r="AZ207" s="47" t="s">
        <v>96</v>
      </c>
      <c r="BA207" s="14" t="str">
        <f t="shared" ref="BA207" si="5785">IFERROR(AZ207*$D207,"")</f>
        <v/>
      </c>
      <c r="BB207" s="47" t="s">
        <v>96</v>
      </c>
      <c r="BC207" s="14" t="str">
        <f t="shared" ref="BC207" si="5786">IFERROR(BB207*$D207,"")</f>
        <v/>
      </c>
      <c r="BD207" s="47" t="s">
        <v>96</v>
      </c>
      <c r="BE207" s="14" t="str">
        <f t="shared" ref="BE207" si="5787">IFERROR(BD207*$D207,"")</f>
        <v/>
      </c>
      <c r="BF207" s="47" t="s">
        <v>96</v>
      </c>
      <c r="BG207" s="14" t="str">
        <f t="shared" ref="BG207" si="5788">IFERROR(BF207*$D207,"")</f>
        <v/>
      </c>
      <c r="BH207" s="47" t="s">
        <v>96</v>
      </c>
      <c r="BI207" s="14" t="str">
        <f t="shared" ref="BI207" si="5789">IFERROR(BH207*$D207,"")</f>
        <v/>
      </c>
      <c r="BJ207" s="47" t="s">
        <v>96</v>
      </c>
      <c r="BK207" s="14" t="str">
        <f t="shared" ref="BK207" si="5790">IFERROR(BJ207*$D207,"")</f>
        <v/>
      </c>
      <c r="BL207" s="47" t="s">
        <v>96</v>
      </c>
      <c r="BM207" s="14" t="str">
        <f t="shared" ref="BM207" si="5791">IFERROR(BL207*$D207,"")</f>
        <v/>
      </c>
      <c r="BN207" s="47" t="s">
        <v>96</v>
      </c>
      <c r="BO207" s="14" t="str">
        <f t="shared" ref="BO207" si="5792">IFERROR(BN207*$D207,"")</f>
        <v/>
      </c>
      <c r="BP207" s="47" t="s">
        <v>96</v>
      </c>
      <c r="BQ207" s="14" t="str">
        <f t="shared" ref="BQ207" si="5793">IFERROR(BP207*$D207,"")</f>
        <v/>
      </c>
      <c r="BR207" s="47" t="s">
        <v>96</v>
      </c>
      <c r="BS207" s="14" t="str">
        <f t="shared" ref="BS207" si="5794">IFERROR(BR207*$D207,"")</f>
        <v/>
      </c>
      <c r="BT207" s="47" t="s">
        <v>96</v>
      </c>
      <c r="BU207" s="14" t="str">
        <f t="shared" ref="BU207" si="5795">IFERROR(BT207*$D207,"")</f>
        <v/>
      </c>
      <c r="BV207" s="47" t="s">
        <v>96</v>
      </c>
      <c r="BW207" s="14" t="str">
        <f t="shared" ref="BW207" si="5796">IFERROR(BV207*$D207,"")</f>
        <v/>
      </c>
      <c r="BX207" s="47" t="s">
        <v>96</v>
      </c>
      <c r="BY207" s="14" t="str">
        <f t="shared" ref="BY207" si="5797">IFERROR(BX207*$D207,"")</f>
        <v/>
      </c>
      <c r="BZ207" s="47" t="s">
        <v>96</v>
      </c>
      <c r="CA207" s="14" t="str">
        <f t="shared" ref="CA207" si="5798">IFERROR(BZ207*$D207,"")</f>
        <v/>
      </c>
      <c r="CB207" s="47" t="s">
        <v>96</v>
      </c>
      <c r="CC207" s="14" t="str">
        <f t="shared" ref="CC207:CE207" si="5799">IFERROR(CB207*$D207,"")</f>
        <v/>
      </c>
      <c r="CD207" s="47" t="s">
        <v>96</v>
      </c>
      <c r="CE207" s="14" t="str">
        <f t="shared" si="5799"/>
        <v/>
      </c>
      <c r="CF207" s="12" t="str">
        <f t="shared" si="5433"/>
        <v/>
      </c>
      <c r="CG207" s="75" t="str">
        <f t="shared" si="5434"/>
        <v/>
      </c>
      <c r="CH207" s="3"/>
      <c r="CI207" s="47" t="s">
        <v>96</v>
      </c>
      <c r="CJ207" s="47" t="s">
        <v>96</v>
      </c>
      <c r="CK207" s="47" t="s">
        <v>96</v>
      </c>
      <c r="CL207" s="47" t="s">
        <v>96</v>
      </c>
      <c r="CM207" s="47" t="s">
        <v>96</v>
      </c>
      <c r="CN207" s="47"/>
      <c r="CO207" s="2">
        <v>41449.584030300677</v>
      </c>
      <c r="CQ207" s="2">
        <v>41449.584941222303</v>
      </c>
    </row>
    <row r="208" spans="1:95" x14ac:dyDescent="0.25">
      <c r="A208" s="1">
        <v>6.350777640359808E+17</v>
      </c>
      <c r="B208" s="47" t="s">
        <v>143</v>
      </c>
      <c r="C208" s="47" t="s">
        <v>362</v>
      </c>
      <c r="D208" s="47">
        <f>0.06/0.13</f>
        <v>0.46153846153846151</v>
      </c>
      <c r="E208" s="3" t="s">
        <v>55</v>
      </c>
      <c r="F208" s="47">
        <v>0</v>
      </c>
      <c r="G208" s="65">
        <v>1</v>
      </c>
      <c r="H208" s="3">
        <v>2</v>
      </c>
      <c r="I208" s="27">
        <f t="shared" si="5396"/>
        <v>0.92307692307692302</v>
      </c>
      <c r="J208" s="47">
        <v>2</v>
      </c>
      <c r="K208" s="27">
        <f t="shared" si="5397"/>
        <v>0.92307692307692302</v>
      </c>
      <c r="L208" s="47">
        <v>2</v>
      </c>
      <c r="M208" s="27">
        <f t="shared" si="5398"/>
        <v>0.92307692307692302</v>
      </c>
      <c r="N208" s="47">
        <v>2</v>
      </c>
      <c r="O208" s="27">
        <f t="shared" si="5399"/>
        <v>0.92307692307692302</v>
      </c>
      <c r="P208" s="47">
        <v>2</v>
      </c>
      <c r="Q208" s="27">
        <f t="shared" si="5400"/>
        <v>0.92307692307692302</v>
      </c>
      <c r="R208" s="47">
        <v>8</v>
      </c>
      <c r="S208" s="27">
        <f t="shared" si="5401"/>
        <v>3.6923076923076921</v>
      </c>
      <c r="T208" s="47">
        <v>7</v>
      </c>
      <c r="U208" s="27">
        <f t="shared" si="5402"/>
        <v>3.2307692307692304</v>
      </c>
      <c r="V208" s="4">
        <f t="shared" si="5403"/>
        <v>25</v>
      </c>
      <c r="W208" s="4">
        <f t="shared" si="5404"/>
        <v>11.538461538461538</v>
      </c>
      <c r="X208" s="47" t="s">
        <v>152</v>
      </c>
      <c r="Y208" s="14" t="str">
        <f t="shared" si="5435"/>
        <v/>
      </c>
      <c r="Z208" s="47">
        <v>2</v>
      </c>
      <c r="AA208" s="14">
        <f t="shared" ref="AA208" si="5800">IFERROR(Z208*$D208,"")</f>
        <v>0.92307692307692302</v>
      </c>
      <c r="AB208" s="47">
        <v>1</v>
      </c>
      <c r="AC208" s="14">
        <f t="shared" ref="AC208" si="5801">IFERROR(AB208*$D208,"")</f>
        <v>0.46153846153846151</v>
      </c>
      <c r="AD208" s="47">
        <v>1</v>
      </c>
      <c r="AE208" s="14">
        <f t="shared" ref="AE208" si="5802">IFERROR(AD208*$D208,"")</f>
        <v>0.46153846153846151</v>
      </c>
      <c r="AF208" s="47">
        <v>1</v>
      </c>
      <c r="AG208" s="14">
        <f t="shared" ref="AG208" si="5803">IFERROR(AF208*$D208,"")</f>
        <v>0.46153846153846151</v>
      </c>
      <c r="AH208" s="47">
        <v>2</v>
      </c>
      <c r="AI208" s="14">
        <f t="shared" ref="AI208" si="5804">IFERROR(AH208*$D208,"")</f>
        <v>0.92307692307692302</v>
      </c>
      <c r="AJ208" s="47" t="s">
        <v>152</v>
      </c>
      <c r="AK208" s="14" t="str">
        <f t="shared" ref="AK208" si="5805">IFERROR(AJ208*$D208,"")</f>
        <v/>
      </c>
      <c r="AL208" s="47">
        <v>6</v>
      </c>
      <c r="AM208" s="14">
        <f t="shared" ref="AM208" si="5806">IFERROR(AL208*$D208,"")</f>
        <v>2.7692307692307692</v>
      </c>
      <c r="AN208" s="47">
        <v>1</v>
      </c>
      <c r="AO208" s="14">
        <f t="shared" ref="AO208" si="5807">IFERROR(AN208*$D208,"")</f>
        <v>0.46153846153846151</v>
      </c>
      <c r="AP208" s="47">
        <v>1</v>
      </c>
      <c r="AQ208" s="14">
        <f t="shared" ref="AQ208" si="5808">IFERROR(AP208*$D208,"")</f>
        <v>0.46153846153846151</v>
      </c>
      <c r="AR208" s="47">
        <v>1</v>
      </c>
      <c r="AS208" s="14">
        <f t="shared" ref="AS208" si="5809">IFERROR(AR208*$D208,"")</f>
        <v>0.46153846153846151</v>
      </c>
      <c r="AT208" s="47">
        <v>1</v>
      </c>
      <c r="AU208" s="14">
        <f t="shared" ref="AU208" si="5810">IFERROR(AT208*$D208,"")</f>
        <v>0.46153846153846151</v>
      </c>
      <c r="AV208" s="47">
        <v>2</v>
      </c>
      <c r="AW208" s="14">
        <f t="shared" ref="AW208" si="5811">IFERROR(AV208*$D208,"")</f>
        <v>0.92307692307692302</v>
      </c>
      <c r="AX208" s="47">
        <v>1</v>
      </c>
      <c r="AY208" s="14">
        <f t="shared" ref="AY208" si="5812">IFERROR(AX208*$D208,"")</f>
        <v>0.46153846153846151</v>
      </c>
      <c r="AZ208" s="47" t="s">
        <v>152</v>
      </c>
      <c r="BA208" s="14" t="str">
        <f t="shared" ref="BA208" si="5813">IFERROR(AZ208*$D208,"")</f>
        <v/>
      </c>
      <c r="BB208" s="47">
        <v>1</v>
      </c>
      <c r="BC208" s="14">
        <f t="shared" ref="BC208" si="5814">IFERROR(BB208*$D208,"")</f>
        <v>0.46153846153846151</v>
      </c>
      <c r="BD208" s="47">
        <v>6</v>
      </c>
      <c r="BE208" s="14">
        <f t="shared" ref="BE208" si="5815">IFERROR(BD208*$D208,"")</f>
        <v>2.7692307692307692</v>
      </c>
      <c r="BF208" s="47">
        <v>1</v>
      </c>
      <c r="BG208" s="14">
        <f t="shared" ref="BG208" si="5816">IFERROR(BF208*$D208,"")</f>
        <v>0.46153846153846151</v>
      </c>
      <c r="BH208" s="47">
        <v>5</v>
      </c>
      <c r="BI208" s="14">
        <f t="shared" ref="BI208" si="5817">IFERROR(BH208*$D208,"")</f>
        <v>2.3076923076923075</v>
      </c>
      <c r="BJ208" s="47">
        <v>1</v>
      </c>
      <c r="BK208" s="14">
        <f t="shared" ref="BK208" si="5818">IFERROR(BJ208*$D208,"")</f>
        <v>0.46153846153846151</v>
      </c>
      <c r="BL208" s="47">
        <v>2</v>
      </c>
      <c r="BM208" s="14">
        <f t="shared" ref="BM208" si="5819">IFERROR(BL208*$D208,"")</f>
        <v>0.92307692307692302</v>
      </c>
      <c r="BN208" s="47">
        <v>1</v>
      </c>
      <c r="BO208" s="14">
        <f t="shared" ref="BO208" si="5820">IFERROR(BN208*$D208,"")</f>
        <v>0.46153846153846151</v>
      </c>
      <c r="BP208" s="47" t="s">
        <v>152</v>
      </c>
      <c r="BQ208" s="14" t="str">
        <f t="shared" ref="BQ208" si="5821">IFERROR(BP208*$D208,"")</f>
        <v/>
      </c>
      <c r="BR208" s="47">
        <v>5</v>
      </c>
      <c r="BS208" s="14">
        <f t="shared" ref="BS208" si="5822">IFERROR(BR208*$D208,"")</f>
        <v>2.3076923076923075</v>
      </c>
      <c r="BT208" s="47">
        <v>5</v>
      </c>
      <c r="BU208" s="14">
        <f t="shared" ref="BU208" si="5823">IFERROR(BT208*$D208,"")</f>
        <v>2.3076923076923075</v>
      </c>
      <c r="BV208" s="47">
        <v>2</v>
      </c>
      <c r="BW208" s="14">
        <f t="shared" ref="BW208" si="5824">IFERROR(BV208*$D208,"")</f>
        <v>0.92307692307692302</v>
      </c>
      <c r="BX208" s="47">
        <v>5</v>
      </c>
      <c r="BY208" s="14">
        <f t="shared" ref="BY208" si="5825">IFERROR(BX208*$D208,"")</f>
        <v>2.3076923076923075</v>
      </c>
      <c r="BZ208" s="47">
        <v>1</v>
      </c>
      <c r="CA208" s="14">
        <f t="shared" ref="CA208" si="5826">IFERROR(BZ208*$D208,"")</f>
        <v>0.46153846153846151</v>
      </c>
      <c r="CB208" s="47">
        <v>1</v>
      </c>
      <c r="CC208" s="14">
        <f t="shared" ref="CC208:CE208" si="5827">IFERROR(CB208*$D208,"")</f>
        <v>0.46153846153846151</v>
      </c>
      <c r="CD208" s="47" t="s">
        <v>152</v>
      </c>
      <c r="CE208" s="14" t="str">
        <f t="shared" si="5827"/>
        <v/>
      </c>
      <c r="CF208" s="12">
        <f t="shared" si="5433"/>
        <v>0.16369230769230764</v>
      </c>
      <c r="CG208" s="75">
        <f t="shared" si="5434"/>
        <v>7.5550295857988128E-2</v>
      </c>
      <c r="CH208" s="3"/>
      <c r="CI208" s="47" t="s">
        <v>115</v>
      </c>
      <c r="CJ208" s="47" t="s">
        <v>9</v>
      </c>
      <c r="CK208" s="47" t="s">
        <v>56</v>
      </c>
      <c r="CL208" s="47" t="s">
        <v>26</v>
      </c>
      <c r="CM208" s="47" t="s">
        <v>119</v>
      </c>
      <c r="CN208" s="47" t="s">
        <v>61</v>
      </c>
      <c r="CO208" s="2">
        <v>41450.541708311168</v>
      </c>
      <c r="CP208" s="2">
        <v>41450.547177749548</v>
      </c>
      <c r="CQ208" s="2">
        <v>41450.547177207016</v>
      </c>
    </row>
    <row r="209" spans="1:95" x14ac:dyDescent="0.25">
      <c r="A209" s="1">
        <v>6.3507936511279757E+17</v>
      </c>
      <c r="B209" s="47" t="s">
        <v>143</v>
      </c>
      <c r="C209" s="47" t="s">
        <v>362</v>
      </c>
      <c r="D209" s="47">
        <f>0.06/0.13</f>
        <v>0.46153846153846151</v>
      </c>
      <c r="E209" s="3" t="s">
        <v>55</v>
      </c>
      <c r="F209" s="47">
        <v>0</v>
      </c>
      <c r="G209" s="65">
        <v>1</v>
      </c>
      <c r="H209" s="3">
        <v>6</v>
      </c>
      <c r="I209" s="27">
        <f t="shared" si="5396"/>
        <v>2.7692307692307692</v>
      </c>
      <c r="J209" s="47">
        <v>6</v>
      </c>
      <c r="K209" s="27">
        <f t="shared" si="5397"/>
        <v>2.7692307692307692</v>
      </c>
      <c r="L209" s="47">
        <v>8</v>
      </c>
      <c r="M209" s="27">
        <f t="shared" si="5398"/>
        <v>3.6923076923076921</v>
      </c>
      <c r="N209" s="47">
        <v>7</v>
      </c>
      <c r="O209" s="27">
        <f t="shared" si="5399"/>
        <v>3.2307692307692304</v>
      </c>
      <c r="P209" s="47">
        <v>3</v>
      </c>
      <c r="Q209" s="27">
        <f t="shared" si="5400"/>
        <v>1.3846153846153846</v>
      </c>
      <c r="R209" s="47">
        <v>4</v>
      </c>
      <c r="S209" s="27">
        <f t="shared" si="5401"/>
        <v>1.846153846153846</v>
      </c>
      <c r="T209" s="47">
        <v>1</v>
      </c>
      <c r="U209" s="27">
        <f t="shared" si="5402"/>
        <v>0.46153846153846151</v>
      </c>
      <c r="V209" s="4">
        <f t="shared" si="5403"/>
        <v>35</v>
      </c>
      <c r="W209" s="4">
        <f t="shared" si="5404"/>
        <v>16.153846153846153</v>
      </c>
      <c r="X209" s="47" t="s">
        <v>152</v>
      </c>
      <c r="Y209" s="14" t="str">
        <f t="shared" si="5435"/>
        <v/>
      </c>
      <c r="Z209" s="47" t="s">
        <v>152</v>
      </c>
      <c r="AA209" s="14" t="str">
        <f t="shared" ref="AA209" si="5828">IFERROR(Z209*$D209,"")</f>
        <v/>
      </c>
      <c r="AB209" s="47" t="s">
        <v>152</v>
      </c>
      <c r="AC209" s="14" t="str">
        <f t="shared" ref="AC209" si="5829">IFERROR(AB209*$D209,"")</f>
        <v/>
      </c>
      <c r="AD209" s="47" t="s">
        <v>152</v>
      </c>
      <c r="AE209" s="14" t="str">
        <f t="shared" ref="AE209" si="5830">IFERROR(AD209*$D209,"")</f>
        <v/>
      </c>
      <c r="AF209" s="47" t="s">
        <v>152</v>
      </c>
      <c r="AG209" s="14" t="str">
        <f t="shared" ref="AG209" si="5831">IFERROR(AF209*$D209,"")</f>
        <v/>
      </c>
      <c r="AH209" s="47">
        <v>6</v>
      </c>
      <c r="AI209" s="14">
        <f t="shared" ref="AI209" si="5832">IFERROR(AH209*$D209,"")</f>
        <v>2.7692307692307692</v>
      </c>
      <c r="AJ209" s="47">
        <v>5</v>
      </c>
      <c r="AK209" s="14">
        <f t="shared" ref="AK209" si="5833">IFERROR(AJ209*$D209,"")</f>
        <v>2.3076923076923075</v>
      </c>
      <c r="AL209" s="47">
        <v>8</v>
      </c>
      <c r="AM209" s="14">
        <f t="shared" ref="AM209" si="5834">IFERROR(AL209*$D209,"")</f>
        <v>3.6923076923076921</v>
      </c>
      <c r="AN209" s="47">
        <v>7</v>
      </c>
      <c r="AO209" s="14">
        <f t="shared" ref="AO209" si="5835">IFERROR(AN209*$D209,"")</f>
        <v>3.2307692307692304</v>
      </c>
      <c r="AP209" s="47">
        <v>5</v>
      </c>
      <c r="AQ209" s="14">
        <f t="shared" ref="AQ209" si="5836">IFERROR(AP209*$D209,"")</f>
        <v>2.3076923076923075</v>
      </c>
      <c r="AR209" s="47">
        <v>6</v>
      </c>
      <c r="AS209" s="14">
        <f t="shared" ref="AS209" si="5837">IFERROR(AR209*$D209,"")</f>
        <v>2.7692307692307692</v>
      </c>
      <c r="AT209" s="47">
        <v>6</v>
      </c>
      <c r="AU209" s="14">
        <f t="shared" ref="AU209" si="5838">IFERROR(AT209*$D209,"")</f>
        <v>2.7692307692307692</v>
      </c>
      <c r="AV209" s="47">
        <v>9</v>
      </c>
      <c r="AW209" s="14">
        <f t="shared" ref="AW209" si="5839">IFERROR(AV209*$D209,"")</f>
        <v>4.1538461538461533</v>
      </c>
      <c r="AX209" s="47">
        <v>4</v>
      </c>
      <c r="AY209" s="14">
        <f t="shared" ref="AY209" si="5840">IFERROR(AX209*$D209,"")</f>
        <v>1.846153846153846</v>
      </c>
      <c r="AZ209" s="47">
        <v>8</v>
      </c>
      <c r="BA209" s="14">
        <f t="shared" ref="BA209" si="5841">IFERROR(AZ209*$D209,"")</f>
        <v>3.6923076923076921</v>
      </c>
      <c r="BB209" s="47">
        <v>6</v>
      </c>
      <c r="BC209" s="14">
        <f t="shared" ref="BC209" si="5842">IFERROR(BB209*$D209,"")</f>
        <v>2.7692307692307692</v>
      </c>
      <c r="BD209" s="47">
        <v>7</v>
      </c>
      <c r="BE209" s="14">
        <f t="shared" ref="BE209" si="5843">IFERROR(BD209*$D209,"")</f>
        <v>3.2307692307692304</v>
      </c>
      <c r="BF209" s="47">
        <v>5</v>
      </c>
      <c r="BG209" s="14">
        <f t="shared" ref="BG209" si="5844">IFERROR(BF209*$D209,"")</f>
        <v>2.3076923076923075</v>
      </c>
      <c r="BH209" s="47">
        <v>7</v>
      </c>
      <c r="BI209" s="14">
        <f t="shared" ref="BI209" si="5845">IFERROR(BH209*$D209,"")</f>
        <v>3.2307692307692304</v>
      </c>
      <c r="BJ209" s="47">
        <v>5</v>
      </c>
      <c r="BK209" s="14">
        <f t="shared" ref="BK209" si="5846">IFERROR(BJ209*$D209,"")</f>
        <v>2.3076923076923075</v>
      </c>
      <c r="BL209" s="47">
        <v>6</v>
      </c>
      <c r="BM209" s="14">
        <f t="shared" ref="BM209" si="5847">IFERROR(BL209*$D209,"")</f>
        <v>2.7692307692307692</v>
      </c>
      <c r="BN209" s="47">
        <v>6</v>
      </c>
      <c r="BO209" s="14">
        <f t="shared" ref="BO209" si="5848">IFERROR(BN209*$D209,"")</f>
        <v>2.7692307692307692</v>
      </c>
      <c r="BP209" s="47">
        <v>5</v>
      </c>
      <c r="BQ209" s="14">
        <f t="shared" ref="BQ209" si="5849">IFERROR(BP209*$D209,"")</f>
        <v>2.3076923076923075</v>
      </c>
      <c r="BR209" s="47">
        <v>7</v>
      </c>
      <c r="BS209" s="14">
        <f t="shared" ref="BS209" si="5850">IFERROR(BR209*$D209,"")</f>
        <v>3.2307692307692304</v>
      </c>
      <c r="BT209" s="47">
        <v>5</v>
      </c>
      <c r="BU209" s="14">
        <f t="shared" ref="BU209" si="5851">IFERROR(BT209*$D209,"")</f>
        <v>2.3076923076923075</v>
      </c>
      <c r="BV209" s="47">
        <v>7</v>
      </c>
      <c r="BW209" s="14">
        <f t="shared" ref="BW209" si="5852">IFERROR(BV209*$D209,"")</f>
        <v>3.2307692307692304</v>
      </c>
      <c r="BX209" s="47">
        <v>4</v>
      </c>
      <c r="BY209" s="14">
        <f t="shared" ref="BY209" si="5853">IFERROR(BX209*$D209,"")</f>
        <v>1.846153846153846</v>
      </c>
      <c r="BZ209" s="47">
        <v>6</v>
      </c>
      <c r="CA209" s="14">
        <f t="shared" ref="CA209" si="5854">IFERROR(BZ209*$D209,"")</f>
        <v>2.7692307692307692</v>
      </c>
      <c r="CB209" s="47">
        <v>6</v>
      </c>
      <c r="CC209" s="14">
        <f t="shared" ref="CC209:CE209" si="5855">IFERROR(CB209*$D209,"")</f>
        <v>2.7692307692307692</v>
      </c>
      <c r="CD209" s="47">
        <v>7</v>
      </c>
      <c r="CE209" s="14">
        <f t="shared" si="5855"/>
        <v>3.2307692307692304</v>
      </c>
      <c r="CF209" s="12">
        <f t="shared" si="5433"/>
        <v>0.44976452119309268</v>
      </c>
      <c r="CG209" s="75">
        <f t="shared" si="5434"/>
        <v>0.20758362516604276</v>
      </c>
      <c r="CH209" s="3"/>
      <c r="CI209" s="47" t="s">
        <v>115</v>
      </c>
      <c r="CJ209" s="47" t="s">
        <v>25</v>
      </c>
      <c r="CK209" s="47" t="s">
        <v>8</v>
      </c>
      <c r="CL209" s="47" t="s">
        <v>43</v>
      </c>
      <c r="CM209" s="47" t="s">
        <v>11</v>
      </c>
      <c r="CN209" s="47" t="s">
        <v>139</v>
      </c>
      <c r="CO209" s="2">
        <v>41452.394806478704</v>
      </c>
      <c r="CP209" s="2">
        <v>41452.401604395265</v>
      </c>
      <c r="CQ209" s="2">
        <v>41452.401604214421</v>
      </c>
    </row>
    <row r="210" spans="1:95" x14ac:dyDescent="0.25">
      <c r="A210" s="1">
        <v>6.3508969041832525E+17</v>
      </c>
      <c r="B210" s="47" t="s">
        <v>143</v>
      </c>
      <c r="C210" s="47" t="s">
        <v>362</v>
      </c>
      <c r="D210" s="47">
        <f>0.06/0.13</f>
        <v>0.46153846153846151</v>
      </c>
      <c r="E210" s="3" t="s">
        <v>55</v>
      </c>
      <c r="F210" s="47">
        <v>0</v>
      </c>
      <c r="G210" s="65">
        <v>1</v>
      </c>
      <c r="H210" s="3" t="s">
        <v>96</v>
      </c>
      <c r="I210" s="27" t="str">
        <f t="shared" si="5396"/>
        <v/>
      </c>
      <c r="J210" s="47" t="s">
        <v>96</v>
      </c>
      <c r="K210" s="27" t="str">
        <f t="shared" si="5397"/>
        <v/>
      </c>
      <c r="L210" s="47" t="s">
        <v>96</v>
      </c>
      <c r="M210" s="27" t="str">
        <f t="shared" si="5398"/>
        <v/>
      </c>
      <c r="N210" s="47" t="s">
        <v>96</v>
      </c>
      <c r="O210" s="27" t="str">
        <f t="shared" si="5399"/>
        <v/>
      </c>
      <c r="P210" s="47" t="s">
        <v>96</v>
      </c>
      <c r="Q210" s="27" t="str">
        <f t="shared" si="5400"/>
        <v/>
      </c>
      <c r="R210" s="47" t="s">
        <v>96</v>
      </c>
      <c r="S210" s="27" t="str">
        <f t="shared" si="5401"/>
        <v/>
      </c>
      <c r="T210" s="47" t="s">
        <v>96</v>
      </c>
      <c r="U210" s="27" t="str">
        <f t="shared" si="5402"/>
        <v/>
      </c>
      <c r="V210" s="4">
        <f t="shared" si="5403"/>
        <v>0</v>
      </c>
      <c r="W210" s="4">
        <f t="shared" si="5404"/>
        <v>0</v>
      </c>
      <c r="X210" s="47" t="s">
        <v>96</v>
      </c>
      <c r="Y210" s="14" t="str">
        <f t="shared" si="5435"/>
        <v/>
      </c>
      <c r="Z210" s="47" t="s">
        <v>96</v>
      </c>
      <c r="AA210" s="14" t="str">
        <f t="shared" ref="AA210" si="5856">IFERROR(Z210*$D210,"")</f>
        <v/>
      </c>
      <c r="AB210" s="47" t="s">
        <v>96</v>
      </c>
      <c r="AC210" s="14" t="str">
        <f t="shared" ref="AC210" si="5857">IFERROR(AB210*$D210,"")</f>
        <v/>
      </c>
      <c r="AD210" s="47" t="s">
        <v>96</v>
      </c>
      <c r="AE210" s="14" t="str">
        <f t="shared" ref="AE210" si="5858">IFERROR(AD210*$D210,"")</f>
        <v/>
      </c>
      <c r="AF210" s="47" t="s">
        <v>96</v>
      </c>
      <c r="AG210" s="14" t="str">
        <f t="shared" ref="AG210" si="5859">IFERROR(AF210*$D210,"")</f>
        <v/>
      </c>
      <c r="AH210" s="47" t="s">
        <v>96</v>
      </c>
      <c r="AI210" s="14" t="str">
        <f t="shared" ref="AI210" si="5860">IFERROR(AH210*$D210,"")</f>
        <v/>
      </c>
      <c r="AJ210" s="47" t="s">
        <v>96</v>
      </c>
      <c r="AK210" s="14" t="str">
        <f t="shared" ref="AK210" si="5861">IFERROR(AJ210*$D210,"")</f>
        <v/>
      </c>
      <c r="AL210" s="47" t="s">
        <v>96</v>
      </c>
      <c r="AM210" s="14" t="str">
        <f t="shared" ref="AM210" si="5862">IFERROR(AL210*$D210,"")</f>
        <v/>
      </c>
      <c r="AN210" s="47" t="s">
        <v>96</v>
      </c>
      <c r="AO210" s="14" t="str">
        <f t="shared" ref="AO210" si="5863">IFERROR(AN210*$D210,"")</f>
        <v/>
      </c>
      <c r="AP210" s="47" t="s">
        <v>96</v>
      </c>
      <c r="AQ210" s="14" t="str">
        <f t="shared" ref="AQ210" si="5864">IFERROR(AP210*$D210,"")</f>
        <v/>
      </c>
      <c r="AR210" s="47" t="s">
        <v>96</v>
      </c>
      <c r="AS210" s="14" t="str">
        <f t="shared" ref="AS210" si="5865">IFERROR(AR210*$D210,"")</f>
        <v/>
      </c>
      <c r="AT210" s="47" t="s">
        <v>96</v>
      </c>
      <c r="AU210" s="14" t="str">
        <f t="shared" ref="AU210" si="5866">IFERROR(AT210*$D210,"")</f>
        <v/>
      </c>
      <c r="AV210" s="47" t="s">
        <v>96</v>
      </c>
      <c r="AW210" s="14" t="str">
        <f t="shared" ref="AW210" si="5867">IFERROR(AV210*$D210,"")</f>
        <v/>
      </c>
      <c r="AX210" s="47" t="s">
        <v>96</v>
      </c>
      <c r="AY210" s="14" t="str">
        <f t="shared" ref="AY210" si="5868">IFERROR(AX210*$D210,"")</f>
        <v/>
      </c>
      <c r="AZ210" s="47" t="s">
        <v>96</v>
      </c>
      <c r="BA210" s="14" t="str">
        <f t="shared" ref="BA210" si="5869">IFERROR(AZ210*$D210,"")</f>
        <v/>
      </c>
      <c r="BB210" s="47" t="s">
        <v>96</v>
      </c>
      <c r="BC210" s="14" t="str">
        <f t="shared" ref="BC210" si="5870">IFERROR(BB210*$D210,"")</f>
        <v/>
      </c>
      <c r="BD210" s="47" t="s">
        <v>96</v>
      </c>
      <c r="BE210" s="14" t="str">
        <f t="shared" ref="BE210" si="5871">IFERROR(BD210*$D210,"")</f>
        <v/>
      </c>
      <c r="BF210" s="47" t="s">
        <v>96</v>
      </c>
      <c r="BG210" s="14" t="str">
        <f t="shared" ref="BG210" si="5872">IFERROR(BF210*$D210,"")</f>
        <v/>
      </c>
      <c r="BH210" s="47" t="s">
        <v>96</v>
      </c>
      <c r="BI210" s="14" t="str">
        <f t="shared" ref="BI210" si="5873">IFERROR(BH210*$D210,"")</f>
        <v/>
      </c>
      <c r="BJ210" s="47" t="s">
        <v>96</v>
      </c>
      <c r="BK210" s="14" t="str">
        <f t="shared" ref="BK210" si="5874">IFERROR(BJ210*$D210,"")</f>
        <v/>
      </c>
      <c r="BL210" s="47" t="s">
        <v>96</v>
      </c>
      <c r="BM210" s="14" t="str">
        <f t="shared" ref="BM210" si="5875">IFERROR(BL210*$D210,"")</f>
        <v/>
      </c>
      <c r="BN210" s="47" t="s">
        <v>96</v>
      </c>
      <c r="BO210" s="14" t="str">
        <f t="shared" ref="BO210" si="5876">IFERROR(BN210*$D210,"")</f>
        <v/>
      </c>
      <c r="BP210" s="47" t="s">
        <v>96</v>
      </c>
      <c r="BQ210" s="14" t="str">
        <f t="shared" ref="BQ210" si="5877">IFERROR(BP210*$D210,"")</f>
        <v/>
      </c>
      <c r="BR210" s="47" t="s">
        <v>96</v>
      </c>
      <c r="BS210" s="14" t="str">
        <f t="shared" ref="BS210" si="5878">IFERROR(BR210*$D210,"")</f>
        <v/>
      </c>
      <c r="BT210" s="47" t="s">
        <v>96</v>
      </c>
      <c r="BU210" s="14" t="str">
        <f t="shared" ref="BU210" si="5879">IFERROR(BT210*$D210,"")</f>
        <v/>
      </c>
      <c r="BV210" s="47" t="s">
        <v>96</v>
      </c>
      <c r="BW210" s="14" t="str">
        <f t="shared" ref="BW210" si="5880">IFERROR(BV210*$D210,"")</f>
        <v/>
      </c>
      <c r="BX210" s="47" t="s">
        <v>96</v>
      </c>
      <c r="BY210" s="14" t="str">
        <f t="shared" ref="BY210" si="5881">IFERROR(BX210*$D210,"")</f>
        <v/>
      </c>
      <c r="BZ210" s="47" t="s">
        <v>96</v>
      </c>
      <c r="CA210" s="14" t="str">
        <f t="shared" ref="CA210" si="5882">IFERROR(BZ210*$D210,"")</f>
        <v/>
      </c>
      <c r="CB210" s="47" t="s">
        <v>96</v>
      </c>
      <c r="CC210" s="14" t="str">
        <f t="shared" ref="CC210:CE210" si="5883">IFERROR(CB210*$D210,"")</f>
        <v/>
      </c>
      <c r="CD210" s="47" t="s">
        <v>96</v>
      </c>
      <c r="CE210" s="14" t="str">
        <f t="shared" si="5883"/>
        <v/>
      </c>
      <c r="CF210" s="12" t="str">
        <f t="shared" si="5433"/>
        <v/>
      </c>
      <c r="CG210" s="75" t="str">
        <f t="shared" si="5434"/>
        <v/>
      </c>
      <c r="CH210" s="3"/>
      <c r="CI210" s="47" t="s">
        <v>96</v>
      </c>
      <c r="CJ210" s="47" t="s">
        <v>96</v>
      </c>
      <c r="CK210" s="47" t="s">
        <v>96</v>
      </c>
      <c r="CL210" s="47" t="s">
        <v>96</v>
      </c>
      <c r="CM210" s="47" t="s">
        <v>96</v>
      </c>
      <c r="CN210" s="47"/>
      <c r="CO210" s="2">
        <v>41464.345391580107</v>
      </c>
      <c r="CQ210" s="2">
        <v>41464.353066539734</v>
      </c>
    </row>
    <row r="211" spans="1:95" x14ac:dyDescent="0.25">
      <c r="A211" s="1">
        <v>6.3509008191833178E+17</v>
      </c>
      <c r="B211" s="47" t="s">
        <v>143</v>
      </c>
      <c r="C211" s="47" t="s">
        <v>362</v>
      </c>
      <c r="D211" s="47">
        <f>0.06/0.13</f>
        <v>0.46153846153846151</v>
      </c>
      <c r="E211" s="3" t="s">
        <v>55</v>
      </c>
      <c r="F211" s="47">
        <v>0</v>
      </c>
      <c r="G211" s="65">
        <v>1</v>
      </c>
      <c r="H211" s="3">
        <v>4</v>
      </c>
      <c r="I211" s="27">
        <f t="shared" si="5396"/>
        <v>1.846153846153846</v>
      </c>
      <c r="J211" s="47">
        <v>2</v>
      </c>
      <c r="K211" s="27">
        <f t="shared" si="5397"/>
        <v>0.92307692307692302</v>
      </c>
      <c r="L211" s="47">
        <v>4</v>
      </c>
      <c r="M211" s="27">
        <f t="shared" si="5398"/>
        <v>1.846153846153846</v>
      </c>
      <c r="N211" s="47">
        <v>4</v>
      </c>
      <c r="O211" s="27">
        <f t="shared" si="5399"/>
        <v>1.846153846153846</v>
      </c>
      <c r="P211" s="47">
        <v>3</v>
      </c>
      <c r="Q211" s="27">
        <f t="shared" si="5400"/>
        <v>1.3846153846153846</v>
      </c>
      <c r="R211" s="47">
        <v>7</v>
      </c>
      <c r="S211" s="27">
        <f t="shared" si="5401"/>
        <v>3.2307692307692304</v>
      </c>
      <c r="T211" s="47">
        <v>5</v>
      </c>
      <c r="U211" s="27">
        <f t="shared" si="5402"/>
        <v>2.3076923076923075</v>
      </c>
      <c r="V211" s="4">
        <f t="shared" si="5403"/>
        <v>29</v>
      </c>
      <c r="W211" s="4">
        <f t="shared" si="5404"/>
        <v>13.384615384615383</v>
      </c>
      <c r="X211" s="47" t="s">
        <v>152</v>
      </c>
      <c r="Y211" s="14" t="str">
        <f t="shared" si="5435"/>
        <v/>
      </c>
      <c r="Z211" s="47" t="s">
        <v>152</v>
      </c>
      <c r="AA211" s="14" t="str">
        <f t="shared" ref="AA211" si="5884">IFERROR(Z211*$D211,"")</f>
        <v/>
      </c>
      <c r="AB211" s="47" t="s">
        <v>152</v>
      </c>
      <c r="AC211" s="14" t="str">
        <f t="shared" ref="AC211" si="5885">IFERROR(AB211*$D211,"")</f>
        <v/>
      </c>
      <c r="AD211" s="47" t="s">
        <v>152</v>
      </c>
      <c r="AE211" s="14" t="str">
        <f t="shared" ref="AE211" si="5886">IFERROR(AD211*$D211,"")</f>
        <v/>
      </c>
      <c r="AF211" s="47" t="s">
        <v>152</v>
      </c>
      <c r="AG211" s="14" t="str">
        <f t="shared" ref="AG211" si="5887">IFERROR(AF211*$D211,"")</f>
        <v/>
      </c>
      <c r="AH211" s="47" t="s">
        <v>152</v>
      </c>
      <c r="AI211" s="14" t="str">
        <f t="shared" ref="AI211" si="5888">IFERROR(AH211*$D211,"")</f>
        <v/>
      </c>
      <c r="AJ211" s="47" t="s">
        <v>152</v>
      </c>
      <c r="AK211" s="14" t="str">
        <f t="shared" ref="AK211" si="5889">IFERROR(AJ211*$D211,"")</f>
        <v/>
      </c>
      <c r="AL211" s="47" t="s">
        <v>152</v>
      </c>
      <c r="AM211" s="14" t="str">
        <f t="shared" ref="AM211" si="5890">IFERROR(AL211*$D211,"")</f>
        <v/>
      </c>
      <c r="AN211" s="47" t="s">
        <v>152</v>
      </c>
      <c r="AO211" s="14" t="str">
        <f t="shared" ref="AO211" si="5891">IFERROR(AN211*$D211,"")</f>
        <v/>
      </c>
      <c r="AP211" s="47">
        <v>7</v>
      </c>
      <c r="AQ211" s="14">
        <f t="shared" ref="AQ211" si="5892">IFERROR(AP211*$D211,"")</f>
        <v>3.2307692307692304</v>
      </c>
      <c r="AR211" s="47" t="s">
        <v>152</v>
      </c>
      <c r="AS211" s="14" t="str">
        <f t="shared" ref="AS211" si="5893">IFERROR(AR211*$D211,"")</f>
        <v/>
      </c>
      <c r="AT211" s="47">
        <v>2</v>
      </c>
      <c r="AU211" s="14">
        <f t="shared" ref="AU211" si="5894">IFERROR(AT211*$D211,"")</f>
        <v>0.92307692307692302</v>
      </c>
      <c r="AV211" s="47">
        <v>6</v>
      </c>
      <c r="AW211" s="14">
        <f t="shared" ref="AW211" si="5895">IFERROR(AV211*$D211,"")</f>
        <v>2.7692307692307692</v>
      </c>
      <c r="AX211" s="47">
        <v>2</v>
      </c>
      <c r="AY211" s="14">
        <f t="shared" ref="AY211" si="5896">IFERROR(AX211*$D211,"")</f>
        <v>0.92307692307692302</v>
      </c>
      <c r="AZ211" s="47" t="s">
        <v>152</v>
      </c>
      <c r="BA211" s="14" t="str">
        <f t="shared" ref="BA211" si="5897">IFERROR(AZ211*$D211,"")</f>
        <v/>
      </c>
      <c r="BB211" s="47" t="s">
        <v>152</v>
      </c>
      <c r="BC211" s="14" t="str">
        <f t="shared" ref="BC211" si="5898">IFERROR(BB211*$D211,"")</f>
        <v/>
      </c>
      <c r="BD211" s="47" t="s">
        <v>152</v>
      </c>
      <c r="BE211" s="14" t="str">
        <f t="shared" ref="BE211" si="5899">IFERROR(BD211*$D211,"")</f>
        <v/>
      </c>
      <c r="BF211" s="47" t="s">
        <v>152</v>
      </c>
      <c r="BG211" s="14" t="str">
        <f t="shared" ref="BG211" si="5900">IFERROR(BF211*$D211,"")</f>
        <v/>
      </c>
      <c r="BH211" s="47" t="s">
        <v>152</v>
      </c>
      <c r="BI211" s="14" t="str">
        <f t="shared" ref="BI211" si="5901">IFERROR(BH211*$D211,"")</f>
        <v/>
      </c>
      <c r="BJ211" s="47" t="s">
        <v>152</v>
      </c>
      <c r="BK211" s="14" t="str">
        <f t="shared" ref="BK211" si="5902">IFERROR(BJ211*$D211,"")</f>
        <v/>
      </c>
      <c r="BL211" s="47" t="s">
        <v>152</v>
      </c>
      <c r="BM211" s="14" t="str">
        <f t="shared" ref="BM211" si="5903">IFERROR(BL211*$D211,"")</f>
        <v/>
      </c>
      <c r="BN211" s="47" t="s">
        <v>152</v>
      </c>
      <c r="BO211" s="14" t="str">
        <f t="shared" ref="BO211" si="5904">IFERROR(BN211*$D211,"")</f>
        <v/>
      </c>
      <c r="BP211" s="47" t="s">
        <v>152</v>
      </c>
      <c r="BQ211" s="14" t="str">
        <f t="shared" ref="BQ211" si="5905">IFERROR(BP211*$D211,"")</f>
        <v/>
      </c>
      <c r="BR211" s="47" t="s">
        <v>152</v>
      </c>
      <c r="BS211" s="14" t="str">
        <f t="shared" ref="BS211" si="5906">IFERROR(BR211*$D211,"")</f>
        <v/>
      </c>
      <c r="BT211" s="47" t="s">
        <v>152</v>
      </c>
      <c r="BU211" s="14" t="str">
        <f t="shared" ref="BU211" si="5907">IFERROR(BT211*$D211,"")</f>
        <v/>
      </c>
      <c r="BV211" s="47">
        <v>7</v>
      </c>
      <c r="BW211" s="14">
        <f t="shared" ref="BW211" si="5908">IFERROR(BV211*$D211,"")</f>
        <v>3.2307692307692304</v>
      </c>
      <c r="BX211" s="47" t="s">
        <v>152</v>
      </c>
      <c r="BY211" s="14" t="str">
        <f t="shared" ref="BY211" si="5909">IFERROR(BX211*$D211,"")</f>
        <v/>
      </c>
      <c r="BZ211" s="47" t="s">
        <v>152</v>
      </c>
      <c r="CA211" s="14" t="str">
        <f t="shared" ref="CA211" si="5910">IFERROR(BZ211*$D211,"")</f>
        <v/>
      </c>
      <c r="CB211" s="47" t="s">
        <v>152</v>
      </c>
      <c r="CC211" s="14" t="str">
        <f t="shared" ref="CC211:CE211" si="5911">IFERROR(CB211*$D211,"")</f>
        <v/>
      </c>
      <c r="CD211" s="47" t="s">
        <v>152</v>
      </c>
      <c r="CE211" s="14" t="str">
        <f t="shared" si="5911"/>
        <v/>
      </c>
      <c r="CF211" s="12">
        <f t="shared" si="5433"/>
        <v>0.35076923076923078</v>
      </c>
      <c r="CG211" s="75">
        <f t="shared" si="5434"/>
        <v>0.16189349112426035</v>
      </c>
      <c r="CH211" s="3" t="s">
        <v>109</v>
      </c>
      <c r="CI211" s="47" t="s">
        <v>41</v>
      </c>
      <c r="CJ211" s="47" t="s">
        <v>12</v>
      </c>
      <c r="CK211" s="47" t="s">
        <v>40</v>
      </c>
      <c r="CL211" s="47" t="s">
        <v>62</v>
      </c>
      <c r="CM211" s="47" t="s">
        <v>119</v>
      </c>
      <c r="CN211" s="47" t="s">
        <v>130</v>
      </c>
      <c r="CO211" s="2">
        <v>41464.798516587762</v>
      </c>
      <c r="CP211" s="2">
        <v>41464.80720372338</v>
      </c>
      <c r="CQ211" s="2">
        <v>41464.807203361699</v>
      </c>
    </row>
    <row r="212" spans="1:95" x14ac:dyDescent="0.25">
      <c r="A212" s="1">
        <v>6.3507763732915584E+17</v>
      </c>
      <c r="B212" s="47" t="s">
        <v>73</v>
      </c>
      <c r="C212" s="47" t="s">
        <v>363</v>
      </c>
      <c r="D212" s="47">
        <f t="shared" ref="D212:D223" si="5912">0.69/0.47</f>
        <v>1.4680851063829787</v>
      </c>
      <c r="E212" s="3" t="s">
        <v>55</v>
      </c>
      <c r="F212" s="47">
        <v>0</v>
      </c>
      <c r="G212" s="65">
        <v>1</v>
      </c>
      <c r="H212" s="3">
        <v>3</v>
      </c>
      <c r="I212" s="27">
        <f t="shared" si="5396"/>
        <v>4.4042553191489358</v>
      </c>
      <c r="J212" s="47">
        <v>2</v>
      </c>
      <c r="K212" s="27">
        <f t="shared" si="5397"/>
        <v>2.9361702127659575</v>
      </c>
      <c r="L212" s="47">
        <v>9</v>
      </c>
      <c r="M212" s="27">
        <f t="shared" si="5398"/>
        <v>13.212765957446809</v>
      </c>
      <c r="N212" s="47">
        <v>2</v>
      </c>
      <c r="O212" s="27">
        <f t="shared" si="5399"/>
        <v>2.9361702127659575</v>
      </c>
      <c r="P212" s="47">
        <v>1</v>
      </c>
      <c r="Q212" s="27">
        <f t="shared" si="5400"/>
        <v>1.4680851063829787</v>
      </c>
      <c r="R212" s="47">
        <v>10</v>
      </c>
      <c r="S212" s="27">
        <f t="shared" si="5401"/>
        <v>14.680851063829788</v>
      </c>
      <c r="T212" s="47">
        <v>5</v>
      </c>
      <c r="U212" s="27">
        <f t="shared" si="5402"/>
        <v>7.3404255319148941</v>
      </c>
      <c r="V212" s="4">
        <f t="shared" si="5403"/>
        <v>32</v>
      </c>
      <c r="W212" s="4">
        <f t="shared" si="5404"/>
        <v>46.978723404255319</v>
      </c>
      <c r="X212" s="47" t="s">
        <v>152</v>
      </c>
      <c r="Y212" s="14" t="str">
        <f t="shared" si="5435"/>
        <v/>
      </c>
      <c r="Z212" s="47" t="s">
        <v>152</v>
      </c>
      <c r="AA212" s="14" t="str">
        <f t="shared" ref="AA212" si="5913">IFERROR(Z212*$D212,"")</f>
        <v/>
      </c>
      <c r="AB212" s="47">
        <v>2</v>
      </c>
      <c r="AC212" s="14">
        <f t="shared" ref="AC212" si="5914">IFERROR(AB212*$D212,"")</f>
        <v>2.9361702127659575</v>
      </c>
      <c r="AD212" s="47" t="s">
        <v>152</v>
      </c>
      <c r="AE212" s="14" t="str">
        <f t="shared" ref="AE212" si="5915">IFERROR(AD212*$D212,"")</f>
        <v/>
      </c>
      <c r="AF212" s="47">
        <v>2</v>
      </c>
      <c r="AG212" s="14">
        <f t="shared" ref="AG212" si="5916">IFERROR(AF212*$D212,"")</f>
        <v>2.9361702127659575</v>
      </c>
      <c r="AH212" s="47">
        <v>7</v>
      </c>
      <c r="AI212" s="14">
        <f t="shared" ref="AI212" si="5917">IFERROR(AH212*$D212,"")</f>
        <v>10.276595744680851</v>
      </c>
      <c r="AJ212" s="47">
        <v>8</v>
      </c>
      <c r="AK212" s="14">
        <f t="shared" ref="AK212" si="5918">IFERROR(AJ212*$D212,"")</f>
        <v>11.74468085106383</v>
      </c>
      <c r="AL212" s="47">
        <v>8</v>
      </c>
      <c r="AM212" s="14">
        <f t="shared" ref="AM212" si="5919">IFERROR(AL212*$D212,"")</f>
        <v>11.74468085106383</v>
      </c>
      <c r="AN212" s="47">
        <v>1</v>
      </c>
      <c r="AO212" s="14">
        <f t="shared" ref="AO212" si="5920">IFERROR(AN212*$D212,"")</f>
        <v>1.4680851063829787</v>
      </c>
      <c r="AP212" s="47">
        <v>1</v>
      </c>
      <c r="AQ212" s="14">
        <f t="shared" ref="AQ212" si="5921">IFERROR(AP212*$D212,"")</f>
        <v>1.4680851063829787</v>
      </c>
      <c r="AR212" s="47">
        <v>2</v>
      </c>
      <c r="AS212" s="14">
        <f t="shared" ref="AS212" si="5922">IFERROR(AR212*$D212,"")</f>
        <v>2.9361702127659575</v>
      </c>
      <c r="AT212" s="47">
        <v>3</v>
      </c>
      <c r="AU212" s="14">
        <f t="shared" ref="AU212" si="5923">IFERROR(AT212*$D212,"")</f>
        <v>4.4042553191489358</v>
      </c>
      <c r="AV212" s="47">
        <v>7</v>
      </c>
      <c r="AW212" s="14">
        <f t="shared" ref="AW212" si="5924">IFERROR(AV212*$D212,"")</f>
        <v>10.276595744680851</v>
      </c>
      <c r="AX212" s="47">
        <v>4</v>
      </c>
      <c r="AY212" s="14">
        <f t="shared" ref="AY212" si="5925">IFERROR(AX212*$D212,"")</f>
        <v>5.8723404255319149</v>
      </c>
      <c r="AZ212" s="47">
        <v>9</v>
      </c>
      <c r="BA212" s="14">
        <f t="shared" ref="BA212" si="5926">IFERROR(AZ212*$D212,"")</f>
        <v>13.212765957446809</v>
      </c>
      <c r="BB212" s="47" t="s">
        <v>152</v>
      </c>
      <c r="BC212" s="14" t="str">
        <f t="shared" ref="BC212" si="5927">IFERROR(BB212*$D212,"")</f>
        <v/>
      </c>
      <c r="BD212" s="47">
        <v>9</v>
      </c>
      <c r="BE212" s="14">
        <f t="shared" ref="BE212" si="5928">IFERROR(BD212*$D212,"")</f>
        <v>13.212765957446809</v>
      </c>
      <c r="BF212" s="47">
        <v>2</v>
      </c>
      <c r="BG212" s="14">
        <f t="shared" ref="BG212" si="5929">IFERROR(BF212*$D212,"")</f>
        <v>2.9361702127659575</v>
      </c>
      <c r="BH212" s="47">
        <v>7</v>
      </c>
      <c r="BI212" s="14">
        <f t="shared" ref="BI212" si="5930">IFERROR(BH212*$D212,"")</f>
        <v>10.276595744680851</v>
      </c>
      <c r="BJ212" s="47">
        <v>3</v>
      </c>
      <c r="BK212" s="14">
        <f t="shared" ref="BK212" si="5931">IFERROR(BJ212*$D212,"")</f>
        <v>4.4042553191489358</v>
      </c>
      <c r="BL212" s="47">
        <v>1</v>
      </c>
      <c r="BM212" s="14">
        <f t="shared" ref="BM212" si="5932">IFERROR(BL212*$D212,"")</f>
        <v>1.4680851063829787</v>
      </c>
      <c r="BN212" s="47">
        <v>3</v>
      </c>
      <c r="BO212" s="14">
        <f t="shared" ref="BO212" si="5933">IFERROR(BN212*$D212,"")</f>
        <v>4.4042553191489358</v>
      </c>
      <c r="BP212" s="47">
        <v>2</v>
      </c>
      <c r="BQ212" s="14">
        <f t="shared" ref="BQ212" si="5934">IFERROR(BP212*$D212,"")</f>
        <v>2.9361702127659575</v>
      </c>
      <c r="BR212" s="47">
        <v>9</v>
      </c>
      <c r="BS212" s="14">
        <f t="shared" ref="BS212" si="5935">IFERROR(BR212*$D212,"")</f>
        <v>13.212765957446809</v>
      </c>
      <c r="BT212" s="47" t="s">
        <v>152</v>
      </c>
      <c r="BU212" s="14" t="str">
        <f t="shared" ref="BU212" si="5936">IFERROR(BT212*$D212,"")</f>
        <v/>
      </c>
      <c r="BV212" s="47">
        <v>5</v>
      </c>
      <c r="BW212" s="14">
        <f t="shared" ref="BW212" si="5937">IFERROR(BV212*$D212,"")</f>
        <v>7.3404255319148941</v>
      </c>
      <c r="BX212" s="47">
        <v>8</v>
      </c>
      <c r="BY212" s="14">
        <f t="shared" ref="BY212" si="5938">IFERROR(BX212*$D212,"")</f>
        <v>11.74468085106383</v>
      </c>
      <c r="BZ212" s="47">
        <v>7</v>
      </c>
      <c r="CA212" s="14">
        <f t="shared" ref="CA212" si="5939">IFERROR(BZ212*$D212,"")</f>
        <v>10.276595744680851</v>
      </c>
      <c r="CB212" s="47">
        <v>8</v>
      </c>
      <c r="CC212" s="14">
        <f t="shared" ref="CC212:CE212" si="5940">IFERROR(CB212*$D212,"")</f>
        <v>11.74468085106383</v>
      </c>
      <c r="CD212" s="47">
        <v>10</v>
      </c>
      <c r="CE212" s="14">
        <f t="shared" si="5940"/>
        <v>14.680851063829788</v>
      </c>
      <c r="CF212" s="12">
        <f t="shared" si="5433"/>
        <v>0.61476335214937028</v>
      </c>
      <c r="CG212" s="75">
        <f t="shared" si="5434"/>
        <v>0.90252492124056494</v>
      </c>
      <c r="CH212" s="3"/>
      <c r="CI212" s="47" t="s">
        <v>41</v>
      </c>
      <c r="CJ212" s="47" t="s">
        <v>12</v>
      </c>
      <c r="CK212" s="47" t="s">
        <v>40</v>
      </c>
      <c r="CL212" s="47" t="s">
        <v>62</v>
      </c>
      <c r="CM212" s="47" t="s">
        <v>116</v>
      </c>
      <c r="CN212" s="47" t="s">
        <v>104</v>
      </c>
      <c r="CO212" s="2">
        <v>41450.395056893387</v>
      </c>
      <c r="CP212" s="2">
        <v>41450.42318894554</v>
      </c>
      <c r="CQ212" s="2">
        <v>41450.423188222157</v>
      </c>
    </row>
    <row r="213" spans="1:95" x14ac:dyDescent="0.25">
      <c r="A213" s="1">
        <v>6.3507932288338035E+17</v>
      </c>
      <c r="B213" s="47" t="s">
        <v>44</v>
      </c>
      <c r="C213" s="47" t="s">
        <v>363</v>
      </c>
      <c r="D213" s="47">
        <f t="shared" si="5912"/>
        <v>1.4680851063829787</v>
      </c>
      <c r="E213" s="3" t="s">
        <v>55</v>
      </c>
      <c r="F213" s="47">
        <v>0</v>
      </c>
      <c r="G213" s="65">
        <v>1</v>
      </c>
      <c r="H213" s="3" t="s">
        <v>96</v>
      </c>
      <c r="I213" s="27" t="str">
        <f t="shared" si="5396"/>
        <v/>
      </c>
      <c r="J213" s="47" t="s">
        <v>96</v>
      </c>
      <c r="K213" s="27" t="str">
        <f t="shared" si="5397"/>
        <v/>
      </c>
      <c r="L213" s="47" t="s">
        <v>96</v>
      </c>
      <c r="M213" s="27" t="str">
        <f t="shared" si="5398"/>
        <v/>
      </c>
      <c r="N213" s="47" t="s">
        <v>96</v>
      </c>
      <c r="O213" s="27" t="str">
        <f t="shared" si="5399"/>
        <v/>
      </c>
      <c r="P213" s="47" t="s">
        <v>96</v>
      </c>
      <c r="Q213" s="27" t="str">
        <f t="shared" si="5400"/>
        <v/>
      </c>
      <c r="R213" s="47" t="s">
        <v>96</v>
      </c>
      <c r="S213" s="27" t="str">
        <f t="shared" si="5401"/>
        <v/>
      </c>
      <c r="T213" s="47" t="s">
        <v>96</v>
      </c>
      <c r="U213" s="27" t="str">
        <f t="shared" si="5402"/>
        <v/>
      </c>
      <c r="V213" s="4">
        <f t="shared" si="5403"/>
        <v>0</v>
      </c>
      <c r="W213" s="4">
        <f t="shared" si="5404"/>
        <v>0</v>
      </c>
      <c r="X213" s="47" t="s">
        <v>96</v>
      </c>
      <c r="Y213" s="14" t="str">
        <f t="shared" si="5435"/>
        <v/>
      </c>
      <c r="Z213" s="47" t="s">
        <v>96</v>
      </c>
      <c r="AA213" s="14" t="str">
        <f t="shared" ref="AA213" si="5941">IFERROR(Z213*$D213,"")</f>
        <v/>
      </c>
      <c r="AB213" s="47" t="s">
        <v>96</v>
      </c>
      <c r="AC213" s="14" t="str">
        <f t="shared" ref="AC213" si="5942">IFERROR(AB213*$D213,"")</f>
        <v/>
      </c>
      <c r="AD213" s="47" t="s">
        <v>96</v>
      </c>
      <c r="AE213" s="14" t="str">
        <f t="shared" ref="AE213" si="5943">IFERROR(AD213*$D213,"")</f>
        <v/>
      </c>
      <c r="AF213" s="47" t="s">
        <v>96</v>
      </c>
      <c r="AG213" s="14" t="str">
        <f t="shared" ref="AG213" si="5944">IFERROR(AF213*$D213,"")</f>
        <v/>
      </c>
      <c r="AH213" s="47" t="s">
        <v>96</v>
      </c>
      <c r="AI213" s="14" t="str">
        <f t="shared" ref="AI213" si="5945">IFERROR(AH213*$D213,"")</f>
        <v/>
      </c>
      <c r="AJ213" s="47" t="s">
        <v>96</v>
      </c>
      <c r="AK213" s="14" t="str">
        <f t="shared" ref="AK213" si="5946">IFERROR(AJ213*$D213,"")</f>
        <v/>
      </c>
      <c r="AL213" s="47" t="s">
        <v>96</v>
      </c>
      <c r="AM213" s="14" t="str">
        <f t="shared" ref="AM213" si="5947">IFERROR(AL213*$D213,"")</f>
        <v/>
      </c>
      <c r="AN213" s="47" t="s">
        <v>96</v>
      </c>
      <c r="AO213" s="14" t="str">
        <f t="shared" ref="AO213" si="5948">IFERROR(AN213*$D213,"")</f>
        <v/>
      </c>
      <c r="AP213" s="47" t="s">
        <v>96</v>
      </c>
      <c r="AQ213" s="14" t="str">
        <f t="shared" ref="AQ213" si="5949">IFERROR(AP213*$D213,"")</f>
        <v/>
      </c>
      <c r="AR213" s="47" t="s">
        <v>96</v>
      </c>
      <c r="AS213" s="14" t="str">
        <f t="shared" ref="AS213" si="5950">IFERROR(AR213*$D213,"")</f>
        <v/>
      </c>
      <c r="AT213" s="47" t="s">
        <v>96</v>
      </c>
      <c r="AU213" s="14" t="str">
        <f t="shared" ref="AU213" si="5951">IFERROR(AT213*$D213,"")</f>
        <v/>
      </c>
      <c r="AV213" s="47" t="s">
        <v>96</v>
      </c>
      <c r="AW213" s="14" t="str">
        <f t="shared" ref="AW213" si="5952">IFERROR(AV213*$D213,"")</f>
        <v/>
      </c>
      <c r="AX213" s="47" t="s">
        <v>96</v>
      </c>
      <c r="AY213" s="14" t="str">
        <f t="shared" ref="AY213" si="5953">IFERROR(AX213*$D213,"")</f>
        <v/>
      </c>
      <c r="AZ213" s="47" t="s">
        <v>96</v>
      </c>
      <c r="BA213" s="14" t="str">
        <f t="shared" ref="BA213" si="5954">IFERROR(AZ213*$D213,"")</f>
        <v/>
      </c>
      <c r="BB213" s="47" t="s">
        <v>96</v>
      </c>
      <c r="BC213" s="14" t="str">
        <f t="shared" ref="BC213" si="5955">IFERROR(BB213*$D213,"")</f>
        <v/>
      </c>
      <c r="BD213" s="47" t="s">
        <v>96</v>
      </c>
      <c r="BE213" s="14" t="str">
        <f t="shared" ref="BE213" si="5956">IFERROR(BD213*$D213,"")</f>
        <v/>
      </c>
      <c r="BF213" s="47" t="s">
        <v>96</v>
      </c>
      <c r="BG213" s="14" t="str">
        <f t="shared" ref="BG213" si="5957">IFERROR(BF213*$D213,"")</f>
        <v/>
      </c>
      <c r="BH213" s="47" t="s">
        <v>96</v>
      </c>
      <c r="BI213" s="14" t="str">
        <f t="shared" ref="BI213" si="5958">IFERROR(BH213*$D213,"")</f>
        <v/>
      </c>
      <c r="BJ213" s="47" t="s">
        <v>96</v>
      </c>
      <c r="BK213" s="14" t="str">
        <f t="shared" ref="BK213" si="5959">IFERROR(BJ213*$D213,"")</f>
        <v/>
      </c>
      <c r="BL213" s="47" t="s">
        <v>96</v>
      </c>
      <c r="BM213" s="14" t="str">
        <f t="shared" ref="BM213" si="5960">IFERROR(BL213*$D213,"")</f>
        <v/>
      </c>
      <c r="BN213" s="47" t="s">
        <v>96</v>
      </c>
      <c r="BO213" s="14" t="str">
        <f t="shared" ref="BO213" si="5961">IFERROR(BN213*$D213,"")</f>
        <v/>
      </c>
      <c r="BP213" s="47" t="s">
        <v>96</v>
      </c>
      <c r="BQ213" s="14" t="str">
        <f t="shared" ref="BQ213" si="5962">IFERROR(BP213*$D213,"")</f>
        <v/>
      </c>
      <c r="BR213" s="47" t="s">
        <v>96</v>
      </c>
      <c r="BS213" s="14" t="str">
        <f t="shared" ref="BS213" si="5963">IFERROR(BR213*$D213,"")</f>
        <v/>
      </c>
      <c r="BT213" s="47" t="s">
        <v>96</v>
      </c>
      <c r="BU213" s="14" t="str">
        <f t="shared" ref="BU213" si="5964">IFERROR(BT213*$D213,"")</f>
        <v/>
      </c>
      <c r="BV213" s="47" t="s">
        <v>96</v>
      </c>
      <c r="BW213" s="14" t="str">
        <f t="shared" ref="BW213" si="5965">IFERROR(BV213*$D213,"")</f>
        <v/>
      </c>
      <c r="BX213" s="47" t="s">
        <v>96</v>
      </c>
      <c r="BY213" s="14" t="str">
        <f t="shared" ref="BY213" si="5966">IFERROR(BX213*$D213,"")</f>
        <v/>
      </c>
      <c r="BZ213" s="47" t="s">
        <v>96</v>
      </c>
      <c r="CA213" s="14" t="str">
        <f t="shared" ref="CA213" si="5967">IFERROR(BZ213*$D213,"")</f>
        <v/>
      </c>
      <c r="CB213" s="47" t="s">
        <v>96</v>
      </c>
      <c r="CC213" s="14" t="str">
        <f t="shared" ref="CC213:CE213" si="5968">IFERROR(CB213*$D213,"")</f>
        <v/>
      </c>
      <c r="CD213" s="47" t="s">
        <v>96</v>
      </c>
      <c r="CE213" s="14" t="str">
        <f t="shared" si="5968"/>
        <v/>
      </c>
      <c r="CF213" s="12" t="str">
        <f t="shared" si="5433"/>
        <v/>
      </c>
      <c r="CG213" s="75" t="str">
        <f t="shared" si="5434"/>
        <v/>
      </c>
      <c r="CH213" s="3"/>
      <c r="CI213" s="47" t="s">
        <v>96</v>
      </c>
      <c r="CJ213" s="47" t="s">
        <v>96</v>
      </c>
      <c r="CK213" s="47" t="s">
        <v>96</v>
      </c>
      <c r="CL213" s="47" t="s">
        <v>96</v>
      </c>
      <c r="CM213" s="47" t="s">
        <v>96</v>
      </c>
      <c r="CN213" s="47"/>
      <c r="CO213" s="2">
        <v>41452.34592983839</v>
      </c>
      <c r="CQ213" s="2">
        <v>41452.347891812242</v>
      </c>
    </row>
    <row r="214" spans="1:95" x14ac:dyDescent="0.25">
      <c r="A214" s="1">
        <v>6.3507935427845222E+17</v>
      </c>
      <c r="B214" s="47" t="s">
        <v>42</v>
      </c>
      <c r="C214" s="47" t="s">
        <v>363</v>
      </c>
      <c r="D214" s="47">
        <f t="shared" si="5912"/>
        <v>1.4680851063829787</v>
      </c>
      <c r="E214" s="3" t="s">
        <v>55</v>
      </c>
      <c r="F214" s="47">
        <v>0</v>
      </c>
      <c r="G214" s="65">
        <v>1</v>
      </c>
      <c r="H214" s="3">
        <v>8</v>
      </c>
      <c r="I214" s="27">
        <f t="shared" si="5396"/>
        <v>11.74468085106383</v>
      </c>
      <c r="J214" s="47">
        <v>6</v>
      </c>
      <c r="K214" s="27">
        <f t="shared" si="5397"/>
        <v>8.8085106382978715</v>
      </c>
      <c r="L214" s="47">
        <v>9</v>
      </c>
      <c r="M214" s="27">
        <f t="shared" si="5398"/>
        <v>13.212765957446809</v>
      </c>
      <c r="N214" s="47">
        <v>6</v>
      </c>
      <c r="O214" s="27">
        <f t="shared" si="5399"/>
        <v>8.8085106382978715</v>
      </c>
      <c r="P214" s="47">
        <v>6</v>
      </c>
      <c r="Q214" s="27">
        <f t="shared" si="5400"/>
        <v>8.8085106382978715</v>
      </c>
      <c r="R214" s="47">
        <v>9</v>
      </c>
      <c r="S214" s="27">
        <f t="shared" si="5401"/>
        <v>13.212765957446809</v>
      </c>
      <c r="T214" s="47">
        <v>10</v>
      </c>
      <c r="U214" s="27">
        <f t="shared" si="5402"/>
        <v>14.680851063829788</v>
      </c>
      <c r="V214" s="4">
        <f t="shared" si="5403"/>
        <v>54</v>
      </c>
      <c r="W214" s="4">
        <f t="shared" si="5404"/>
        <v>79.276595744680847</v>
      </c>
      <c r="X214" s="47">
        <v>8</v>
      </c>
      <c r="Y214" s="14">
        <f t="shared" si="5435"/>
        <v>11.74468085106383</v>
      </c>
      <c r="Z214" s="47">
        <v>6</v>
      </c>
      <c r="AA214" s="14">
        <f t="shared" ref="AA214" si="5969">IFERROR(Z214*$D214,"")</f>
        <v>8.8085106382978715</v>
      </c>
      <c r="AB214" s="47">
        <v>9</v>
      </c>
      <c r="AC214" s="14">
        <f t="shared" ref="AC214" si="5970">IFERROR(AB214*$D214,"")</f>
        <v>13.212765957446809</v>
      </c>
      <c r="AD214" s="47" t="s">
        <v>152</v>
      </c>
      <c r="AE214" s="14" t="str">
        <f t="shared" ref="AE214" si="5971">IFERROR(AD214*$D214,"")</f>
        <v/>
      </c>
      <c r="AF214" s="47">
        <v>7</v>
      </c>
      <c r="AG214" s="14">
        <f t="shared" ref="AG214" si="5972">IFERROR(AF214*$D214,"")</f>
        <v>10.276595744680851</v>
      </c>
      <c r="AH214" s="47">
        <v>5</v>
      </c>
      <c r="AI214" s="14">
        <f t="shared" ref="AI214" si="5973">IFERROR(AH214*$D214,"")</f>
        <v>7.3404255319148941</v>
      </c>
      <c r="AJ214" s="47">
        <v>7</v>
      </c>
      <c r="AK214" s="14">
        <f t="shared" ref="AK214" si="5974">IFERROR(AJ214*$D214,"")</f>
        <v>10.276595744680851</v>
      </c>
      <c r="AL214" s="47">
        <v>7</v>
      </c>
      <c r="AM214" s="14">
        <f t="shared" ref="AM214" si="5975">IFERROR(AL214*$D214,"")</f>
        <v>10.276595744680851</v>
      </c>
      <c r="AN214" s="47" t="s">
        <v>152</v>
      </c>
      <c r="AO214" s="14" t="str">
        <f t="shared" ref="AO214" si="5976">IFERROR(AN214*$D214,"")</f>
        <v/>
      </c>
      <c r="AP214" s="47">
        <v>6</v>
      </c>
      <c r="AQ214" s="14">
        <f t="shared" ref="AQ214" si="5977">IFERROR(AP214*$D214,"")</f>
        <v>8.8085106382978715</v>
      </c>
      <c r="AR214" s="47">
        <v>8</v>
      </c>
      <c r="AS214" s="14">
        <f t="shared" ref="AS214" si="5978">IFERROR(AR214*$D214,"")</f>
        <v>11.74468085106383</v>
      </c>
      <c r="AT214" s="47">
        <v>8</v>
      </c>
      <c r="AU214" s="14">
        <f t="shared" ref="AU214" si="5979">IFERROR(AT214*$D214,"")</f>
        <v>11.74468085106383</v>
      </c>
      <c r="AV214" s="47">
        <v>10</v>
      </c>
      <c r="AW214" s="14">
        <f t="shared" ref="AW214" si="5980">IFERROR(AV214*$D214,"")</f>
        <v>14.680851063829788</v>
      </c>
      <c r="AX214" s="47">
        <v>6</v>
      </c>
      <c r="AY214" s="14">
        <f t="shared" ref="AY214" si="5981">IFERROR(AX214*$D214,"")</f>
        <v>8.8085106382978715</v>
      </c>
      <c r="AZ214" s="47">
        <v>9</v>
      </c>
      <c r="BA214" s="14">
        <f t="shared" ref="BA214" si="5982">IFERROR(AZ214*$D214,"")</f>
        <v>13.212765957446809</v>
      </c>
      <c r="BB214" s="47">
        <v>8</v>
      </c>
      <c r="BC214" s="14">
        <f t="shared" ref="BC214" si="5983">IFERROR(BB214*$D214,"")</f>
        <v>11.74468085106383</v>
      </c>
      <c r="BD214" s="47">
        <v>6</v>
      </c>
      <c r="BE214" s="14">
        <f t="shared" ref="BE214" si="5984">IFERROR(BD214*$D214,"")</f>
        <v>8.8085106382978715</v>
      </c>
      <c r="BF214" s="47">
        <v>6</v>
      </c>
      <c r="BG214" s="14">
        <f t="shared" ref="BG214" si="5985">IFERROR(BF214*$D214,"")</f>
        <v>8.8085106382978715</v>
      </c>
      <c r="BH214" s="47">
        <v>7</v>
      </c>
      <c r="BI214" s="14">
        <f t="shared" ref="BI214" si="5986">IFERROR(BH214*$D214,"")</f>
        <v>10.276595744680851</v>
      </c>
      <c r="BJ214" s="47">
        <v>7</v>
      </c>
      <c r="BK214" s="14">
        <f t="shared" ref="BK214" si="5987">IFERROR(BJ214*$D214,"")</f>
        <v>10.276595744680851</v>
      </c>
      <c r="BL214" s="47">
        <v>4</v>
      </c>
      <c r="BM214" s="14">
        <f t="shared" ref="BM214" si="5988">IFERROR(BL214*$D214,"")</f>
        <v>5.8723404255319149</v>
      </c>
      <c r="BN214" s="47">
        <v>5</v>
      </c>
      <c r="BO214" s="14">
        <f t="shared" ref="BO214" si="5989">IFERROR(BN214*$D214,"")</f>
        <v>7.3404255319148941</v>
      </c>
      <c r="BP214" s="47">
        <v>6</v>
      </c>
      <c r="BQ214" s="14">
        <f t="shared" ref="BQ214" si="5990">IFERROR(BP214*$D214,"")</f>
        <v>8.8085106382978715</v>
      </c>
      <c r="BR214" s="47">
        <v>7</v>
      </c>
      <c r="BS214" s="14">
        <f t="shared" ref="BS214" si="5991">IFERROR(BR214*$D214,"")</f>
        <v>10.276595744680851</v>
      </c>
      <c r="BT214" s="47">
        <v>10</v>
      </c>
      <c r="BU214" s="14">
        <f t="shared" ref="BU214" si="5992">IFERROR(BT214*$D214,"")</f>
        <v>14.680851063829788</v>
      </c>
      <c r="BV214" s="47">
        <v>8</v>
      </c>
      <c r="BW214" s="14">
        <f t="shared" ref="BW214" si="5993">IFERROR(BV214*$D214,"")</f>
        <v>11.74468085106383</v>
      </c>
      <c r="BX214" s="47">
        <v>5</v>
      </c>
      <c r="BY214" s="14">
        <f t="shared" ref="BY214" si="5994">IFERROR(BX214*$D214,"")</f>
        <v>7.3404255319148941</v>
      </c>
      <c r="BZ214" s="47">
        <v>5</v>
      </c>
      <c r="CA214" s="14">
        <f t="shared" ref="CA214" si="5995">IFERROR(BZ214*$D214,"")</f>
        <v>7.3404255319148941</v>
      </c>
      <c r="CB214" s="47">
        <v>5</v>
      </c>
      <c r="CC214" s="14">
        <f t="shared" ref="CC214:CE214" si="5996">IFERROR(CB214*$D214,"")</f>
        <v>7.3404255319148941</v>
      </c>
      <c r="CD214" s="47" t="s">
        <v>152</v>
      </c>
      <c r="CE214" s="14" t="str">
        <f t="shared" si="5996"/>
        <v/>
      </c>
      <c r="CF214" s="12">
        <f t="shared" si="5433"/>
        <v>0.84554767533490915</v>
      </c>
      <c r="CG214" s="75">
        <f t="shared" si="5434"/>
        <v>1.2413359488959306</v>
      </c>
      <c r="CH214" s="3"/>
      <c r="CI214" s="47" t="s">
        <v>115</v>
      </c>
      <c r="CJ214" s="47" t="s">
        <v>9</v>
      </c>
      <c r="CK214" s="47" t="s">
        <v>80</v>
      </c>
      <c r="CL214" s="47" t="s">
        <v>62</v>
      </c>
      <c r="CM214" s="47" t="s">
        <v>119</v>
      </c>
      <c r="CN214" s="47" t="s">
        <v>50</v>
      </c>
      <c r="CO214" s="2">
        <v>41452.382266727094</v>
      </c>
      <c r="CP214" s="2">
        <v>41452.389343956995</v>
      </c>
      <c r="CQ214" s="2">
        <v>41452.389343776151</v>
      </c>
    </row>
    <row r="215" spans="1:95" x14ac:dyDescent="0.25">
      <c r="A215" s="1">
        <v>6.3507940258552653E+17</v>
      </c>
      <c r="B215" s="47" t="s">
        <v>73</v>
      </c>
      <c r="C215" s="47" t="s">
        <v>363</v>
      </c>
      <c r="D215" s="47">
        <f t="shared" si="5912"/>
        <v>1.4680851063829787</v>
      </c>
      <c r="E215" s="3" t="s">
        <v>55</v>
      </c>
      <c r="F215" s="47">
        <v>0</v>
      </c>
      <c r="G215" s="65">
        <v>1</v>
      </c>
      <c r="H215" s="3" t="s">
        <v>96</v>
      </c>
      <c r="I215" s="27" t="str">
        <f t="shared" si="5396"/>
        <v/>
      </c>
      <c r="J215" s="47" t="s">
        <v>96</v>
      </c>
      <c r="K215" s="27" t="str">
        <f t="shared" si="5397"/>
        <v/>
      </c>
      <c r="L215" s="47" t="s">
        <v>96</v>
      </c>
      <c r="M215" s="27" t="str">
        <f t="shared" si="5398"/>
        <v/>
      </c>
      <c r="N215" s="47" t="s">
        <v>96</v>
      </c>
      <c r="O215" s="27" t="str">
        <f t="shared" si="5399"/>
        <v/>
      </c>
      <c r="P215" s="47" t="s">
        <v>96</v>
      </c>
      <c r="Q215" s="27" t="str">
        <f t="shared" si="5400"/>
        <v/>
      </c>
      <c r="R215" s="47" t="s">
        <v>96</v>
      </c>
      <c r="S215" s="27" t="str">
        <f t="shared" si="5401"/>
        <v/>
      </c>
      <c r="T215" s="47" t="s">
        <v>96</v>
      </c>
      <c r="U215" s="27" t="str">
        <f t="shared" si="5402"/>
        <v/>
      </c>
      <c r="V215" s="4">
        <f t="shared" si="5403"/>
        <v>0</v>
      </c>
      <c r="W215" s="4">
        <f t="shared" si="5404"/>
        <v>0</v>
      </c>
      <c r="X215" s="47" t="s">
        <v>96</v>
      </c>
      <c r="Y215" s="14" t="str">
        <f t="shared" si="5435"/>
        <v/>
      </c>
      <c r="Z215" s="47" t="s">
        <v>96</v>
      </c>
      <c r="AA215" s="14" t="str">
        <f t="shared" ref="AA215" si="5997">IFERROR(Z215*$D215,"")</f>
        <v/>
      </c>
      <c r="AB215" s="47" t="s">
        <v>96</v>
      </c>
      <c r="AC215" s="14" t="str">
        <f t="shared" ref="AC215" si="5998">IFERROR(AB215*$D215,"")</f>
        <v/>
      </c>
      <c r="AD215" s="47" t="s">
        <v>96</v>
      </c>
      <c r="AE215" s="14" t="str">
        <f t="shared" ref="AE215" si="5999">IFERROR(AD215*$D215,"")</f>
        <v/>
      </c>
      <c r="AF215" s="47" t="s">
        <v>96</v>
      </c>
      <c r="AG215" s="14" t="str">
        <f t="shared" ref="AG215" si="6000">IFERROR(AF215*$D215,"")</f>
        <v/>
      </c>
      <c r="AH215" s="47" t="s">
        <v>96</v>
      </c>
      <c r="AI215" s="14" t="str">
        <f t="shared" ref="AI215" si="6001">IFERROR(AH215*$D215,"")</f>
        <v/>
      </c>
      <c r="AJ215" s="47" t="s">
        <v>96</v>
      </c>
      <c r="AK215" s="14" t="str">
        <f t="shared" ref="AK215" si="6002">IFERROR(AJ215*$D215,"")</f>
        <v/>
      </c>
      <c r="AL215" s="47" t="s">
        <v>96</v>
      </c>
      <c r="AM215" s="14" t="str">
        <f t="shared" ref="AM215" si="6003">IFERROR(AL215*$D215,"")</f>
        <v/>
      </c>
      <c r="AN215" s="47" t="s">
        <v>96</v>
      </c>
      <c r="AO215" s="14" t="str">
        <f t="shared" ref="AO215" si="6004">IFERROR(AN215*$D215,"")</f>
        <v/>
      </c>
      <c r="AP215" s="47" t="s">
        <v>96</v>
      </c>
      <c r="AQ215" s="14" t="str">
        <f t="shared" ref="AQ215" si="6005">IFERROR(AP215*$D215,"")</f>
        <v/>
      </c>
      <c r="AR215" s="47" t="s">
        <v>96</v>
      </c>
      <c r="AS215" s="14" t="str">
        <f t="shared" ref="AS215" si="6006">IFERROR(AR215*$D215,"")</f>
        <v/>
      </c>
      <c r="AT215" s="47" t="s">
        <v>96</v>
      </c>
      <c r="AU215" s="14" t="str">
        <f t="shared" ref="AU215" si="6007">IFERROR(AT215*$D215,"")</f>
        <v/>
      </c>
      <c r="AV215" s="47" t="s">
        <v>96</v>
      </c>
      <c r="AW215" s="14" t="str">
        <f t="shared" ref="AW215" si="6008">IFERROR(AV215*$D215,"")</f>
        <v/>
      </c>
      <c r="AX215" s="47" t="s">
        <v>96</v>
      </c>
      <c r="AY215" s="14" t="str">
        <f t="shared" ref="AY215" si="6009">IFERROR(AX215*$D215,"")</f>
        <v/>
      </c>
      <c r="AZ215" s="47" t="s">
        <v>96</v>
      </c>
      <c r="BA215" s="14" t="str">
        <f t="shared" ref="BA215" si="6010">IFERROR(AZ215*$D215,"")</f>
        <v/>
      </c>
      <c r="BB215" s="47" t="s">
        <v>96</v>
      </c>
      <c r="BC215" s="14" t="str">
        <f t="shared" ref="BC215" si="6011">IFERROR(BB215*$D215,"")</f>
        <v/>
      </c>
      <c r="BD215" s="47" t="s">
        <v>96</v>
      </c>
      <c r="BE215" s="14" t="str">
        <f t="shared" ref="BE215" si="6012">IFERROR(BD215*$D215,"")</f>
        <v/>
      </c>
      <c r="BF215" s="47" t="s">
        <v>96</v>
      </c>
      <c r="BG215" s="14" t="str">
        <f t="shared" ref="BG215" si="6013">IFERROR(BF215*$D215,"")</f>
        <v/>
      </c>
      <c r="BH215" s="47" t="s">
        <v>96</v>
      </c>
      <c r="BI215" s="14" t="str">
        <f t="shared" ref="BI215" si="6014">IFERROR(BH215*$D215,"")</f>
        <v/>
      </c>
      <c r="BJ215" s="47" t="s">
        <v>96</v>
      </c>
      <c r="BK215" s="14" t="str">
        <f t="shared" ref="BK215" si="6015">IFERROR(BJ215*$D215,"")</f>
        <v/>
      </c>
      <c r="BL215" s="47" t="s">
        <v>96</v>
      </c>
      <c r="BM215" s="14" t="str">
        <f t="shared" ref="BM215" si="6016">IFERROR(BL215*$D215,"")</f>
        <v/>
      </c>
      <c r="BN215" s="47" t="s">
        <v>96</v>
      </c>
      <c r="BO215" s="14" t="str">
        <f t="shared" ref="BO215" si="6017">IFERROR(BN215*$D215,"")</f>
        <v/>
      </c>
      <c r="BP215" s="47" t="s">
        <v>96</v>
      </c>
      <c r="BQ215" s="14" t="str">
        <f t="shared" ref="BQ215" si="6018">IFERROR(BP215*$D215,"")</f>
        <v/>
      </c>
      <c r="BR215" s="47" t="s">
        <v>96</v>
      </c>
      <c r="BS215" s="14" t="str">
        <f t="shared" ref="BS215" si="6019">IFERROR(BR215*$D215,"")</f>
        <v/>
      </c>
      <c r="BT215" s="47" t="s">
        <v>96</v>
      </c>
      <c r="BU215" s="14" t="str">
        <f t="shared" ref="BU215" si="6020">IFERROR(BT215*$D215,"")</f>
        <v/>
      </c>
      <c r="BV215" s="47" t="s">
        <v>96</v>
      </c>
      <c r="BW215" s="14" t="str">
        <f t="shared" ref="BW215" si="6021">IFERROR(BV215*$D215,"")</f>
        <v/>
      </c>
      <c r="BX215" s="47" t="s">
        <v>96</v>
      </c>
      <c r="BY215" s="14" t="str">
        <f t="shared" ref="BY215" si="6022">IFERROR(BX215*$D215,"")</f>
        <v/>
      </c>
      <c r="BZ215" s="47" t="s">
        <v>96</v>
      </c>
      <c r="CA215" s="14" t="str">
        <f t="shared" ref="CA215" si="6023">IFERROR(BZ215*$D215,"")</f>
        <v/>
      </c>
      <c r="CB215" s="47" t="s">
        <v>96</v>
      </c>
      <c r="CC215" s="14" t="str">
        <f t="shared" ref="CC215:CE215" si="6024">IFERROR(CB215*$D215,"")</f>
        <v/>
      </c>
      <c r="CD215" s="47" t="s">
        <v>96</v>
      </c>
      <c r="CE215" s="14" t="str">
        <f t="shared" si="6024"/>
        <v/>
      </c>
      <c r="CF215" s="12" t="str">
        <f t="shared" si="5433"/>
        <v/>
      </c>
      <c r="CG215" s="75" t="str">
        <f t="shared" si="5434"/>
        <v/>
      </c>
      <c r="CH215" s="3"/>
      <c r="CI215" s="47" t="s">
        <v>96</v>
      </c>
      <c r="CJ215" s="47" t="s">
        <v>96</v>
      </c>
      <c r="CK215" s="47" t="s">
        <v>96</v>
      </c>
      <c r="CL215" s="47" t="s">
        <v>96</v>
      </c>
      <c r="CM215" s="47" t="s">
        <v>96</v>
      </c>
      <c r="CN215" s="47"/>
      <c r="CO215" s="2">
        <v>41452.43817769274</v>
      </c>
      <c r="CQ215" s="2">
        <v>41452.439963886456</v>
      </c>
    </row>
    <row r="216" spans="1:95" x14ac:dyDescent="0.25">
      <c r="A216" s="1">
        <v>6.3508366128322803E+17</v>
      </c>
      <c r="B216" s="47" t="s">
        <v>44</v>
      </c>
      <c r="C216" s="47" t="s">
        <v>363</v>
      </c>
      <c r="D216" s="47">
        <f t="shared" si="5912"/>
        <v>1.4680851063829787</v>
      </c>
      <c r="E216" s="3" t="s">
        <v>55</v>
      </c>
      <c r="F216" s="47">
        <v>0</v>
      </c>
      <c r="G216" s="65">
        <v>1</v>
      </c>
      <c r="H216" s="3" t="s">
        <v>96</v>
      </c>
      <c r="I216" s="27" t="str">
        <f t="shared" si="5396"/>
        <v/>
      </c>
      <c r="J216" s="47" t="s">
        <v>96</v>
      </c>
      <c r="K216" s="27" t="str">
        <f t="shared" si="5397"/>
        <v/>
      </c>
      <c r="L216" s="47" t="s">
        <v>96</v>
      </c>
      <c r="M216" s="27" t="str">
        <f t="shared" si="5398"/>
        <v/>
      </c>
      <c r="N216" s="47" t="s">
        <v>96</v>
      </c>
      <c r="O216" s="27" t="str">
        <f t="shared" si="5399"/>
        <v/>
      </c>
      <c r="P216" s="47" t="s">
        <v>96</v>
      </c>
      <c r="Q216" s="27" t="str">
        <f t="shared" si="5400"/>
        <v/>
      </c>
      <c r="R216" s="47" t="s">
        <v>96</v>
      </c>
      <c r="S216" s="27" t="str">
        <f t="shared" si="5401"/>
        <v/>
      </c>
      <c r="T216" s="47" t="s">
        <v>96</v>
      </c>
      <c r="U216" s="27" t="str">
        <f t="shared" si="5402"/>
        <v/>
      </c>
      <c r="V216" s="4">
        <f t="shared" si="5403"/>
        <v>0</v>
      </c>
      <c r="W216" s="4">
        <f t="shared" si="5404"/>
        <v>0</v>
      </c>
      <c r="X216" s="47" t="s">
        <v>96</v>
      </c>
      <c r="Y216" s="14" t="str">
        <f t="shared" si="5435"/>
        <v/>
      </c>
      <c r="Z216" s="47" t="s">
        <v>96</v>
      </c>
      <c r="AA216" s="14" t="str">
        <f t="shared" ref="AA216" si="6025">IFERROR(Z216*$D216,"")</f>
        <v/>
      </c>
      <c r="AB216" s="47" t="s">
        <v>96</v>
      </c>
      <c r="AC216" s="14" t="str">
        <f t="shared" ref="AC216" si="6026">IFERROR(AB216*$D216,"")</f>
        <v/>
      </c>
      <c r="AD216" s="47" t="s">
        <v>96</v>
      </c>
      <c r="AE216" s="14" t="str">
        <f t="shared" ref="AE216" si="6027">IFERROR(AD216*$D216,"")</f>
        <v/>
      </c>
      <c r="AF216" s="47" t="s">
        <v>96</v>
      </c>
      <c r="AG216" s="14" t="str">
        <f t="shared" ref="AG216" si="6028">IFERROR(AF216*$D216,"")</f>
        <v/>
      </c>
      <c r="AH216" s="47" t="s">
        <v>96</v>
      </c>
      <c r="AI216" s="14" t="str">
        <f t="shared" ref="AI216" si="6029">IFERROR(AH216*$D216,"")</f>
        <v/>
      </c>
      <c r="AJ216" s="47" t="s">
        <v>96</v>
      </c>
      <c r="AK216" s="14" t="str">
        <f t="shared" ref="AK216" si="6030">IFERROR(AJ216*$D216,"")</f>
        <v/>
      </c>
      <c r="AL216" s="47" t="s">
        <v>96</v>
      </c>
      <c r="AM216" s="14" t="str">
        <f t="shared" ref="AM216" si="6031">IFERROR(AL216*$D216,"")</f>
        <v/>
      </c>
      <c r="AN216" s="47" t="s">
        <v>96</v>
      </c>
      <c r="AO216" s="14" t="str">
        <f t="shared" ref="AO216" si="6032">IFERROR(AN216*$D216,"")</f>
        <v/>
      </c>
      <c r="AP216" s="47" t="s">
        <v>96</v>
      </c>
      <c r="AQ216" s="14" t="str">
        <f t="shared" ref="AQ216" si="6033">IFERROR(AP216*$D216,"")</f>
        <v/>
      </c>
      <c r="AR216" s="47" t="s">
        <v>96</v>
      </c>
      <c r="AS216" s="14" t="str">
        <f t="shared" ref="AS216" si="6034">IFERROR(AR216*$D216,"")</f>
        <v/>
      </c>
      <c r="AT216" s="47" t="s">
        <v>96</v>
      </c>
      <c r="AU216" s="14" t="str">
        <f t="shared" ref="AU216" si="6035">IFERROR(AT216*$D216,"")</f>
        <v/>
      </c>
      <c r="AV216" s="47" t="s">
        <v>96</v>
      </c>
      <c r="AW216" s="14" t="str">
        <f t="shared" ref="AW216" si="6036">IFERROR(AV216*$D216,"")</f>
        <v/>
      </c>
      <c r="AX216" s="47" t="s">
        <v>96</v>
      </c>
      <c r="AY216" s="14" t="str">
        <f t="shared" ref="AY216" si="6037">IFERROR(AX216*$D216,"")</f>
        <v/>
      </c>
      <c r="AZ216" s="47" t="s">
        <v>96</v>
      </c>
      <c r="BA216" s="14" t="str">
        <f t="shared" ref="BA216" si="6038">IFERROR(AZ216*$D216,"")</f>
        <v/>
      </c>
      <c r="BB216" s="47" t="s">
        <v>96</v>
      </c>
      <c r="BC216" s="14" t="str">
        <f t="shared" ref="BC216" si="6039">IFERROR(BB216*$D216,"")</f>
        <v/>
      </c>
      <c r="BD216" s="47" t="s">
        <v>96</v>
      </c>
      <c r="BE216" s="14" t="str">
        <f t="shared" ref="BE216" si="6040">IFERROR(BD216*$D216,"")</f>
        <v/>
      </c>
      <c r="BF216" s="47" t="s">
        <v>96</v>
      </c>
      <c r="BG216" s="14" t="str">
        <f t="shared" ref="BG216" si="6041">IFERROR(BF216*$D216,"")</f>
        <v/>
      </c>
      <c r="BH216" s="47" t="s">
        <v>96</v>
      </c>
      <c r="BI216" s="14" t="str">
        <f t="shared" ref="BI216" si="6042">IFERROR(BH216*$D216,"")</f>
        <v/>
      </c>
      <c r="BJ216" s="47" t="s">
        <v>96</v>
      </c>
      <c r="BK216" s="14" t="str">
        <f t="shared" ref="BK216" si="6043">IFERROR(BJ216*$D216,"")</f>
        <v/>
      </c>
      <c r="BL216" s="47" t="s">
        <v>96</v>
      </c>
      <c r="BM216" s="14" t="str">
        <f t="shared" ref="BM216" si="6044">IFERROR(BL216*$D216,"")</f>
        <v/>
      </c>
      <c r="BN216" s="47" t="s">
        <v>96</v>
      </c>
      <c r="BO216" s="14" t="str">
        <f t="shared" ref="BO216" si="6045">IFERROR(BN216*$D216,"")</f>
        <v/>
      </c>
      <c r="BP216" s="47" t="s">
        <v>96</v>
      </c>
      <c r="BQ216" s="14" t="str">
        <f t="shared" ref="BQ216" si="6046">IFERROR(BP216*$D216,"")</f>
        <v/>
      </c>
      <c r="BR216" s="47" t="s">
        <v>96</v>
      </c>
      <c r="BS216" s="14" t="str">
        <f t="shared" ref="BS216" si="6047">IFERROR(BR216*$D216,"")</f>
        <v/>
      </c>
      <c r="BT216" s="47" t="s">
        <v>96</v>
      </c>
      <c r="BU216" s="14" t="str">
        <f t="shared" ref="BU216" si="6048">IFERROR(BT216*$D216,"")</f>
        <v/>
      </c>
      <c r="BV216" s="47" t="s">
        <v>96</v>
      </c>
      <c r="BW216" s="14" t="str">
        <f t="shared" ref="BW216" si="6049">IFERROR(BV216*$D216,"")</f>
        <v/>
      </c>
      <c r="BX216" s="47" t="s">
        <v>96</v>
      </c>
      <c r="BY216" s="14" t="str">
        <f t="shared" ref="BY216" si="6050">IFERROR(BX216*$D216,"")</f>
        <v/>
      </c>
      <c r="BZ216" s="47" t="s">
        <v>96</v>
      </c>
      <c r="CA216" s="14" t="str">
        <f t="shared" ref="CA216" si="6051">IFERROR(BZ216*$D216,"")</f>
        <v/>
      </c>
      <c r="CB216" s="47" t="s">
        <v>96</v>
      </c>
      <c r="CC216" s="14" t="str">
        <f t="shared" ref="CC216:CE216" si="6052">IFERROR(CB216*$D216,"")</f>
        <v/>
      </c>
      <c r="CD216" s="47" t="s">
        <v>96</v>
      </c>
      <c r="CE216" s="14" t="str">
        <f t="shared" si="6052"/>
        <v/>
      </c>
      <c r="CF216" s="12" t="str">
        <f t="shared" si="5433"/>
        <v/>
      </c>
      <c r="CG216" s="75" t="str">
        <f t="shared" si="5434"/>
        <v/>
      </c>
      <c r="CH216" s="3"/>
      <c r="CI216" s="47" t="s">
        <v>96</v>
      </c>
      <c r="CJ216" s="47" t="s">
        <v>96</v>
      </c>
      <c r="CK216" s="47" t="s">
        <v>96</v>
      </c>
      <c r="CL216" s="47" t="s">
        <v>96</v>
      </c>
      <c r="CM216" s="47" t="s">
        <v>96</v>
      </c>
      <c r="CN216" s="47"/>
      <c r="CO216" s="2">
        <v>41457.367225958325</v>
      </c>
      <c r="CQ216" s="2">
        <v>41457.370744414045</v>
      </c>
    </row>
    <row r="217" spans="1:95" x14ac:dyDescent="0.25">
      <c r="A217" s="1">
        <v>6.3508566311518579E+17</v>
      </c>
      <c r="B217" s="47" t="s">
        <v>74</v>
      </c>
      <c r="C217" s="47" t="s">
        <v>363</v>
      </c>
      <c r="D217" s="47">
        <f t="shared" si="5912"/>
        <v>1.4680851063829787</v>
      </c>
      <c r="E217" s="3" t="s">
        <v>55</v>
      </c>
      <c r="F217" s="47">
        <v>0</v>
      </c>
      <c r="G217" s="65">
        <v>1</v>
      </c>
      <c r="H217" s="3">
        <v>9</v>
      </c>
      <c r="I217" s="27">
        <f t="shared" si="5396"/>
        <v>13.212765957446809</v>
      </c>
      <c r="J217" s="47">
        <v>10</v>
      </c>
      <c r="K217" s="27">
        <f t="shared" si="5397"/>
        <v>14.680851063829788</v>
      </c>
      <c r="L217" s="47">
        <v>9</v>
      </c>
      <c r="M217" s="27">
        <f t="shared" si="5398"/>
        <v>13.212765957446809</v>
      </c>
      <c r="N217" s="47">
        <v>9</v>
      </c>
      <c r="O217" s="27">
        <f t="shared" si="5399"/>
        <v>13.212765957446809</v>
      </c>
      <c r="P217" s="47">
        <v>9</v>
      </c>
      <c r="Q217" s="27">
        <f t="shared" si="5400"/>
        <v>13.212765957446809</v>
      </c>
      <c r="R217" s="47">
        <v>9</v>
      </c>
      <c r="S217" s="27">
        <f t="shared" si="5401"/>
        <v>13.212765957446809</v>
      </c>
      <c r="T217" s="47">
        <v>9</v>
      </c>
      <c r="U217" s="27">
        <f t="shared" si="5402"/>
        <v>13.212765957446809</v>
      </c>
      <c r="V217" s="4">
        <f t="shared" si="5403"/>
        <v>64</v>
      </c>
      <c r="W217" s="4">
        <f t="shared" si="5404"/>
        <v>93.957446808510639</v>
      </c>
      <c r="X217" s="47">
        <v>9</v>
      </c>
      <c r="Y217" s="14">
        <f t="shared" si="5435"/>
        <v>13.212765957446809</v>
      </c>
      <c r="Z217" s="47">
        <v>9</v>
      </c>
      <c r="AA217" s="14">
        <f t="shared" ref="AA217" si="6053">IFERROR(Z217*$D217,"")</f>
        <v>13.212765957446809</v>
      </c>
      <c r="AB217" s="47">
        <v>9</v>
      </c>
      <c r="AC217" s="14">
        <f t="shared" ref="AC217" si="6054">IFERROR(AB217*$D217,"")</f>
        <v>13.212765957446809</v>
      </c>
      <c r="AD217" s="47">
        <v>10</v>
      </c>
      <c r="AE217" s="14">
        <f t="shared" ref="AE217" si="6055">IFERROR(AD217*$D217,"")</f>
        <v>14.680851063829788</v>
      </c>
      <c r="AF217" s="47">
        <v>9</v>
      </c>
      <c r="AG217" s="14">
        <f t="shared" ref="AG217" si="6056">IFERROR(AF217*$D217,"")</f>
        <v>13.212765957446809</v>
      </c>
      <c r="AH217" s="47">
        <v>8</v>
      </c>
      <c r="AI217" s="14">
        <f t="shared" ref="AI217" si="6057">IFERROR(AH217*$D217,"")</f>
        <v>11.74468085106383</v>
      </c>
      <c r="AJ217" s="47">
        <v>10</v>
      </c>
      <c r="AK217" s="14">
        <f t="shared" ref="AK217" si="6058">IFERROR(AJ217*$D217,"")</f>
        <v>14.680851063829788</v>
      </c>
      <c r="AL217" s="47">
        <v>9</v>
      </c>
      <c r="AM217" s="14">
        <f t="shared" ref="AM217" si="6059">IFERROR(AL217*$D217,"")</f>
        <v>13.212765957446809</v>
      </c>
      <c r="AN217" s="47" t="s">
        <v>152</v>
      </c>
      <c r="AO217" s="14" t="str">
        <f t="shared" ref="AO217" si="6060">IFERROR(AN217*$D217,"")</f>
        <v/>
      </c>
      <c r="AP217" s="47">
        <v>9</v>
      </c>
      <c r="AQ217" s="14">
        <f t="shared" ref="AQ217" si="6061">IFERROR(AP217*$D217,"")</f>
        <v>13.212765957446809</v>
      </c>
      <c r="AR217" s="47">
        <v>9</v>
      </c>
      <c r="AS217" s="14">
        <f t="shared" ref="AS217" si="6062">IFERROR(AR217*$D217,"")</f>
        <v>13.212765957446809</v>
      </c>
      <c r="AT217" s="47">
        <v>9</v>
      </c>
      <c r="AU217" s="14">
        <f t="shared" ref="AU217" si="6063">IFERROR(AT217*$D217,"")</f>
        <v>13.212765957446809</v>
      </c>
      <c r="AV217" s="47">
        <v>9</v>
      </c>
      <c r="AW217" s="14">
        <f t="shared" ref="AW217" si="6064">IFERROR(AV217*$D217,"")</f>
        <v>13.212765957446809</v>
      </c>
      <c r="AX217" s="47">
        <v>9</v>
      </c>
      <c r="AY217" s="14">
        <f t="shared" ref="AY217" si="6065">IFERROR(AX217*$D217,"")</f>
        <v>13.212765957446809</v>
      </c>
      <c r="AZ217" s="47">
        <v>9</v>
      </c>
      <c r="BA217" s="14">
        <f t="shared" ref="BA217" si="6066">IFERROR(AZ217*$D217,"")</f>
        <v>13.212765957446809</v>
      </c>
      <c r="BB217" s="47">
        <v>9</v>
      </c>
      <c r="BC217" s="14">
        <f t="shared" ref="BC217" si="6067">IFERROR(BB217*$D217,"")</f>
        <v>13.212765957446809</v>
      </c>
      <c r="BD217" s="47" t="s">
        <v>152</v>
      </c>
      <c r="BE217" s="14" t="str">
        <f t="shared" ref="BE217" si="6068">IFERROR(BD217*$D217,"")</f>
        <v/>
      </c>
      <c r="BF217" s="47">
        <v>9</v>
      </c>
      <c r="BG217" s="14">
        <f t="shared" ref="BG217" si="6069">IFERROR(BF217*$D217,"")</f>
        <v>13.212765957446809</v>
      </c>
      <c r="BH217" s="47" t="s">
        <v>152</v>
      </c>
      <c r="BI217" s="14" t="str">
        <f t="shared" ref="BI217" si="6070">IFERROR(BH217*$D217,"")</f>
        <v/>
      </c>
      <c r="BJ217" s="47" t="s">
        <v>152</v>
      </c>
      <c r="BK217" s="14" t="str">
        <f t="shared" ref="BK217" si="6071">IFERROR(BJ217*$D217,"")</f>
        <v/>
      </c>
      <c r="BL217" s="47" t="s">
        <v>152</v>
      </c>
      <c r="BM217" s="14" t="str">
        <f t="shared" ref="BM217" si="6072">IFERROR(BL217*$D217,"")</f>
        <v/>
      </c>
      <c r="BN217" s="47">
        <v>9</v>
      </c>
      <c r="BO217" s="14">
        <f t="shared" ref="BO217" si="6073">IFERROR(BN217*$D217,"")</f>
        <v>13.212765957446809</v>
      </c>
      <c r="BP217" s="47">
        <v>9</v>
      </c>
      <c r="BQ217" s="14">
        <f t="shared" ref="BQ217" si="6074">IFERROR(BP217*$D217,"")</f>
        <v>13.212765957446809</v>
      </c>
      <c r="BR217" s="47">
        <v>9</v>
      </c>
      <c r="BS217" s="14">
        <f t="shared" ref="BS217" si="6075">IFERROR(BR217*$D217,"")</f>
        <v>13.212765957446809</v>
      </c>
      <c r="BT217" s="47">
        <v>10</v>
      </c>
      <c r="BU217" s="14">
        <f t="shared" ref="BU217" si="6076">IFERROR(BT217*$D217,"")</f>
        <v>14.680851063829788</v>
      </c>
      <c r="BV217" s="47">
        <v>9</v>
      </c>
      <c r="BW217" s="14">
        <f t="shared" ref="BW217" si="6077">IFERROR(BV217*$D217,"")</f>
        <v>13.212765957446809</v>
      </c>
      <c r="BX217" s="47" t="s">
        <v>152</v>
      </c>
      <c r="BY217" s="14" t="str">
        <f t="shared" ref="BY217" si="6078">IFERROR(BX217*$D217,"")</f>
        <v/>
      </c>
      <c r="BZ217" s="47">
        <v>9</v>
      </c>
      <c r="CA217" s="14">
        <f t="shared" ref="CA217" si="6079">IFERROR(BZ217*$D217,"")</f>
        <v>13.212765957446809</v>
      </c>
      <c r="CB217" s="47">
        <v>9</v>
      </c>
      <c r="CC217" s="14">
        <f t="shared" ref="CC217:CE217" si="6080">IFERROR(CB217*$D217,"")</f>
        <v>13.212765957446809</v>
      </c>
      <c r="CD217" s="47">
        <v>9</v>
      </c>
      <c r="CE217" s="14">
        <f t="shared" si="6080"/>
        <v>13.212765957446809</v>
      </c>
      <c r="CF217" s="12">
        <f t="shared" si="5433"/>
        <v>1.1166591217745592</v>
      </c>
      <c r="CG217" s="75">
        <f t="shared" si="5434"/>
        <v>1.6393506255839274</v>
      </c>
      <c r="CH217" s="3" t="s">
        <v>71</v>
      </c>
      <c r="CI217" s="47" t="s">
        <v>41</v>
      </c>
      <c r="CJ217" s="47" t="s">
        <v>9</v>
      </c>
      <c r="CK217" s="47" t="s">
        <v>80</v>
      </c>
      <c r="CL217" s="47" t="s">
        <v>62</v>
      </c>
      <c r="CM217" s="47" t="s">
        <v>119</v>
      </c>
      <c r="CN217" s="47" t="s">
        <v>82</v>
      </c>
      <c r="CO217" s="2">
        <v>41459.684161094723</v>
      </c>
      <c r="CP217" s="2">
        <v>41459.69109984416</v>
      </c>
      <c r="CQ217" s="2">
        <v>41459.691099663316</v>
      </c>
    </row>
    <row r="218" spans="1:95" x14ac:dyDescent="0.25">
      <c r="A218" s="1">
        <v>6.3508968907943616E+17</v>
      </c>
      <c r="B218" s="47" t="s">
        <v>44</v>
      </c>
      <c r="C218" s="47" t="s">
        <v>363</v>
      </c>
      <c r="D218" s="47">
        <f t="shared" si="5912"/>
        <v>1.4680851063829787</v>
      </c>
      <c r="E218" s="3" t="s">
        <v>55</v>
      </c>
      <c r="F218" s="47">
        <v>0</v>
      </c>
      <c r="G218" s="65">
        <v>1</v>
      </c>
      <c r="H218" s="3" t="s">
        <v>96</v>
      </c>
      <c r="I218" s="27" t="str">
        <f t="shared" si="5396"/>
        <v/>
      </c>
      <c r="J218" s="47" t="s">
        <v>96</v>
      </c>
      <c r="K218" s="27" t="str">
        <f t="shared" si="5397"/>
        <v/>
      </c>
      <c r="L218" s="47" t="s">
        <v>96</v>
      </c>
      <c r="M218" s="27" t="str">
        <f t="shared" si="5398"/>
        <v/>
      </c>
      <c r="N218" s="47" t="s">
        <v>96</v>
      </c>
      <c r="O218" s="27" t="str">
        <f t="shared" si="5399"/>
        <v/>
      </c>
      <c r="P218" s="47" t="s">
        <v>96</v>
      </c>
      <c r="Q218" s="27" t="str">
        <f t="shared" si="5400"/>
        <v/>
      </c>
      <c r="R218" s="47" t="s">
        <v>96</v>
      </c>
      <c r="S218" s="27" t="str">
        <f t="shared" si="5401"/>
        <v/>
      </c>
      <c r="T218" s="47" t="s">
        <v>96</v>
      </c>
      <c r="U218" s="27" t="str">
        <f t="shared" si="5402"/>
        <v/>
      </c>
      <c r="V218" s="4">
        <f t="shared" si="5403"/>
        <v>0</v>
      </c>
      <c r="W218" s="4">
        <f t="shared" si="5404"/>
        <v>0</v>
      </c>
      <c r="X218" s="47" t="s">
        <v>96</v>
      </c>
      <c r="Y218" s="14" t="str">
        <f t="shared" si="5435"/>
        <v/>
      </c>
      <c r="Z218" s="47" t="s">
        <v>96</v>
      </c>
      <c r="AA218" s="14" t="str">
        <f t="shared" ref="AA218" si="6081">IFERROR(Z218*$D218,"")</f>
        <v/>
      </c>
      <c r="AB218" s="47" t="s">
        <v>96</v>
      </c>
      <c r="AC218" s="14" t="str">
        <f t="shared" ref="AC218" si="6082">IFERROR(AB218*$D218,"")</f>
        <v/>
      </c>
      <c r="AD218" s="47" t="s">
        <v>96</v>
      </c>
      <c r="AE218" s="14" t="str">
        <f t="shared" ref="AE218" si="6083">IFERROR(AD218*$D218,"")</f>
        <v/>
      </c>
      <c r="AF218" s="47" t="s">
        <v>96</v>
      </c>
      <c r="AG218" s="14" t="str">
        <f t="shared" ref="AG218" si="6084">IFERROR(AF218*$D218,"")</f>
        <v/>
      </c>
      <c r="AH218" s="47" t="s">
        <v>96</v>
      </c>
      <c r="AI218" s="14" t="str">
        <f t="shared" ref="AI218" si="6085">IFERROR(AH218*$D218,"")</f>
        <v/>
      </c>
      <c r="AJ218" s="47" t="s">
        <v>96</v>
      </c>
      <c r="AK218" s="14" t="str">
        <f t="shared" ref="AK218" si="6086">IFERROR(AJ218*$D218,"")</f>
        <v/>
      </c>
      <c r="AL218" s="47" t="s">
        <v>96</v>
      </c>
      <c r="AM218" s="14" t="str">
        <f t="shared" ref="AM218" si="6087">IFERROR(AL218*$D218,"")</f>
        <v/>
      </c>
      <c r="AN218" s="47" t="s">
        <v>96</v>
      </c>
      <c r="AO218" s="14" t="str">
        <f t="shared" ref="AO218" si="6088">IFERROR(AN218*$D218,"")</f>
        <v/>
      </c>
      <c r="AP218" s="47" t="s">
        <v>96</v>
      </c>
      <c r="AQ218" s="14" t="str">
        <f t="shared" ref="AQ218" si="6089">IFERROR(AP218*$D218,"")</f>
        <v/>
      </c>
      <c r="AR218" s="47" t="s">
        <v>96</v>
      </c>
      <c r="AS218" s="14" t="str">
        <f t="shared" ref="AS218" si="6090">IFERROR(AR218*$D218,"")</f>
        <v/>
      </c>
      <c r="AT218" s="47" t="s">
        <v>96</v>
      </c>
      <c r="AU218" s="14" t="str">
        <f t="shared" ref="AU218" si="6091">IFERROR(AT218*$D218,"")</f>
        <v/>
      </c>
      <c r="AV218" s="47" t="s">
        <v>96</v>
      </c>
      <c r="AW218" s="14" t="str">
        <f t="shared" ref="AW218" si="6092">IFERROR(AV218*$D218,"")</f>
        <v/>
      </c>
      <c r="AX218" s="47" t="s">
        <v>96</v>
      </c>
      <c r="AY218" s="14" t="str">
        <f t="shared" ref="AY218" si="6093">IFERROR(AX218*$D218,"")</f>
        <v/>
      </c>
      <c r="AZ218" s="47" t="s">
        <v>96</v>
      </c>
      <c r="BA218" s="14" t="str">
        <f t="shared" ref="BA218" si="6094">IFERROR(AZ218*$D218,"")</f>
        <v/>
      </c>
      <c r="BB218" s="47" t="s">
        <v>96</v>
      </c>
      <c r="BC218" s="14" t="str">
        <f t="shared" ref="BC218" si="6095">IFERROR(BB218*$D218,"")</f>
        <v/>
      </c>
      <c r="BD218" s="47" t="s">
        <v>96</v>
      </c>
      <c r="BE218" s="14" t="str">
        <f t="shared" ref="BE218" si="6096">IFERROR(BD218*$D218,"")</f>
        <v/>
      </c>
      <c r="BF218" s="47" t="s">
        <v>96</v>
      </c>
      <c r="BG218" s="14" t="str">
        <f t="shared" ref="BG218" si="6097">IFERROR(BF218*$D218,"")</f>
        <v/>
      </c>
      <c r="BH218" s="47" t="s">
        <v>96</v>
      </c>
      <c r="BI218" s="14" t="str">
        <f t="shared" ref="BI218" si="6098">IFERROR(BH218*$D218,"")</f>
        <v/>
      </c>
      <c r="BJ218" s="47" t="s">
        <v>96</v>
      </c>
      <c r="BK218" s="14" t="str">
        <f t="shared" ref="BK218" si="6099">IFERROR(BJ218*$D218,"")</f>
        <v/>
      </c>
      <c r="BL218" s="47" t="s">
        <v>96</v>
      </c>
      <c r="BM218" s="14" t="str">
        <f t="shared" ref="BM218" si="6100">IFERROR(BL218*$D218,"")</f>
        <v/>
      </c>
      <c r="BN218" s="47" t="s">
        <v>96</v>
      </c>
      <c r="BO218" s="14" t="str">
        <f t="shared" ref="BO218" si="6101">IFERROR(BN218*$D218,"")</f>
        <v/>
      </c>
      <c r="BP218" s="47" t="s">
        <v>96</v>
      </c>
      <c r="BQ218" s="14" t="str">
        <f t="shared" ref="BQ218" si="6102">IFERROR(BP218*$D218,"")</f>
        <v/>
      </c>
      <c r="BR218" s="47" t="s">
        <v>96</v>
      </c>
      <c r="BS218" s="14" t="str">
        <f t="shared" ref="BS218" si="6103">IFERROR(BR218*$D218,"")</f>
        <v/>
      </c>
      <c r="BT218" s="47" t="s">
        <v>96</v>
      </c>
      <c r="BU218" s="14" t="str">
        <f t="shared" ref="BU218" si="6104">IFERROR(BT218*$D218,"")</f>
        <v/>
      </c>
      <c r="BV218" s="47" t="s">
        <v>96</v>
      </c>
      <c r="BW218" s="14" t="str">
        <f t="shared" ref="BW218" si="6105">IFERROR(BV218*$D218,"")</f>
        <v/>
      </c>
      <c r="BX218" s="47" t="s">
        <v>96</v>
      </c>
      <c r="BY218" s="14" t="str">
        <f t="shared" ref="BY218" si="6106">IFERROR(BX218*$D218,"")</f>
        <v/>
      </c>
      <c r="BZ218" s="47" t="s">
        <v>96</v>
      </c>
      <c r="CA218" s="14" t="str">
        <f t="shared" ref="CA218" si="6107">IFERROR(BZ218*$D218,"")</f>
        <v/>
      </c>
      <c r="CB218" s="47" t="s">
        <v>96</v>
      </c>
      <c r="CC218" s="14" t="str">
        <f t="shared" ref="CC218:CE218" si="6108">IFERROR(CB218*$D218,"")</f>
        <v/>
      </c>
      <c r="CD218" s="47" t="s">
        <v>96</v>
      </c>
      <c r="CE218" s="14" t="str">
        <f t="shared" si="6108"/>
        <v/>
      </c>
      <c r="CF218" s="12" t="str">
        <f t="shared" si="5433"/>
        <v/>
      </c>
      <c r="CG218" s="75" t="str">
        <f t="shared" si="5434"/>
        <v/>
      </c>
      <c r="CH218" s="3"/>
      <c r="CI218" s="47" t="s">
        <v>96</v>
      </c>
      <c r="CJ218" s="47" t="s">
        <v>96</v>
      </c>
      <c r="CK218" s="47" t="s">
        <v>96</v>
      </c>
      <c r="CL218" s="47" t="s">
        <v>96</v>
      </c>
      <c r="CM218" s="47" t="s">
        <v>96</v>
      </c>
      <c r="CN218" s="47"/>
      <c r="CO218" s="2">
        <v>41464.343841939932</v>
      </c>
      <c r="CQ218" s="2">
        <v>41464.346699795416</v>
      </c>
    </row>
    <row r="219" spans="1:95" x14ac:dyDescent="0.25">
      <c r="A219" s="1">
        <v>6.3508970621300506E+17</v>
      </c>
      <c r="B219" s="47" t="s">
        <v>44</v>
      </c>
      <c r="C219" s="47" t="s">
        <v>363</v>
      </c>
      <c r="D219" s="47">
        <f t="shared" si="5912"/>
        <v>1.4680851063829787</v>
      </c>
      <c r="E219" s="3" t="s">
        <v>55</v>
      </c>
      <c r="F219" s="47">
        <v>0</v>
      </c>
      <c r="G219" s="65">
        <v>1</v>
      </c>
      <c r="H219" s="3">
        <v>5</v>
      </c>
      <c r="I219" s="27">
        <f t="shared" si="5396"/>
        <v>7.3404255319148941</v>
      </c>
      <c r="J219" s="47">
        <v>1</v>
      </c>
      <c r="K219" s="27">
        <f t="shared" si="5397"/>
        <v>1.4680851063829787</v>
      </c>
      <c r="L219" s="47">
        <v>1</v>
      </c>
      <c r="M219" s="27">
        <f t="shared" si="5398"/>
        <v>1.4680851063829787</v>
      </c>
      <c r="N219" s="47">
        <v>1</v>
      </c>
      <c r="O219" s="27">
        <f t="shared" si="5399"/>
        <v>1.4680851063829787</v>
      </c>
      <c r="P219" s="47">
        <v>1</v>
      </c>
      <c r="Q219" s="27">
        <f t="shared" si="5400"/>
        <v>1.4680851063829787</v>
      </c>
      <c r="R219" s="47">
        <v>1</v>
      </c>
      <c r="S219" s="27">
        <f t="shared" si="5401"/>
        <v>1.4680851063829787</v>
      </c>
      <c r="T219" s="47">
        <v>1</v>
      </c>
      <c r="U219" s="27">
        <f t="shared" si="5402"/>
        <v>1.4680851063829787</v>
      </c>
      <c r="V219" s="4">
        <f t="shared" si="5403"/>
        <v>11</v>
      </c>
      <c r="W219" s="4">
        <f t="shared" si="5404"/>
        <v>16.148936170212767</v>
      </c>
      <c r="X219" s="47" t="s">
        <v>152</v>
      </c>
      <c r="Y219" s="14" t="str">
        <f t="shared" si="5435"/>
        <v/>
      </c>
      <c r="Z219" s="47" t="s">
        <v>152</v>
      </c>
      <c r="AA219" s="14" t="str">
        <f t="shared" ref="AA219" si="6109">IFERROR(Z219*$D219,"")</f>
        <v/>
      </c>
      <c r="AB219" s="47" t="s">
        <v>152</v>
      </c>
      <c r="AC219" s="14" t="str">
        <f t="shared" ref="AC219" si="6110">IFERROR(AB219*$D219,"")</f>
        <v/>
      </c>
      <c r="AD219" s="47" t="s">
        <v>152</v>
      </c>
      <c r="AE219" s="14" t="str">
        <f t="shared" ref="AE219" si="6111">IFERROR(AD219*$D219,"")</f>
        <v/>
      </c>
      <c r="AF219" s="47" t="s">
        <v>152</v>
      </c>
      <c r="AG219" s="14" t="str">
        <f t="shared" ref="AG219" si="6112">IFERROR(AF219*$D219,"")</f>
        <v/>
      </c>
      <c r="AH219" s="47" t="s">
        <v>152</v>
      </c>
      <c r="AI219" s="14" t="str">
        <f t="shared" ref="AI219" si="6113">IFERROR(AH219*$D219,"")</f>
        <v/>
      </c>
      <c r="AJ219" s="47" t="s">
        <v>152</v>
      </c>
      <c r="AK219" s="14" t="str">
        <f t="shared" ref="AK219" si="6114">IFERROR(AJ219*$D219,"")</f>
        <v/>
      </c>
      <c r="AL219" s="47" t="s">
        <v>152</v>
      </c>
      <c r="AM219" s="14" t="str">
        <f t="shared" ref="AM219" si="6115">IFERROR(AL219*$D219,"")</f>
        <v/>
      </c>
      <c r="AN219" s="47" t="s">
        <v>152</v>
      </c>
      <c r="AO219" s="14" t="str">
        <f t="shared" ref="AO219" si="6116">IFERROR(AN219*$D219,"")</f>
        <v/>
      </c>
      <c r="AP219" s="47" t="s">
        <v>152</v>
      </c>
      <c r="AQ219" s="14" t="str">
        <f t="shared" ref="AQ219" si="6117">IFERROR(AP219*$D219,"")</f>
        <v/>
      </c>
      <c r="AR219" s="47" t="s">
        <v>152</v>
      </c>
      <c r="AS219" s="14" t="str">
        <f t="shared" ref="AS219" si="6118">IFERROR(AR219*$D219,"")</f>
        <v/>
      </c>
      <c r="AT219" s="47" t="s">
        <v>152</v>
      </c>
      <c r="AU219" s="14" t="str">
        <f t="shared" ref="AU219" si="6119">IFERROR(AT219*$D219,"")</f>
        <v/>
      </c>
      <c r="AV219" s="47" t="s">
        <v>152</v>
      </c>
      <c r="AW219" s="14" t="str">
        <f t="shared" ref="AW219" si="6120">IFERROR(AV219*$D219,"")</f>
        <v/>
      </c>
      <c r="AX219" s="47" t="s">
        <v>152</v>
      </c>
      <c r="AY219" s="14" t="str">
        <f t="shared" ref="AY219" si="6121">IFERROR(AX219*$D219,"")</f>
        <v/>
      </c>
      <c r="AZ219" s="47" t="s">
        <v>152</v>
      </c>
      <c r="BA219" s="14" t="str">
        <f t="shared" ref="BA219" si="6122">IFERROR(AZ219*$D219,"")</f>
        <v/>
      </c>
      <c r="BB219" s="47" t="s">
        <v>152</v>
      </c>
      <c r="BC219" s="14" t="str">
        <f t="shared" ref="BC219" si="6123">IFERROR(BB219*$D219,"")</f>
        <v/>
      </c>
      <c r="BD219" s="47" t="s">
        <v>152</v>
      </c>
      <c r="BE219" s="14" t="str">
        <f t="shared" ref="BE219" si="6124">IFERROR(BD219*$D219,"")</f>
        <v/>
      </c>
      <c r="BF219" s="47" t="s">
        <v>152</v>
      </c>
      <c r="BG219" s="14" t="str">
        <f t="shared" ref="BG219" si="6125">IFERROR(BF219*$D219,"")</f>
        <v/>
      </c>
      <c r="BH219" s="47" t="s">
        <v>152</v>
      </c>
      <c r="BI219" s="14" t="str">
        <f t="shared" ref="BI219" si="6126">IFERROR(BH219*$D219,"")</f>
        <v/>
      </c>
      <c r="BJ219" s="47" t="s">
        <v>152</v>
      </c>
      <c r="BK219" s="14" t="str">
        <f t="shared" ref="BK219" si="6127">IFERROR(BJ219*$D219,"")</f>
        <v/>
      </c>
      <c r="BL219" s="47" t="s">
        <v>152</v>
      </c>
      <c r="BM219" s="14" t="str">
        <f t="shared" ref="BM219" si="6128">IFERROR(BL219*$D219,"")</f>
        <v/>
      </c>
      <c r="BN219" s="47" t="s">
        <v>152</v>
      </c>
      <c r="BO219" s="14" t="str">
        <f t="shared" ref="BO219" si="6129">IFERROR(BN219*$D219,"")</f>
        <v/>
      </c>
      <c r="BP219" s="47" t="s">
        <v>152</v>
      </c>
      <c r="BQ219" s="14" t="str">
        <f t="shared" ref="BQ219" si="6130">IFERROR(BP219*$D219,"")</f>
        <v/>
      </c>
      <c r="BR219" s="47" t="s">
        <v>152</v>
      </c>
      <c r="BS219" s="14" t="str">
        <f t="shared" ref="BS219" si="6131">IFERROR(BR219*$D219,"")</f>
        <v/>
      </c>
      <c r="BT219" s="47" t="s">
        <v>152</v>
      </c>
      <c r="BU219" s="14" t="str">
        <f t="shared" ref="BU219" si="6132">IFERROR(BT219*$D219,"")</f>
        <v/>
      </c>
      <c r="BV219" s="47" t="s">
        <v>152</v>
      </c>
      <c r="BW219" s="14" t="str">
        <f t="shared" ref="BW219" si="6133">IFERROR(BV219*$D219,"")</f>
        <v/>
      </c>
      <c r="BX219" s="47" t="s">
        <v>152</v>
      </c>
      <c r="BY219" s="14" t="str">
        <f t="shared" ref="BY219" si="6134">IFERROR(BX219*$D219,"")</f>
        <v/>
      </c>
      <c r="BZ219" s="47" t="s">
        <v>152</v>
      </c>
      <c r="CA219" s="14" t="str">
        <f t="shared" ref="CA219" si="6135">IFERROR(BZ219*$D219,"")</f>
        <v/>
      </c>
      <c r="CB219" s="47" t="s">
        <v>152</v>
      </c>
      <c r="CC219" s="14" t="str">
        <f t="shared" ref="CC219:CE219" si="6136">IFERROR(CB219*$D219,"")</f>
        <v/>
      </c>
      <c r="CD219" s="47" t="s">
        <v>152</v>
      </c>
      <c r="CE219" s="14" t="str">
        <f t="shared" si="6136"/>
        <v/>
      </c>
      <c r="CF219" s="12" t="str">
        <f t="shared" si="5433"/>
        <v/>
      </c>
      <c r="CG219" s="75" t="str">
        <f t="shared" si="5434"/>
        <v/>
      </c>
      <c r="CH219" s="3" t="s">
        <v>93</v>
      </c>
      <c r="CI219" s="47" t="s">
        <v>115</v>
      </c>
      <c r="CJ219" s="47" t="s">
        <v>12</v>
      </c>
      <c r="CK219" s="47" t="s">
        <v>8</v>
      </c>
      <c r="CL219" s="47" t="s">
        <v>62</v>
      </c>
      <c r="CM219" s="47" t="s">
        <v>77</v>
      </c>
      <c r="CN219" s="47" t="s">
        <v>58</v>
      </c>
      <c r="CO219" s="2">
        <v>41464.363672459527</v>
      </c>
      <c r="CP219" s="2">
        <v>41464.367224095397</v>
      </c>
      <c r="CQ219" s="2">
        <v>41464.367224095397</v>
      </c>
    </row>
    <row r="220" spans="1:95" x14ac:dyDescent="0.25">
      <c r="A220" s="1">
        <v>6.3508971442274509E+17</v>
      </c>
      <c r="B220" s="47" t="s">
        <v>1</v>
      </c>
      <c r="C220" s="47" t="s">
        <v>363</v>
      </c>
      <c r="D220" s="47">
        <f t="shared" si="5912"/>
        <v>1.4680851063829787</v>
      </c>
      <c r="E220" s="3" t="s">
        <v>55</v>
      </c>
      <c r="F220" s="47">
        <v>0</v>
      </c>
      <c r="G220" s="65">
        <v>1</v>
      </c>
      <c r="H220" s="3">
        <v>8</v>
      </c>
      <c r="I220" s="27">
        <f t="shared" si="5396"/>
        <v>11.74468085106383</v>
      </c>
      <c r="J220" s="47">
        <v>8</v>
      </c>
      <c r="K220" s="27">
        <f t="shared" si="5397"/>
        <v>11.74468085106383</v>
      </c>
      <c r="L220" s="47">
        <v>8</v>
      </c>
      <c r="M220" s="27">
        <f t="shared" si="5398"/>
        <v>11.74468085106383</v>
      </c>
      <c r="N220" s="47">
        <v>5</v>
      </c>
      <c r="O220" s="27">
        <f t="shared" si="5399"/>
        <v>7.3404255319148941</v>
      </c>
      <c r="P220" s="47">
        <v>6</v>
      </c>
      <c r="Q220" s="27">
        <f t="shared" si="5400"/>
        <v>8.8085106382978715</v>
      </c>
      <c r="R220" s="47">
        <v>6</v>
      </c>
      <c r="S220" s="27">
        <f t="shared" si="5401"/>
        <v>8.8085106382978715</v>
      </c>
      <c r="T220" s="47">
        <v>8</v>
      </c>
      <c r="U220" s="27">
        <f t="shared" si="5402"/>
        <v>11.74468085106383</v>
      </c>
      <c r="V220" s="4">
        <f t="shared" si="5403"/>
        <v>49</v>
      </c>
      <c r="W220" s="4">
        <f t="shared" si="5404"/>
        <v>71.936170212765958</v>
      </c>
      <c r="X220" s="47" t="s">
        <v>152</v>
      </c>
      <c r="Y220" s="14" t="str">
        <f t="shared" si="5435"/>
        <v/>
      </c>
      <c r="Z220" s="47">
        <v>8</v>
      </c>
      <c r="AA220" s="14">
        <f t="shared" ref="AA220" si="6137">IFERROR(Z220*$D220,"")</f>
        <v>11.74468085106383</v>
      </c>
      <c r="AB220" s="47">
        <v>8</v>
      </c>
      <c r="AC220" s="14">
        <f t="shared" ref="AC220" si="6138">IFERROR(AB220*$D220,"")</f>
        <v>11.74468085106383</v>
      </c>
      <c r="AD220" s="47" t="s">
        <v>152</v>
      </c>
      <c r="AE220" s="14" t="str">
        <f t="shared" ref="AE220" si="6139">IFERROR(AD220*$D220,"")</f>
        <v/>
      </c>
      <c r="AF220" s="47">
        <v>8</v>
      </c>
      <c r="AG220" s="14">
        <f t="shared" ref="AG220" si="6140">IFERROR(AF220*$D220,"")</f>
        <v>11.74468085106383</v>
      </c>
      <c r="AH220" s="47">
        <v>8</v>
      </c>
      <c r="AI220" s="14">
        <f t="shared" ref="AI220" si="6141">IFERROR(AH220*$D220,"")</f>
        <v>11.74468085106383</v>
      </c>
      <c r="AJ220" s="47">
        <v>8</v>
      </c>
      <c r="AK220" s="14">
        <f t="shared" ref="AK220" si="6142">IFERROR(AJ220*$D220,"")</f>
        <v>11.74468085106383</v>
      </c>
      <c r="AL220" s="47">
        <v>8</v>
      </c>
      <c r="AM220" s="14">
        <f t="shared" ref="AM220" si="6143">IFERROR(AL220*$D220,"")</f>
        <v>11.74468085106383</v>
      </c>
      <c r="AN220" s="47">
        <v>8</v>
      </c>
      <c r="AO220" s="14">
        <f t="shared" ref="AO220" si="6144">IFERROR(AN220*$D220,"")</f>
        <v>11.74468085106383</v>
      </c>
      <c r="AP220" s="47">
        <v>8</v>
      </c>
      <c r="AQ220" s="14">
        <f t="shared" ref="AQ220" si="6145">IFERROR(AP220*$D220,"")</f>
        <v>11.74468085106383</v>
      </c>
      <c r="AR220" s="47">
        <v>8</v>
      </c>
      <c r="AS220" s="14">
        <f t="shared" ref="AS220" si="6146">IFERROR(AR220*$D220,"")</f>
        <v>11.74468085106383</v>
      </c>
      <c r="AT220" s="47">
        <v>8</v>
      </c>
      <c r="AU220" s="14">
        <f t="shared" ref="AU220" si="6147">IFERROR(AT220*$D220,"")</f>
        <v>11.74468085106383</v>
      </c>
      <c r="AV220" s="47">
        <v>8</v>
      </c>
      <c r="AW220" s="14">
        <f t="shared" ref="AW220" si="6148">IFERROR(AV220*$D220,"")</f>
        <v>11.74468085106383</v>
      </c>
      <c r="AX220" s="47">
        <v>8</v>
      </c>
      <c r="AY220" s="14">
        <f t="shared" ref="AY220" si="6149">IFERROR(AX220*$D220,"")</f>
        <v>11.74468085106383</v>
      </c>
      <c r="AZ220" s="47">
        <v>8</v>
      </c>
      <c r="BA220" s="14">
        <f t="shared" ref="BA220" si="6150">IFERROR(AZ220*$D220,"")</f>
        <v>11.74468085106383</v>
      </c>
      <c r="BB220" s="47">
        <v>8</v>
      </c>
      <c r="BC220" s="14">
        <f t="shared" ref="BC220" si="6151">IFERROR(BB220*$D220,"")</f>
        <v>11.74468085106383</v>
      </c>
      <c r="BD220" s="47" t="s">
        <v>152</v>
      </c>
      <c r="BE220" s="14" t="str">
        <f t="shared" ref="BE220" si="6152">IFERROR(BD220*$D220,"")</f>
        <v/>
      </c>
      <c r="BF220" s="47">
        <v>8</v>
      </c>
      <c r="BG220" s="14">
        <f t="shared" ref="BG220" si="6153">IFERROR(BF220*$D220,"")</f>
        <v>11.74468085106383</v>
      </c>
      <c r="BH220" s="47">
        <v>8</v>
      </c>
      <c r="BI220" s="14">
        <f t="shared" ref="BI220" si="6154">IFERROR(BH220*$D220,"")</f>
        <v>11.74468085106383</v>
      </c>
      <c r="BJ220" s="47">
        <v>8</v>
      </c>
      <c r="BK220" s="14">
        <f t="shared" ref="BK220" si="6155">IFERROR(BJ220*$D220,"")</f>
        <v>11.74468085106383</v>
      </c>
      <c r="BL220" s="47">
        <v>8</v>
      </c>
      <c r="BM220" s="14">
        <f t="shared" ref="BM220" si="6156">IFERROR(BL220*$D220,"")</f>
        <v>11.74468085106383</v>
      </c>
      <c r="BN220" s="47">
        <v>8</v>
      </c>
      <c r="BO220" s="14">
        <f t="shared" ref="BO220" si="6157">IFERROR(BN220*$D220,"")</f>
        <v>11.74468085106383</v>
      </c>
      <c r="BP220" s="47">
        <v>8</v>
      </c>
      <c r="BQ220" s="14">
        <f t="shared" ref="BQ220" si="6158">IFERROR(BP220*$D220,"")</f>
        <v>11.74468085106383</v>
      </c>
      <c r="BR220" s="47">
        <v>8</v>
      </c>
      <c r="BS220" s="14">
        <f t="shared" ref="BS220" si="6159">IFERROR(BR220*$D220,"")</f>
        <v>11.74468085106383</v>
      </c>
      <c r="BT220" s="47">
        <v>8</v>
      </c>
      <c r="BU220" s="14">
        <f t="shared" ref="BU220" si="6160">IFERROR(BT220*$D220,"")</f>
        <v>11.74468085106383</v>
      </c>
      <c r="BV220" s="47">
        <v>8</v>
      </c>
      <c r="BW220" s="14">
        <f t="shared" ref="BW220" si="6161">IFERROR(BV220*$D220,"")</f>
        <v>11.74468085106383</v>
      </c>
      <c r="BX220" s="47" t="s">
        <v>152</v>
      </c>
      <c r="BY220" s="14" t="str">
        <f t="shared" ref="BY220" si="6162">IFERROR(BX220*$D220,"")</f>
        <v/>
      </c>
      <c r="BZ220" s="47" t="s">
        <v>152</v>
      </c>
      <c r="CA220" s="14" t="str">
        <f t="shared" ref="CA220" si="6163">IFERROR(BZ220*$D220,"")</f>
        <v/>
      </c>
      <c r="CB220" s="47" t="s">
        <v>152</v>
      </c>
      <c r="CC220" s="14" t="str">
        <f t="shared" ref="CC220:CE220" si="6164">IFERROR(CB220*$D220,"")</f>
        <v/>
      </c>
      <c r="CD220" s="47">
        <v>8</v>
      </c>
      <c r="CE220" s="14">
        <f t="shared" si="6164"/>
        <v>11.74468085106383</v>
      </c>
      <c r="CF220" s="12">
        <f t="shared" si="5433"/>
        <v>0.98325033952014496</v>
      </c>
      <c r="CG220" s="75">
        <f t="shared" si="5434"/>
        <v>1.4434951792955319</v>
      </c>
      <c r="CH220" s="3" t="s">
        <v>59</v>
      </c>
      <c r="CI220" s="47" t="s">
        <v>115</v>
      </c>
      <c r="CJ220" s="47" t="s">
        <v>37</v>
      </c>
      <c r="CK220" s="47" t="s">
        <v>80</v>
      </c>
      <c r="CL220" s="47" t="s">
        <v>62</v>
      </c>
      <c r="CM220" s="47" t="s">
        <v>119</v>
      </c>
      <c r="CN220" s="47" t="s">
        <v>14</v>
      </c>
      <c r="CO220" s="2">
        <v>41464.373174473469</v>
      </c>
      <c r="CP220" s="2">
        <v>41464.383615801868</v>
      </c>
      <c r="CQ220" s="2">
        <v>41464.383615801868</v>
      </c>
    </row>
    <row r="221" spans="1:95" x14ac:dyDescent="0.25">
      <c r="A221" s="1">
        <v>6.3508972068371904E+17</v>
      </c>
      <c r="B221" s="47" t="s">
        <v>126</v>
      </c>
      <c r="C221" s="47" t="s">
        <v>363</v>
      </c>
      <c r="D221" s="47">
        <f t="shared" si="5912"/>
        <v>1.4680851063829787</v>
      </c>
      <c r="E221" s="3" t="s">
        <v>55</v>
      </c>
      <c r="F221" s="47">
        <v>0</v>
      </c>
      <c r="G221" s="65">
        <v>1</v>
      </c>
      <c r="H221" s="3" t="s">
        <v>96</v>
      </c>
      <c r="I221" s="27" t="str">
        <f t="shared" si="5396"/>
        <v/>
      </c>
      <c r="J221" s="47" t="s">
        <v>96</v>
      </c>
      <c r="K221" s="27" t="str">
        <f t="shared" si="5397"/>
        <v/>
      </c>
      <c r="L221" s="47" t="s">
        <v>96</v>
      </c>
      <c r="M221" s="27" t="str">
        <f t="shared" si="5398"/>
        <v/>
      </c>
      <c r="N221" s="47" t="s">
        <v>96</v>
      </c>
      <c r="O221" s="27" t="str">
        <f t="shared" si="5399"/>
        <v/>
      </c>
      <c r="P221" s="47" t="s">
        <v>96</v>
      </c>
      <c r="Q221" s="27" t="str">
        <f t="shared" si="5400"/>
        <v/>
      </c>
      <c r="R221" s="47" t="s">
        <v>96</v>
      </c>
      <c r="S221" s="27" t="str">
        <f t="shared" si="5401"/>
        <v/>
      </c>
      <c r="T221" s="47" t="s">
        <v>96</v>
      </c>
      <c r="U221" s="27" t="str">
        <f t="shared" si="5402"/>
        <v/>
      </c>
      <c r="V221" s="4">
        <f t="shared" si="5403"/>
        <v>0</v>
      </c>
      <c r="W221" s="4">
        <f t="shared" si="5404"/>
        <v>0</v>
      </c>
      <c r="X221" s="47" t="s">
        <v>96</v>
      </c>
      <c r="Y221" s="14" t="str">
        <f t="shared" si="5435"/>
        <v/>
      </c>
      <c r="Z221" s="47" t="s">
        <v>96</v>
      </c>
      <c r="AA221" s="14" t="str">
        <f t="shared" ref="AA221" si="6165">IFERROR(Z221*$D221,"")</f>
        <v/>
      </c>
      <c r="AB221" s="47" t="s">
        <v>96</v>
      </c>
      <c r="AC221" s="14" t="str">
        <f t="shared" ref="AC221" si="6166">IFERROR(AB221*$D221,"")</f>
        <v/>
      </c>
      <c r="AD221" s="47" t="s">
        <v>96</v>
      </c>
      <c r="AE221" s="14" t="str">
        <f t="shared" ref="AE221" si="6167">IFERROR(AD221*$D221,"")</f>
        <v/>
      </c>
      <c r="AF221" s="47" t="s">
        <v>96</v>
      </c>
      <c r="AG221" s="14" t="str">
        <f t="shared" ref="AG221" si="6168">IFERROR(AF221*$D221,"")</f>
        <v/>
      </c>
      <c r="AH221" s="47" t="s">
        <v>96</v>
      </c>
      <c r="AI221" s="14" t="str">
        <f t="shared" ref="AI221" si="6169">IFERROR(AH221*$D221,"")</f>
        <v/>
      </c>
      <c r="AJ221" s="47" t="s">
        <v>96</v>
      </c>
      <c r="AK221" s="14" t="str">
        <f t="shared" ref="AK221" si="6170">IFERROR(AJ221*$D221,"")</f>
        <v/>
      </c>
      <c r="AL221" s="47" t="s">
        <v>96</v>
      </c>
      <c r="AM221" s="14" t="str">
        <f t="shared" ref="AM221" si="6171">IFERROR(AL221*$D221,"")</f>
        <v/>
      </c>
      <c r="AN221" s="47" t="s">
        <v>96</v>
      </c>
      <c r="AO221" s="14" t="str">
        <f t="shared" ref="AO221" si="6172">IFERROR(AN221*$D221,"")</f>
        <v/>
      </c>
      <c r="AP221" s="47" t="s">
        <v>96</v>
      </c>
      <c r="AQ221" s="14" t="str">
        <f t="shared" ref="AQ221" si="6173">IFERROR(AP221*$D221,"")</f>
        <v/>
      </c>
      <c r="AR221" s="47" t="s">
        <v>96</v>
      </c>
      <c r="AS221" s="14" t="str">
        <f t="shared" ref="AS221" si="6174">IFERROR(AR221*$D221,"")</f>
        <v/>
      </c>
      <c r="AT221" s="47" t="s">
        <v>96</v>
      </c>
      <c r="AU221" s="14" t="str">
        <f t="shared" ref="AU221" si="6175">IFERROR(AT221*$D221,"")</f>
        <v/>
      </c>
      <c r="AV221" s="47" t="s">
        <v>96</v>
      </c>
      <c r="AW221" s="14" t="str">
        <f t="shared" ref="AW221" si="6176">IFERROR(AV221*$D221,"")</f>
        <v/>
      </c>
      <c r="AX221" s="47" t="s">
        <v>96</v>
      </c>
      <c r="AY221" s="14" t="str">
        <f t="shared" ref="AY221" si="6177">IFERROR(AX221*$D221,"")</f>
        <v/>
      </c>
      <c r="AZ221" s="47" t="s">
        <v>96</v>
      </c>
      <c r="BA221" s="14" t="str">
        <f t="shared" ref="BA221" si="6178">IFERROR(AZ221*$D221,"")</f>
        <v/>
      </c>
      <c r="BB221" s="47" t="s">
        <v>96</v>
      </c>
      <c r="BC221" s="14" t="str">
        <f t="shared" ref="BC221" si="6179">IFERROR(BB221*$D221,"")</f>
        <v/>
      </c>
      <c r="BD221" s="47" t="s">
        <v>96</v>
      </c>
      <c r="BE221" s="14" t="str">
        <f t="shared" ref="BE221" si="6180">IFERROR(BD221*$D221,"")</f>
        <v/>
      </c>
      <c r="BF221" s="47" t="s">
        <v>96</v>
      </c>
      <c r="BG221" s="14" t="str">
        <f t="shared" ref="BG221" si="6181">IFERROR(BF221*$D221,"")</f>
        <v/>
      </c>
      <c r="BH221" s="47" t="s">
        <v>96</v>
      </c>
      <c r="BI221" s="14" t="str">
        <f t="shared" ref="BI221" si="6182">IFERROR(BH221*$D221,"")</f>
        <v/>
      </c>
      <c r="BJ221" s="47" t="s">
        <v>96</v>
      </c>
      <c r="BK221" s="14" t="str">
        <f t="shared" ref="BK221" si="6183">IFERROR(BJ221*$D221,"")</f>
        <v/>
      </c>
      <c r="BL221" s="47" t="s">
        <v>96</v>
      </c>
      <c r="BM221" s="14" t="str">
        <f t="shared" ref="BM221" si="6184">IFERROR(BL221*$D221,"")</f>
        <v/>
      </c>
      <c r="BN221" s="47" t="s">
        <v>96</v>
      </c>
      <c r="BO221" s="14" t="str">
        <f t="shared" ref="BO221" si="6185">IFERROR(BN221*$D221,"")</f>
        <v/>
      </c>
      <c r="BP221" s="47" t="s">
        <v>96</v>
      </c>
      <c r="BQ221" s="14" t="str">
        <f t="shared" ref="BQ221" si="6186">IFERROR(BP221*$D221,"")</f>
        <v/>
      </c>
      <c r="BR221" s="47" t="s">
        <v>96</v>
      </c>
      <c r="BS221" s="14" t="str">
        <f t="shared" ref="BS221" si="6187">IFERROR(BR221*$D221,"")</f>
        <v/>
      </c>
      <c r="BT221" s="47" t="s">
        <v>96</v>
      </c>
      <c r="BU221" s="14" t="str">
        <f t="shared" ref="BU221" si="6188">IFERROR(BT221*$D221,"")</f>
        <v/>
      </c>
      <c r="BV221" s="47" t="s">
        <v>96</v>
      </c>
      <c r="BW221" s="14" t="str">
        <f t="shared" ref="BW221" si="6189">IFERROR(BV221*$D221,"")</f>
        <v/>
      </c>
      <c r="BX221" s="47" t="s">
        <v>96</v>
      </c>
      <c r="BY221" s="14" t="str">
        <f t="shared" ref="BY221" si="6190">IFERROR(BX221*$D221,"")</f>
        <v/>
      </c>
      <c r="BZ221" s="47" t="s">
        <v>96</v>
      </c>
      <c r="CA221" s="14" t="str">
        <f t="shared" ref="CA221" si="6191">IFERROR(BZ221*$D221,"")</f>
        <v/>
      </c>
      <c r="CB221" s="47" t="s">
        <v>96</v>
      </c>
      <c r="CC221" s="14" t="str">
        <f t="shared" ref="CC221:CE221" si="6192">IFERROR(CB221*$D221,"")</f>
        <v/>
      </c>
      <c r="CD221" s="47" t="s">
        <v>96</v>
      </c>
      <c r="CE221" s="14" t="str">
        <f t="shared" si="6192"/>
        <v/>
      </c>
      <c r="CF221" s="12" t="str">
        <f t="shared" si="5433"/>
        <v/>
      </c>
      <c r="CG221" s="75" t="str">
        <f t="shared" si="5434"/>
        <v/>
      </c>
      <c r="CH221" s="3"/>
      <c r="CI221" s="47" t="s">
        <v>96</v>
      </c>
      <c r="CJ221" s="47" t="s">
        <v>96</v>
      </c>
      <c r="CK221" s="47" t="s">
        <v>96</v>
      </c>
      <c r="CL221" s="47" t="s">
        <v>96</v>
      </c>
      <c r="CM221" s="47" t="s">
        <v>96</v>
      </c>
      <c r="CN221" s="47"/>
      <c r="CO221" s="2">
        <v>41464.380420971131</v>
      </c>
      <c r="CQ221" s="2">
        <v>41464.387774211791</v>
      </c>
    </row>
    <row r="222" spans="1:95" x14ac:dyDescent="0.25">
      <c r="A222" s="1">
        <v>6.3508979270404723E+17</v>
      </c>
      <c r="B222" s="47" t="s">
        <v>128</v>
      </c>
      <c r="C222" s="47" t="s">
        <v>363</v>
      </c>
      <c r="D222" s="47">
        <f t="shared" si="5912"/>
        <v>1.4680851063829787</v>
      </c>
      <c r="E222" s="3" t="s">
        <v>55</v>
      </c>
      <c r="F222" s="47">
        <v>0</v>
      </c>
      <c r="G222" s="65">
        <v>1</v>
      </c>
      <c r="H222" s="3">
        <v>4</v>
      </c>
      <c r="I222" s="27">
        <f t="shared" si="5396"/>
        <v>5.8723404255319149</v>
      </c>
      <c r="J222" s="47">
        <v>4</v>
      </c>
      <c r="K222" s="27">
        <f t="shared" si="5397"/>
        <v>5.8723404255319149</v>
      </c>
      <c r="L222" s="47">
        <v>5</v>
      </c>
      <c r="M222" s="27">
        <f t="shared" si="5398"/>
        <v>7.3404255319148941</v>
      </c>
      <c r="N222" s="47">
        <v>2</v>
      </c>
      <c r="O222" s="27">
        <f t="shared" si="5399"/>
        <v>2.9361702127659575</v>
      </c>
      <c r="P222" s="47">
        <v>4</v>
      </c>
      <c r="Q222" s="27">
        <f t="shared" si="5400"/>
        <v>5.8723404255319149</v>
      </c>
      <c r="R222" s="47">
        <v>6</v>
      </c>
      <c r="S222" s="27">
        <f t="shared" si="5401"/>
        <v>8.8085106382978715</v>
      </c>
      <c r="T222" s="47">
        <v>6</v>
      </c>
      <c r="U222" s="27">
        <f t="shared" si="5402"/>
        <v>8.8085106382978715</v>
      </c>
      <c r="V222" s="4">
        <f t="shared" si="5403"/>
        <v>31</v>
      </c>
      <c r="W222" s="4">
        <f t="shared" si="5404"/>
        <v>45.51063829787234</v>
      </c>
      <c r="X222" s="47" t="s">
        <v>152</v>
      </c>
      <c r="Y222" s="14" t="str">
        <f t="shared" si="5435"/>
        <v/>
      </c>
      <c r="Z222" s="47" t="s">
        <v>152</v>
      </c>
      <c r="AA222" s="14" t="str">
        <f t="shared" ref="AA222" si="6193">IFERROR(Z222*$D222,"")</f>
        <v/>
      </c>
      <c r="AB222" s="47" t="s">
        <v>152</v>
      </c>
      <c r="AC222" s="14" t="str">
        <f t="shared" ref="AC222" si="6194">IFERROR(AB222*$D222,"")</f>
        <v/>
      </c>
      <c r="AD222" s="47" t="s">
        <v>152</v>
      </c>
      <c r="AE222" s="14" t="str">
        <f t="shared" ref="AE222" si="6195">IFERROR(AD222*$D222,"")</f>
        <v/>
      </c>
      <c r="AF222" s="47" t="s">
        <v>152</v>
      </c>
      <c r="AG222" s="14" t="str">
        <f t="shared" ref="AG222" si="6196">IFERROR(AF222*$D222,"")</f>
        <v/>
      </c>
      <c r="AH222" s="47" t="s">
        <v>152</v>
      </c>
      <c r="AI222" s="14" t="str">
        <f t="shared" ref="AI222" si="6197">IFERROR(AH222*$D222,"")</f>
        <v/>
      </c>
      <c r="AJ222" s="47" t="s">
        <v>152</v>
      </c>
      <c r="AK222" s="14" t="str">
        <f t="shared" ref="AK222" si="6198">IFERROR(AJ222*$D222,"")</f>
        <v/>
      </c>
      <c r="AL222" s="47" t="s">
        <v>152</v>
      </c>
      <c r="AM222" s="14" t="str">
        <f t="shared" ref="AM222" si="6199">IFERROR(AL222*$D222,"")</f>
        <v/>
      </c>
      <c r="AN222" s="47" t="s">
        <v>152</v>
      </c>
      <c r="AO222" s="14" t="str">
        <f t="shared" ref="AO222" si="6200">IFERROR(AN222*$D222,"")</f>
        <v/>
      </c>
      <c r="AP222" s="47" t="s">
        <v>152</v>
      </c>
      <c r="AQ222" s="14" t="str">
        <f t="shared" ref="AQ222" si="6201">IFERROR(AP222*$D222,"")</f>
        <v/>
      </c>
      <c r="AR222" s="47" t="s">
        <v>152</v>
      </c>
      <c r="AS222" s="14" t="str">
        <f t="shared" ref="AS222" si="6202">IFERROR(AR222*$D222,"")</f>
        <v/>
      </c>
      <c r="AT222" s="47" t="s">
        <v>152</v>
      </c>
      <c r="AU222" s="14" t="str">
        <f t="shared" ref="AU222" si="6203">IFERROR(AT222*$D222,"")</f>
        <v/>
      </c>
      <c r="AV222" s="47" t="s">
        <v>152</v>
      </c>
      <c r="AW222" s="14" t="str">
        <f t="shared" ref="AW222" si="6204">IFERROR(AV222*$D222,"")</f>
        <v/>
      </c>
      <c r="AX222" s="47" t="s">
        <v>152</v>
      </c>
      <c r="AY222" s="14" t="str">
        <f t="shared" ref="AY222" si="6205">IFERROR(AX222*$D222,"")</f>
        <v/>
      </c>
      <c r="AZ222" s="47" t="s">
        <v>152</v>
      </c>
      <c r="BA222" s="14" t="str">
        <f t="shared" ref="BA222" si="6206">IFERROR(AZ222*$D222,"")</f>
        <v/>
      </c>
      <c r="BB222" s="47" t="s">
        <v>152</v>
      </c>
      <c r="BC222" s="14" t="str">
        <f t="shared" ref="BC222" si="6207">IFERROR(BB222*$D222,"")</f>
        <v/>
      </c>
      <c r="BD222" s="47" t="s">
        <v>152</v>
      </c>
      <c r="BE222" s="14" t="str">
        <f t="shared" ref="BE222" si="6208">IFERROR(BD222*$D222,"")</f>
        <v/>
      </c>
      <c r="BF222" s="47" t="s">
        <v>152</v>
      </c>
      <c r="BG222" s="14" t="str">
        <f t="shared" ref="BG222" si="6209">IFERROR(BF222*$D222,"")</f>
        <v/>
      </c>
      <c r="BH222" s="47" t="s">
        <v>152</v>
      </c>
      <c r="BI222" s="14" t="str">
        <f t="shared" ref="BI222" si="6210">IFERROR(BH222*$D222,"")</f>
        <v/>
      </c>
      <c r="BJ222" s="47" t="s">
        <v>152</v>
      </c>
      <c r="BK222" s="14" t="str">
        <f t="shared" ref="BK222" si="6211">IFERROR(BJ222*$D222,"")</f>
        <v/>
      </c>
      <c r="BL222" s="47" t="s">
        <v>152</v>
      </c>
      <c r="BM222" s="14" t="str">
        <f t="shared" ref="BM222" si="6212">IFERROR(BL222*$D222,"")</f>
        <v/>
      </c>
      <c r="BN222" s="47" t="s">
        <v>152</v>
      </c>
      <c r="BO222" s="14" t="str">
        <f t="shared" ref="BO222" si="6213">IFERROR(BN222*$D222,"")</f>
        <v/>
      </c>
      <c r="BP222" s="47" t="s">
        <v>152</v>
      </c>
      <c r="BQ222" s="14" t="str">
        <f t="shared" ref="BQ222" si="6214">IFERROR(BP222*$D222,"")</f>
        <v/>
      </c>
      <c r="BR222" s="47" t="s">
        <v>152</v>
      </c>
      <c r="BS222" s="14" t="str">
        <f t="shared" ref="BS222" si="6215">IFERROR(BR222*$D222,"")</f>
        <v/>
      </c>
      <c r="BT222" s="47" t="s">
        <v>152</v>
      </c>
      <c r="BU222" s="14" t="str">
        <f t="shared" ref="BU222" si="6216">IFERROR(BT222*$D222,"")</f>
        <v/>
      </c>
      <c r="BV222" s="47" t="s">
        <v>152</v>
      </c>
      <c r="BW222" s="14" t="str">
        <f t="shared" ref="BW222" si="6217">IFERROR(BV222*$D222,"")</f>
        <v/>
      </c>
      <c r="BX222" s="47" t="s">
        <v>152</v>
      </c>
      <c r="BY222" s="14" t="str">
        <f t="shared" ref="BY222" si="6218">IFERROR(BX222*$D222,"")</f>
        <v/>
      </c>
      <c r="BZ222" s="47" t="s">
        <v>152</v>
      </c>
      <c r="CA222" s="14" t="str">
        <f t="shared" ref="CA222" si="6219">IFERROR(BZ222*$D222,"")</f>
        <v/>
      </c>
      <c r="CB222" s="47" t="s">
        <v>152</v>
      </c>
      <c r="CC222" s="14" t="str">
        <f t="shared" ref="CC222:CE222" si="6220">IFERROR(CB222*$D222,"")</f>
        <v/>
      </c>
      <c r="CD222" s="47" t="s">
        <v>152</v>
      </c>
      <c r="CE222" s="14" t="str">
        <f t="shared" si="6220"/>
        <v/>
      </c>
      <c r="CF222" s="12" t="str">
        <f t="shared" si="5433"/>
        <v/>
      </c>
      <c r="CG222" s="75" t="str">
        <f t="shared" si="5434"/>
        <v/>
      </c>
      <c r="CH222" s="3" t="s">
        <v>102</v>
      </c>
      <c r="CI222" s="47" t="s">
        <v>41</v>
      </c>
      <c r="CJ222" s="47" t="s">
        <v>9</v>
      </c>
      <c r="CK222" s="47" t="s">
        <v>56</v>
      </c>
      <c r="CL222" s="47" t="s">
        <v>62</v>
      </c>
      <c r="CM222" s="47" t="s">
        <v>119</v>
      </c>
      <c r="CN222" s="47" t="s">
        <v>84</v>
      </c>
      <c r="CO222" s="2">
        <v>41464.463777832389</v>
      </c>
      <c r="CP222" s="2">
        <v>41464.467614769681</v>
      </c>
      <c r="CQ222" s="2">
        <v>41464.467614407993</v>
      </c>
    </row>
    <row r="223" spans="1:95" x14ac:dyDescent="0.25">
      <c r="A223" s="1">
        <v>6.350898172030903E+17</v>
      </c>
      <c r="B223" s="47" t="s">
        <v>44</v>
      </c>
      <c r="C223" s="47" t="s">
        <v>363</v>
      </c>
      <c r="D223" s="47">
        <f t="shared" si="5912"/>
        <v>1.4680851063829787</v>
      </c>
      <c r="E223" s="3" t="s">
        <v>55</v>
      </c>
      <c r="F223" s="47">
        <v>0</v>
      </c>
      <c r="G223" s="65">
        <v>1</v>
      </c>
      <c r="H223" s="3" t="s">
        <v>96</v>
      </c>
      <c r="I223" s="27" t="str">
        <f t="shared" si="5396"/>
        <v/>
      </c>
      <c r="J223" s="47" t="s">
        <v>96</v>
      </c>
      <c r="K223" s="27" t="str">
        <f t="shared" si="5397"/>
        <v/>
      </c>
      <c r="L223" s="47" t="s">
        <v>96</v>
      </c>
      <c r="M223" s="27" t="str">
        <f t="shared" si="5398"/>
        <v/>
      </c>
      <c r="N223" s="47" t="s">
        <v>96</v>
      </c>
      <c r="O223" s="27" t="str">
        <f t="shared" si="5399"/>
        <v/>
      </c>
      <c r="P223" s="47" t="s">
        <v>96</v>
      </c>
      <c r="Q223" s="27" t="str">
        <f t="shared" si="5400"/>
        <v/>
      </c>
      <c r="R223" s="47" t="s">
        <v>96</v>
      </c>
      <c r="S223" s="27" t="str">
        <f t="shared" si="5401"/>
        <v/>
      </c>
      <c r="T223" s="47" t="s">
        <v>96</v>
      </c>
      <c r="U223" s="27" t="str">
        <f t="shared" si="5402"/>
        <v/>
      </c>
      <c r="V223" s="4">
        <f t="shared" si="5403"/>
        <v>0</v>
      </c>
      <c r="W223" s="4">
        <f t="shared" si="5404"/>
        <v>0</v>
      </c>
      <c r="X223" s="47" t="s">
        <v>96</v>
      </c>
      <c r="Y223" s="14" t="str">
        <f t="shared" si="5435"/>
        <v/>
      </c>
      <c r="Z223" s="47" t="s">
        <v>96</v>
      </c>
      <c r="AA223" s="14" t="str">
        <f t="shared" ref="AA223" si="6221">IFERROR(Z223*$D223,"")</f>
        <v/>
      </c>
      <c r="AB223" s="47" t="s">
        <v>96</v>
      </c>
      <c r="AC223" s="14" t="str">
        <f t="shared" ref="AC223" si="6222">IFERROR(AB223*$D223,"")</f>
        <v/>
      </c>
      <c r="AD223" s="47" t="s">
        <v>96</v>
      </c>
      <c r="AE223" s="14" t="str">
        <f t="shared" ref="AE223" si="6223">IFERROR(AD223*$D223,"")</f>
        <v/>
      </c>
      <c r="AF223" s="47" t="s">
        <v>96</v>
      </c>
      <c r="AG223" s="14" t="str">
        <f t="shared" ref="AG223" si="6224">IFERROR(AF223*$D223,"")</f>
        <v/>
      </c>
      <c r="AH223" s="47" t="s">
        <v>96</v>
      </c>
      <c r="AI223" s="14" t="str">
        <f t="shared" ref="AI223" si="6225">IFERROR(AH223*$D223,"")</f>
        <v/>
      </c>
      <c r="AJ223" s="47" t="s">
        <v>96</v>
      </c>
      <c r="AK223" s="14" t="str">
        <f t="shared" ref="AK223" si="6226">IFERROR(AJ223*$D223,"")</f>
        <v/>
      </c>
      <c r="AL223" s="47" t="s">
        <v>96</v>
      </c>
      <c r="AM223" s="14" t="str">
        <f t="shared" ref="AM223" si="6227">IFERROR(AL223*$D223,"")</f>
        <v/>
      </c>
      <c r="AN223" s="47" t="s">
        <v>96</v>
      </c>
      <c r="AO223" s="14" t="str">
        <f t="shared" ref="AO223" si="6228">IFERROR(AN223*$D223,"")</f>
        <v/>
      </c>
      <c r="AP223" s="47" t="s">
        <v>96</v>
      </c>
      <c r="AQ223" s="14" t="str">
        <f t="shared" ref="AQ223" si="6229">IFERROR(AP223*$D223,"")</f>
        <v/>
      </c>
      <c r="AR223" s="47" t="s">
        <v>96</v>
      </c>
      <c r="AS223" s="14" t="str">
        <f t="shared" ref="AS223" si="6230">IFERROR(AR223*$D223,"")</f>
        <v/>
      </c>
      <c r="AT223" s="47" t="s">
        <v>96</v>
      </c>
      <c r="AU223" s="14" t="str">
        <f t="shared" ref="AU223" si="6231">IFERROR(AT223*$D223,"")</f>
        <v/>
      </c>
      <c r="AV223" s="47" t="s">
        <v>96</v>
      </c>
      <c r="AW223" s="14" t="str">
        <f t="shared" ref="AW223" si="6232">IFERROR(AV223*$D223,"")</f>
        <v/>
      </c>
      <c r="AX223" s="47" t="s">
        <v>96</v>
      </c>
      <c r="AY223" s="14" t="str">
        <f t="shared" ref="AY223" si="6233">IFERROR(AX223*$D223,"")</f>
        <v/>
      </c>
      <c r="AZ223" s="47" t="s">
        <v>96</v>
      </c>
      <c r="BA223" s="14" t="str">
        <f t="shared" ref="BA223" si="6234">IFERROR(AZ223*$D223,"")</f>
        <v/>
      </c>
      <c r="BB223" s="47" t="s">
        <v>96</v>
      </c>
      <c r="BC223" s="14" t="str">
        <f t="shared" ref="BC223" si="6235">IFERROR(BB223*$D223,"")</f>
        <v/>
      </c>
      <c r="BD223" s="47" t="s">
        <v>96</v>
      </c>
      <c r="BE223" s="14" t="str">
        <f t="shared" ref="BE223" si="6236">IFERROR(BD223*$D223,"")</f>
        <v/>
      </c>
      <c r="BF223" s="47" t="s">
        <v>96</v>
      </c>
      <c r="BG223" s="14" t="str">
        <f t="shared" ref="BG223" si="6237">IFERROR(BF223*$D223,"")</f>
        <v/>
      </c>
      <c r="BH223" s="47" t="s">
        <v>96</v>
      </c>
      <c r="BI223" s="14" t="str">
        <f t="shared" ref="BI223" si="6238">IFERROR(BH223*$D223,"")</f>
        <v/>
      </c>
      <c r="BJ223" s="47" t="s">
        <v>96</v>
      </c>
      <c r="BK223" s="14" t="str">
        <f t="shared" ref="BK223" si="6239">IFERROR(BJ223*$D223,"")</f>
        <v/>
      </c>
      <c r="BL223" s="47" t="s">
        <v>96</v>
      </c>
      <c r="BM223" s="14" t="str">
        <f t="shared" ref="BM223" si="6240">IFERROR(BL223*$D223,"")</f>
        <v/>
      </c>
      <c r="BN223" s="47" t="s">
        <v>96</v>
      </c>
      <c r="BO223" s="14" t="str">
        <f t="shared" ref="BO223" si="6241">IFERROR(BN223*$D223,"")</f>
        <v/>
      </c>
      <c r="BP223" s="47" t="s">
        <v>96</v>
      </c>
      <c r="BQ223" s="14" t="str">
        <f t="shared" ref="BQ223" si="6242">IFERROR(BP223*$D223,"")</f>
        <v/>
      </c>
      <c r="BR223" s="47" t="s">
        <v>96</v>
      </c>
      <c r="BS223" s="14" t="str">
        <f t="shared" ref="BS223" si="6243">IFERROR(BR223*$D223,"")</f>
        <v/>
      </c>
      <c r="BT223" s="47" t="s">
        <v>96</v>
      </c>
      <c r="BU223" s="14" t="str">
        <f t="shared" ref="BU223" si="6244">IFERROR(BT223*$D223,"")</f>
        <v/>
      </c>
      <c r="BV223" s="47" t="s">
        <v>96</v>
      </c>
      <c r="BW223" s="14" t="str">
        <f t="shared" ref="BW223" si="6245">IFERROR(BV223*$D223,"")</f>
        <v/>
      </c>
      <c r="BX223" s="47" t="s">
        <v>96</v>
      </c>
      <c r="BY223" s="14" t="str">
        <f t="shared" ref="BY223" si="6246">IFERROR(BX223*$D223,"")</f>
        <v/>
      </c>
      <c r="BZ223" s="47" t="s">
        <v>96</v>
      </c>
      <c r="CA223" s="14" t="str">
        <f t="shared" ref="CA223" si="6247">IFERROR(BZ223*$D223,"")</f>
        <v/>
      </c>
      <c r="CB223" s="47" t="s">
        <v>96</v>
      </c>
      <c r="CC223" s="14" t="str">
        <f t="shared" ref="CC223:CE223" si="6248">IFERROR(CB223*$D223,"")</f>
        <v/>
      </c>
      <c r="CD223" s="47" t="s">
        <v>96</v>
      </c>
      <c r="CE223" s="14" t="str">
        <f t="shared" si="6248"/>
        <v/>
      </c>
      <c r="CF223" s="12" t="str">
        <f t="shared" si="5433"/>
        <v/>
      </c>
      <c r="CG223" s="75" t="str">
        <f t="shared" si="5434"/>
        <v/>
      </c>
      <c r="CH223" s="3"/>
      <c r="CI223" s="47" t="s">
        <v>96</v>
      </c>
      <c r="CJ223" s="47" t="s">
        <v>96</v>
      </c>
      <c r="CK223" s="47" t="s">
        <v>96</v>
      </c>
      <c r="CL223" s="47" t="s">
        <v>96</v>
      </c>
      <c r="CM223" s="47" t="s">
        <v>96</v>
      </c>
      <c r="CN223" s="47"/>
      <c r="CO223" s="2">
        <v>41464.49213320644</v>
      </c>
      <c r="CQ223" s="2">
        <v>41464.494456897526</v>
      </c>
    </row>
    <row r="224" spans="1:95" x14ac:dyDescent="0.25">
      <c r="A224" s="1">
        <v>6.350733725812256E+17</v>
      </c>
      <c r="B224" s="47" t="s">
        <v>46</v>
      </c>
      <c r="C224" s="47" t="s">
        <v>359</v>
      </c>
      <c r="D224" s="47">
        <f t="shared" ref="D224:D258" si="6249">0.23/0.4</f>
        <v>0.57499999999999996</v>
      </c>
      <c r="E224" s="3" t="s">
        <v>136</v>
      </c>
      <c r="F224" s="47">
        <v>0</v>
      </c>
      <c r="G224" s="65">
        <v>1</v>
      </c>
      <c r="H224" s="3">
        <v>5</v>
      </c>
      <c r="I224" s="27">
        <f t="shared" si="5396"/>
        <v>2.875</v>
      </c>
      <c r="J224" s="47">
        <v>5</v>
      </c>
      <c r="K224" s="27">
        <f t="shared" si="5397"/>
        <v>2.875</v>
      </c>
      <c r="L224" s="47">
        <v>5</v>
      </c>
      <c r="M224" s="27">
        <f t="shared" si="5398"/>
        <v>2.875</v>
      </c>
      <c r="N224" s="47">
        <v>5</v>
      </c>
      <c r="O224" s="27">
        <f t="shared" si="5399"/>
        <v>2.875</v>
      </c>
      <c r="P224" s="47">
        <v>5</v>
      </c>
      <c r="Q224" s="27">
        <f t="shared" si="5400"/>
        <v>2.875</v>
      </c>
      <c r="R224" s="47">
        <v>5</v>
      </c>
      <c r="S224" s="27">
        <f t="shared" si="5401"/>
        <v>2.875</v>
      </c>
      <c r="T224" s="47">
        <v>5</v>
      </c>
      <c r="U224" s="27">
        <f t="shared" si="5402"/>
        <v>2.875</v>
      </c>
      <c r="V224" s="4">
        <f t="shared" si="5403"/>
        <v>35</v>
      </c>
      <c r="W224" s="4">
        <f t="shared" si="5404"/>
        <v>20.125</v>
      </c>
      <c r="X224" s="47">
        <v>5</v>
      </c>
      <c r="Y224" s="14">
        <f t="shared" si="5435"/>
        <v>2.875</v>
      </c>
      <c r="Z224" s="47">
        <v>5</v>
      </c>
      <c r="AA224" s="14">
        <f t="shared" ref="AA224" si="6250">IFERROR(Z224*$D224,"")</f>
        <v>2.875</v>
      </c>
      <c r="AB224" s="47">
        <v>5</v>
      </c>
      <c r="AC224" s="14">
        <f t="shared" ref="AC224" si="6251">IFERROR(AB224*$D224,"")</f>
        <v>2.875</v>
      </c>
      <c r="AD224" s="47">
        <v>5</v>
      </c>
      <c r="AE224" s="14">
        <f t="shared" ref="AE224" si="6252">IFERROR(AD224*$D224,"")</f>
        <v>2.875</v>
      </c>
      <c r="AF224" s="47">
        <v>5</v>
      </c>
      <c r="AG224" s="14">
        <f t="shared" ref="AG224" si="6253">IFERROR(AF224*$D224,"")</f>
        <v>2.875</v>
      </c>
      <c r="AH224" s="47">
        <v>5</v>
      </c>
      <c r="AI224" s="14">
        <f t="shared" ref="AI224" si="6254">IFERROR(AH224*$D224,"")</f>
        <v>2.875</v>
      </c>
      <c r="AJ224" s="47">
        <v>5</v>
      </c>
      <c r="AK224" s="14">
        <f t="shared" ref="AK224" si="6255">IFERROR(AJ224*$D224,"")</f>
        <v>2.875</v>
      </c>
      <c r="AL224" s="47">
        <v>5</v>
      </c>
      <c r="AM224" s="14">
        <f t="shared" ref="AM224" si="6256">IFERROR(AL224*$D224,"")</f>
        <v>2.875</v>
      </c>
      <c r="AN224" s="47">
        <v>5</v>
      </c>
      <c r="AO224" s="14">
        <f t="shared" ref="AO224" si="6257">IFERROR(AN224*$D224,"")</f>
        <v>2.875</v>
      </c>
      <c r="AP224" s="47">
        <v>5</v>
      </c>
      <c r="AQ224" s="14">
        <f t="shared" ref="AQ224" si="6258">IFERROR(AP224*$D224,"")</f>
        <v>2.875</v>
      </c>
      <c r="AR224" s="47">
        <v>5</v>
      </c>
      <c r="AS224" s="14">
        <f t="shared" ref="AS224" si="6259">IFERROR(AR224*$D224,"")</f>
        <v>2.875</v>
      </c>
      <c r="AT224" s="47">
        <v>5</v>
      </c>
      <c r="AU224" s="14">
        <f t="shared" ref="AU224" si="6260">IFERROR(AT224*$D224,"")</f>
        <v>2.875</v>
      </c>
      <c r="AV224" s="47">
        <v>5</v>
      </c>
      <c r="AW224" s="14">
        <f t="shared" ref="AW224" si="6261">IFERROR(AV224*$D224,"")</f>
        <v>2.875</v>
      </c>
      <c r="AX224" s="47">
        <v>5</v>
      </c>
      <c r="AY224" s="14">
        <f t="shared" ref="AY224" si="6262">IFERROR(AX224*$D224,"")</f>
        <v>2.875</v>
      </c>
      <c r="AZ224" s="47">
        <v>5</v>
      </c>
      <c r="BA224" s="14">
        <f t="shared" ref="BA224" si="6263">IFERROR(AZ224*$D224,"")</f>
        <v>2.875</v>
      </c>
      <c r="BB224" s="47">
        <v>5</v>
      </c>
      <c r="BC224" s="14">
        <f t="shared" ref="BC224" si="6264">IFERROR(BB224*$D224,"")</f>
        <v>2.875</v>
      </c>
      <c r="BD224" s="47">
        <v>5</v>
      </c>
      <c r="BE224" s="14">
        <f t="shared" ref="BE224" si="6265">IFERROR(BD224*$D224,"")</f>
        <v>2.875</v>
      </c>
      <c r="BF224" s="47">
        <v>5</v>
      </c>
      <c r="BG224" s="14">
        <f t="shared" ref="BG224" si="6266">IFERROR(BF224*$D224,"")</f>
        <v>2.875</v>
      </c>
      <c r="BH224" s="47">
        <v>5</v>
      </c>
      <c r="BI224" s="14">
        <f t="shared" ref="BI224" si="6267">IFERROR(BH224*$D224,"")</f>
        <v>2.875</v>
      </c>
      <c r="BJ224" s="47">
        <v>5</v>
      </c>
      <c r="BK224" s="14">
        <f t="shared" ref="BK224" si="6268">IFERROR(BJ224*$D224,"")</f>
        <v>2.875</v>
      </c>
      <c r="BL224" s="47">
        <v>5</v>
      </c>
      <c r="BM224" s="14">
        <f t="shared" ref="BM224" si="6269">IFERROR(BL224*$D224,"")</f>
        <v>2.875</v>
      </c>
      <c r="BN224" s="47">
        <v>5</v>
      </c>
      <c r="BO224" s="14">
        <f t="shared" ref="BO224" si="6270">IFERROR(BN224*$D224,"")</f>
        <v>2.875</v>
      </c>
      <c r="BP224" s="47">
        <v>5</v>
      </c>
      <c r="BQ224" s="14">
        <f t="shared" ref="BQ224" si="6271">IFERROR(BP224*$D224,"")</f>
        <v>2.875</v>
      </c>
      <c r="BR224" s="47">
        <v>5</v>
      </c>
      <c r="BS224" s="14">
        <f t="shared" ref="BS224" si="6272">IFERROR(BR224*$D224,"")</f>
        <v>2.875</v>
      </c>
      <c r="BT224" s="47">
        <v>5</v>
      </c>
      <c r="BU224" s="14">
        <f t="shared" ref="BU224" si="6273">IFERROR(BT224*$D224,"")</f>
        <v>2.875</v>
      </c>
      <c r="BV224" s="47">
        <v>5</v>
      </c>
      <c r="BW224" s="14">
        <f t="shared" ref="BW224" si="6274">IFERROR(BV224*$D224,"")</f>
        <v>2.875</v>
      </c>
      <c r="BX224" s="47">
        <v>5</v>
      </c>
      <c r="BY224" s="14">
        <f t="shared" ref="BY224" si="6275">IFERROR(BX224*$D224,"")</f>
        <v>2.875</v>
      </c>
      <c r="BZ224" s="47">
        <v>5</v>
      </c>
      <c r="CA224" s="14">
        <f t="shared" ref="CA224" si="6276">IFERROR(BZ224*$D224,"")</f>
        <v>2.875</v>
      </c>
      <c r="CB224" s="47">
        <v>5</v>
      </c>
      <c r="CC224" s="14">
        <f t="shared" ref="CC224:CE224" si="6277">IFERROR(CB224*$D224,"")</f>
        <v>2.875</v>
      </c>
      <c r="CD224" s="47">
        <v>5</v>
      </c>
      <c r="CE224" s="14">
        <f t="shared" si="6277"/>
        <v>2.875</v>
      </c>
      <c r="CF224" s="12">
        <f t="shared" si="5433"/>
        <v>0.39555084745762714</v>
      </c>
      <c r="CG224" s="75">
        <f t="shared" si="5434"/>
        <v>0.22744173728813558</v>
      </c>
      <c r="CH224" s="3"/>
      <c r="CI224" s="47" t="s">
        <v>115</v>
      </c>
      <c r="CJ224" s="47" t="s">
        <v>12</v>
      </c>
      <c r="CK224" s="47" t="s">
        <v>56</v>
      </c>
      <c r="CL224" s="47" t="s">
        <v>43</v>
      </c>
      <c r="CM224" s="47" t="s">
        <v>77</v>
      </c>
      <c r="CN224" s="47" t="s">
        <v>20</v>
      </c>
      <c r="CO224" s="2">
        <v>41445.45900604815</v>
      </c>
      <c r="CP224" s="2">
        <v>41445.483497669011</v>
      </c>
      <c r="CQ224" s="2">
        <v>41445.483497669011</v>
      </c>
    </row>
    <row r="225" spans="1:95" x14ac:dyDescent="0.25">
      <c r="A225" s="1">
        <v>6.350735006901705E+17</v>
      </c>
      <c r="B225" s="47" t="s">
        <v>46</v>
      </c>
      <c r="C225" s="47" t="s">
        <v>359</v>
      </c>
      <c r="D225" s="47">
        <f t="shared" si="6249"/>
        <v>0.57499999999999996</v>
      </c>
      <c r="E225" s="3" t="s">
        <v>136</v>
      </c>
      <c r="F225" s="47">
        <v>0</v>
      </c>
      <c r="G225" s="65">
        <v>1</v>
      </c>
      <c r="H225" s="3">
        <v>9</v>
      </c>
      <c r="I225" s="27">
        <f t="shared" si="5396"/>
        <v>5.1749999999999998</v>
      </c>
      <c r="J225" s="47">
        <v>9</v>
      </c>
      <c r="K225" s="27">
        <f t="shared" si="5397"/>
        <v>5.1749999999999998</v>
      </c>
      <c r="L225" s="47">
        <v>5</v>
      </c>
      <c r="M225" s="27">
        <f t="shared" si="5398"/>
        <v>2.875</v>
      </c>
      <c r="N225" s="47">
        <v>5</v>
      </c>
      <c r="O225" s="27">
        <f t="shared" si="5399"/>
        <v>2.875</v>
      </c>
      <c r="P225" s="47">
        <v>9</v>
      </c>
      <c r="Q225" s="27">
        <f t="shared" si="5400"/>
        <v>5.1749999999999998</v>
      </c>
      <c r="R225" s="47">
        <v>7</v>
      </c>
      <c r="S225" s="27">
        <f t="shared" si="5401"/>
        <v>4.0249999999999995</v>
      </c>
      <c r="T225" s="47">
        <v>6</v>
      </c>
      <c r="U225" s="27">
        <f t="shared" si="5402"/>
        <v>3.4499999999999997</v>
      </c>
      <c r="V225" s="4">
        <f t="shared" si="5403"/>
        <v>50</v>
      </c>
      <c r="W225" s="4">
        <f t="shared" si="5404"/>
        <v>28.749999999999996</v>
      </c>
      <c r="X225" s="47" t="s">
        <v>152</v>
      </c>
      <c r="Y225" s="14" t="str">
        <f t="shared" si="5435"/>
        <v/>
      </c>
      <c r="Z225" s="47">
        <v>9</v>
      </c>
      <c r="AA225" s="14">
        <f t="shared" ref="AA225" si="6278">IFERROR(Z225*$D225,"")</f>
        <v>5.1749999999999998</v>
      </c>
      <c r="AB225" s="47">
        <v>8</v>
      </c>
      <c r="AC225" s="14">
        <f t="shared" ref="AC225" si="6279">IFERROR(AB225*$D225,"")</f>
        <v>4.5999999999999996</v>
      </c>
      <c r="AD225" s="47">
        <v>6</v>
      </c>
      <c r="AE225" s="14">
        <f t="shared" ref="AE225" si="6280">IFERROR(AD225*$D225,"")</f>
        <v>3.4499999999999997</v>
      </c>
      <c r="AF225" s="47">
        <v>8</v>
      </c>
      <c r="AG225" s="14">
        <f t="shared" ref="AG225" si="6281">IFERROR(AF225*$D225,"")</f>
        <v>4.5999999999999996</v>
      </c>
      <c r="AH225" s="47">
        <v>7</v>
      </c>
      <c r="AI225" s="14">
        <f t="shared" ref="AI225" si="6282">IFERROR(AH225*$D225,"")</f>
        <v>4.0249999999999995</v>
      </c>
      <c r="AJ225" s="47">
        <v>9</v>
      </c>
      <c r="AK225" s="14">
        <f t="shared" ref="AK225" si="6283">IFERROR(AJ225*$D225,"")</f>
        <v>5.1749999999999998</v>
      </c>
      <c r="AL225" s="47">
        <v>8</v>
      </c>
      <c r="AM225" s="14">
        <f t="shared" ref="AM225" si="6284">IFERROR(AL225*$D225,"")</f>
        <v>4.5999999999999996</v>
      </c>
      <c r="AN225" s="47" t="s">
        <v>152</v>
      </c>
      <c r="AO225" s="14" t="str">
        <f t="shared" ref="AO225" si="6285">IFERROR(AN225*$D225,"")</f>
        <v/>
      </c>
      <c r="AP225" s="47">
        <v>6</v>
      </c>
      <c r="AQ225" s="14">
        <f t="shared" ref="AQ225" si="6286">IFERROR(AP225*$D225,"")</f>
        <v>3.4499999999999997</v>
      </c>
      <c r="AR225" s="47">
        <v>8</v>
      </c>
      <c r="AS225" s="14">
        <f t="shared" ref="AS225" si="6287">IFERROR(AR225*$D225,"")</f>
        <v>4.5999999999999996</v>
      </c>
      <c r="AT225" s="47">
        <v>9</v>
      </c>
      <c r="AU225" s="14">
        <f t="shared" ref="AU225" si="6288">IFERROR(AT225*$D225,"")</f>
        <v>5.1749999999999998</v>
      </c>
      <c r="AV225" s="47">
        <v>8</v>
      </c>
      <c r="AW225" s="14">
        <f t="shared" ref="AW225" si="6289">IFERROR(AV225*$D225,"")</f>
        <v>4.5999999999999996</v>
      </c>
      <c r="AX225" s="47">
        <v>9</v>
      </c>
      <c r="AY225" s="14">
        <f t="shared" ref="AY225" si="6290">IFERROR(AX225*$D225,"")</f>
        <v>5.1749999999999998</v>
      </c>
      <c r="AZ225" s="47" t="s">
        <v>152</v>
      </c>
      <c r="BA225" s="14" t="str">
        <f t="shared" ref="BA225" si="6291">IFERROR(AZ225*$D225,"")</f>
        <v/>
      </c>
      <c r="BB225" s="47">
        <v>9</v>
      </c>
      <c r="BC225" s="14">
        <f t="shared" ref="BC225" si="6292">IFERROR(BB225*$D225,"")</f>
        <v>5.1749999999999998</v>
      </c>
      <c r="BD225" s="47">
        <v>7</v>
      </c>
      <c r="BE225" s="14">
        <f t="shared" ref="BE225" si="6293">IFERROR(BD225*$D225,"")</f>
        <v>4.0249999999999995</v>
      </c>
      <c r="BF225" s="47">
        <v>8</v>
      </c>
      <c r="BG225" s="14">
        <f t="shared" ref="BG225" si="6294">IFERROR(BF225*$D225,"")</f>
        <v>4.5999999999999996</v>
      </c>
      <c r="BH225" s="47">
        <v>5</v>
      </c>
      <c r="BI225" s="14">
        <f t="shared" ref="BI225" si="6295">IFERROR(BH225*$D225,"")</f>
        <v>2.875</v>
      </c>
      <c r="BJ225" s="47">
        <v>7</v>
      </c>
      <c r="BK225" s="14">
        <f t="shared" ref="BK225" si="6296">IFERROR(BJ225*$D225,"")</f>
        <v>4.0249999999999995</v>
      </c>
      <c r="BL225" s="47">
        <v>8</v>
      </c>
      <c r="BM225" s="14">
        <f t="shared" ref="BM225" si="6297">IFERROR(BL225*$D225,"")</f>
        <v>4.5999999999999996</v>
      </c>
      <c r="BN225" s="47">
        <v>9</v>
      </c>
      <c r="BO225" s="14">
        <f t="shared" ref="BO225" si="6298">IFERROR(BN225*$D225,"")</f>
        <v>5.1749999999999998</v>
      </c>
      <c r="BP225" s="47">
        <v>7</v>
      </c>
      <c r="BQ225" s="14">
        <f t="shared" ref="BQ225" si="6299">IFERROR(BP225*$D225,"")</f>
        <v>4.0249999999999995</v>
      </c>
      <c r="BR225" s="47">
        <v>7</v>
      </c>
      <c r="BS225" s="14">
        <f t="shared" ref="BS225" si="6300">IFERROR(BR225*$D225,"")</f>
        <v>4.0249999999999995</v>
      </c>
      <c r="BT225" s="47">
        <v>9</v>
      </c>
      <c r="BU225" s="14">
        <f t="shared" ref="BU225" si="6301">IFERROR(BT225*$D225,"")</f>
        <v>5.1749999999999998</v>
      </c>
      <c r="BV225" s="47">
        <v>9</v>
      </c>
      <c r="BW225" s="14">
        <f t="shared" ref="BW225" si="6302">IFERROR(BV225*$D225,"")</f>
        <v>5.1749999999999998</v>
      </c>
      <c r="BX225" s="47" t="s">
        <v>152</v>
      </c>
      <c r="BY225" s="14" t="str">
        <f t="shared" ref="BY225" si="6303">IFERROR(BX225*$D225,"")</f>
        <v/>
      </c>
      <c r="BZ225" s="47">
        <v>6</v>
      </c>
      <c r="CA225" s="14">
        <f t="shared" ref="CA225" si="6304">IFERROR(BZ225*$D225,"")</f>
        <v>3.4499999999999997</v>
      </c>
      <c r="CB225" s="47">
        <v>8</v>
      </c>
      <c r="CC225" s="14">
        <f t="shared" ref="CC225:CE225" si="6305">IFERROR(CB225*$D225,"")</f>
        <v>4.5999999999999996</v>
      </c>
      <c r="CD225" s="47">
        <v>7</v>
      </c>
      <c r="CE225" s="14">
        <f t="shared" si="6305"/>
        <v>4.0249999999999995</v>
      </c>
      <c r="CF225" s="12">
        <f t="shared" si="5433"/>
        <v>0.61284313725490203</v>
      </c>
      <c r="CG225" s="75">
        <f t="shared" si="5434"/>
        <v>0.35238480392156862</v>
      </c>
      <c r="CH225" s="3"/>
      <c r="CI225" s="47" t="s">
        <v>115</v>
      </c>
      <c r="CJ225" s="47" t="s">
        <v>9</v>
      </c>
      <c r="CK225" s="47" t="s">
        <v>40</v>
      </c>
      <c r="CL225" s="47" t="s">
        <v>43</v>
      </c>
      <c r="CM225" s="47" t="s">
        <v>119</v>
      </c>
      <c r="CN225" s="47" t="s">
        <v>76</v>
      </c>
      <c r="CO225" s="2">
        <v>41445.607280289922</v>
      </c>
      <c r="CP225" s="2">
        <v>41445.612841337053</v>
      </c>
      <c r="CQ225" s="2">
        <v>41445.612841337053</v>
      </c>
    </row>
    <row r="226" spans="1:95" x14ac:dyDescent="0.25">
      <c r="A226" s="1">
        <v>6.350743552931008E+17</v>
      </c>
      <c r="B226" s="47" t="s">
        <v>46</v>
      </c>
      <c r="C226" s="47" t="s">
        <v>359</v>
      </c>
      <c r="D226" s="47">
        <f t="shared" si="6249"/>
        <v>0.57499999999999996</v>
      </c>
      <c r="E226" s="3" t="s">
        <v>136</v>
      </c>
      <c r="F226" s="47">
        <v>0</v>
      </c>
      <c r="G226" s="65">
        <v>1</v>
      </c>
      <c r="H226" s="3">
        <v>8</v>
      </c>
      <c r="I226" s="27">
        <f t="shared" si="5396"/>
        <v>4.5999999999999996</v>
      </c>
      <c r="J226" s="47">
        <v>9</v>
      </c>
      <c r="K226" s="27">
        <f t="shared" si="5397"/>
        <v>5.1749999999999998</v>
      </c>
      <c r="L226" s="47">
        <v>9</v>
      </c>
      <c r="M226" s="27">
        <f t="shared" si="5398"/>
        <v>5.1749999999999998</v>
      </c>
      <c r="N226" s="47">
        <v>7</v>
      </c>
      <c r="O226" s="27">
        <f t="shared" si="5399"/>
        <v>4.0249999999999995</v>
      </c>
      <c r="P226" s="47">
        <v>8</v>
      </c>
      <c r="Q226" s="27">
        <f t="shared" si="5400"/>
        <v>4.5999999999999996</v>
      </c>
      <c r="R226" s="47">
        <v>10</v>
      </c>
      <c r="S226" s="27">
        <f t="shared" si="5401"/>
        <v>5.75</v>
      </c>
      <c r="T226" s="47">
        <v>10</v>
      </c>
      <c r="U226" s="27">
        <f t="shared" si="5402"/>
        <v>5.75</v>
      </c>
      <c r="V226" s="4">
        <f t="shared" si="5403"/>
        <v>61</v>
      </c>
      <c r="W226" s="4">
        <f t="shared" si="5404"/>
        <v>35.074999999999996</v>
      </c>
      <c r="X226" s="47">
        <v>8</v>
      </c>
      <c r="Y226" s="14">
        <f t="shared" si="5435"/>
        <v>4.5999999999999996</v>
      </c>
      <c r="Z226" s="47">
        <v>7</v>
      </c>
      <c r="AA226" s="14">
        <f t="shared" ref="AA226" si="6306">IFERROR(Z226*$D226,"")</f>
        <v>4.0249999999999995</v>
      </c>
      <c r="AB226" s="47">
        <v>7</v>
      </c>
      <c r="AC226" s="14">
        <f t="shared" ref="AC226" si="6307">IFERROR(AB226*$D226,"")</f>
        <v>4.0249999999999995</v>
      </c>
      <c r="AD226" s="47">
        <v>8</v>
      </c>
      <c r="AE226" s="14">
        <f t="shared" ref="AE226" si="6308">IFERROR(AD226*$D226,"")</f>
        <v>4.5999999999999996</v>
      </c>
      <c r="AF226" s="47">
        <v>8</v>
      </c>
      <c r="AG226" s="14">
        <f t="shared" ref="AG226" si="6309">IFERROR(AF226*$D226,"")</f>
        <v>4.5999999999999996</v>
      </c>
      <c r="AH226" s="47">
        <v>9</v>
      </c>
      <c r="AI226" s="14">
        <f t="shared" ref="AI226" si="6310">IFERROR(AH226*$D226,"")</f>
        <v>5.1749999999999998</v>
      </c>
      <c r="AJ226" s="47">
        <v>6</v>
      </c>
      <c r="AK226" s="14">
        <f t="shared" ref="AK226" si="6311">IFERROR(AJ226*$D226,"")</f>
        <v>3.4499999999999997</v>
      </c>
      <c r="AL226" s="47" t="s">
        <v>152</v>
      </c>
      <c r="AM226" s="14" t="str">
        <f t="shared" ref="AM226" si="6312">IFERROR(AL226*$D226,"")</f>
        <v/>
      </c>
      <c r="AN226" s="47" t="s">
        <v>152</v>
      </c>
      <c r="AO226" s="14" t="str">
        <f t="shared" ref="AO226" si="6313">IFERROR(AN226*$D226,"")</f>
        <v/>
      </c>
      <c r="AP226" s="47" t="s">
        <v>152</v>
      </c>
      <c r="AQ226" s="14" t="str">
        <f t="shared" ref="AQ226" si="6314">IFERROR(AP226*$D226,"")</f>
        <v/>
      </c>
      <c r="AR226" s="47">
        <v>10</v>
      </c>
      <c r="AS226" s="14">
        <f t="shared" ref="AS226" si="6315">IFERROR(AR226*$D226,"")</f>
        <v>5.75</v>
      </c>
      <c r="AT226" s="47">
        <v>10</v>
      </c>
      <c r="AU226" s="14">
        <f t="shared" ref="AU226" si="6316">IFERROR(AT226*$D226,"")</f>
        <v>5.75</v>
      </c>
      <c r="AV226" s="47">
        <v>9</v>
      </c>
      <c r="AW226" s="14">
        <f t="shared" ref="AW226" si="6317">IFERROR(AV226*$D226,"")</f>
        <v>5.1749999999999998</v>
      </c>
      <c r="AX226" s="47" t="s">
        <v>152</v>
      </c>
      <c r="AY226" s="14" t="str">
        <f t="shared" ref="AY226" si="6318">IFERROR(AX226*$D226,"")</f>
        <v/>
      </c>
      <c r="AZ226" s="47">
        <v>8</v>
      </c>
      <c r="BA226" s="14">
        <f t="shared" ref="BA226" si="6319">IFERROR(AZ226*$D226,"")</f>
        <v>4.5999999999999996</v>
      </c>
      <c r="BB226" s="47" t="s">
        <v>152</v>
      </c>
      <c r="BC226" s="14" t="str">
        <f t="shared" ref="BC226" si="6320">IFERROR(BB226*$D226,"")</f>
        <v/>
      </c>
      <c r="BD226" s="47" t="s">
        <v>152</v>
      </c>
      <c r="BE226" s="14" t="str">
        <f t="shared" ref="BE226" si="6321">IFERROR(BD226*$D226,"")</f>
        <v/>
      </c>
      <c r="BF226" s="47" t="s">
        <v>152</v>
      </c>
      <c r="BG226" s="14" t="str">
        <f t="shared" ref="BG226" si="6322">IFERROR(BF226*$D226,"")</f>
        <v/>
      </c>
      <c r="BH226" s="47">
        <v>6</v>
      </c>
      <c r="BI226" s="14">
        <f t="shared" ref="BI226" si="6323">IFERROR(BH226*$D226,"")</f>
        <v>3.4499999999999997</v>
      </c>
      <c r="BJ226" s="47" t="s">
        <v>152</v>
      </c>
      <c r="BK226" s="14" t="str">
        <f t="shared" ref="BK226" si="6324">IFERROR(BJ226*$D226,"")</f>
        <v/>
      </c>
      <c r="BL226" s="47" t="s">
        <v>152</v>
      </c>
      <c r="BM226" s="14" t="str">
        <f t="shared" ref="BM226" si="6325">IFERROR(BL226*$D226,"")</f>
        <v/>
      </c>
      <c r="BN226" s="47">
        <v>8</v>
      </c>
      <c r="BO226" s="14">
        <f t="shared" ref="BO226" si="6326">IFERROR(BN226*$D226,"")</f>
        <v>4.5999999999999996</v>
      </c>
      <c r="BP226" s="47">
        <v>8</v>
      </c>
      <c r="BQ226" s="14">
        <f t="shared" ref="BQ226" si="6327">IFERROR(BP226*$D226,"")</f>
        <v>4.5999999999999996</v>
      </c>
      <c r="BR226" s="47">
        <v>8</v>
      </c>
      <c r="BS226" s="14">
        <f t="shared" ref="BS226" si="6328">IFERROR(BR226*$D226,"")</f>
        <v>4.5999999999999996</v>
      </c>
      <c r="BT226" s="47">
        <v>8</v>
      </c>
      <c r="BU226" s="14">
        <f t="shared" ref="BU226" si="6329">IFERROR(BT226*$D226,"")</f>
        <v>4.5999999999999996</v>
      </c>
      <c r="BV226" s="47" t="s">
        <v>152</v>
      </c>
      <c r="BW226" s="14" t="str">
        <f t="shared" ref="BW226" si="6330">IFERROR(BV226*$D226,"")</f>
        <v/>
      </c>
      <c r="BX226" s="47" t="s">
        <v>152</v>
      </c>
      <c r="BY226" s="14" t="str">
        <f t="shared" ref="BY226" si="6331">IFERROR(BX226*$D226,"")</f>
        <v/>
      </c>
      <c r="BZ226" s="47" t="s">
        <v>152</v>
      </c>
      <c r="CA226" s="14" t="str">
        <f t="shared" ref="CA226" si="6332">IFERROR(BZ226*$D226,"")</f>
        <v/>
      </c>
      <c r="CB226" s="47" t="s">
        <v>152</v>
      </c>
      <c r="CC226" s="14" t="str">
        <f t="shared" ref="CC226:CE226" si="6333">IFERROR(CB226*$D226,"")</f>
        <v/>
      </c>
      <c r="CD226" s="47" t="s">
        <v>152</v>
      </c>
      <c r="CE226" s="14" t="str">
        <f t="shared" si="6333"/>
        <v/>
      </c>
      <c r="CF226" s="12">
        <f t="shared" si="5433"/>
        <v>0.62999999999999989</v>
      </c>
      <c r="CG226" s="75">
        <f t="shared" si="5434"/>
        <v>0.36224999999999991</v>
      </c>
      <c r="CH226" s="3"/>
      <c r="CI226" s="47" t="s">
        <v>115</v>
      </c>
      <c r="CJ226" s="47" t="s">
        <v>12</v>
      </c>
      <c r="CK226" s="47" t="s">
        <v>80</v>
      </c>
      <c r="CL226" s="47" t="s">
        <v>62</v>
      </c>
      <c r="CM226" s="47" t="s">
        <v>77</v>
      </c>
      <c r="CN226" s="47" t="s">
        <v>63</v>
      </c>
      <c r="CO226" s="2">
        <v>41446.596404051852</v>
      </c>
      <c r="CP226" s="2">
        <v>41446.609011212189</v>
      </c>
      <c r="CQ226" s="2">
        <v>41446.609011212189</v>
      </c>
    </row>
    <row r="227" spans="1:95" x14ac:dyDescent="0.25">
      <c r="A227" s="1">
        <v>6.3507759734561869E+17</v>
      </c>
      <c r="B227" s="47" t="s">
        <v>46</v>
      </c>
      <c r="C227" s="47" t="s">
        <v>359</v>
      </c>
      <c r="D227" s="47">
        <f t="shared" si="6249"/>
        <v>0.57499999999999996</v>
      </c>
      <c r="E227" s="3" t="s">
        <v>136</v>
      </c>
      <c r="F227" s="47">
        <v>0</v>
      </c>
      <c r="G227" s="65">
        <v>1</v>
      </c>
      <c r="H227" s="3" t="s">
        <v>96</v>
      </c>
      <c r="I227" s="27" t="str">
        <f t="shared" si="5396"/>
        <v/>
      </c>
      <c r="J227" s="47" t="s">
        <v>96</v>
      </c>
      <c r="K227" s="27" t="str">
        <f t="shared" si="5397"/>
        <v/>
      </c>
      <c r="L227" s="47" t="s">
        <v>96</v>
      </c>
      <c r="M227" s="27" t="str">
        <f t="shared" si="5398"/>
        <v/>
      </c>
      <c r="N227" s="47" t="s">
        <v>96</v>
      </c>
      <c r="O227" s="27" t="str">
        <f t="shared" si="5399"/>
        <v/>
      </c>
      <c r="P227" s="47" t="s">
        <v>96</v>
      </c>
      <c r="Q227" s="27" t="str">
        <f t="shared" si="5400"/>
        <v/>
      </c>
      <c r="R227" s="47" t="s">
        <v>96</v>
      </c>
      <c r="S227" s="27" t="str">
        <f t="shared" si="5401"/>
        <v/>
      </c>
      <c r="T227" s="47" t="s">
        <v>96</v>
      </c>
      <c r="U227" s="27" t="str">
        <f t="shared" si="5402"/>
        <v/>
      </c>
      <c r="V227" s="4">
        <f t="shared" si="5403"/>
        <v>0</v>
      </c>
      <c r="W227" s="4">
        <f t="shared" si="5404"/>
        <v>0</v>
      </c>
      <c r="X227" s="47" t="s">
        <v>96</v>
      </c>
      <c r="Y227" s="14" t="str">
        <f t="shared" si="5435"/>
        <v/>
      </c>
      <c r="Z227" s="47" t="s">
        <v>96</v>
      </c>
      <c r="AA227" s="14" t="str">
        <f t="shared" ref="AA227" si="6334">IFERROR(Z227*$D227,"")</f>
        <v/>
      </c>
      <c r="AB227" s="47" t="s">
        <v>96</v>
      </c>
      <c r="AC227" s="14" t="str">
        <f t="shared" ref="AC227" si="6335">IFERROR(AB227*$D227,"")</f>
        <v/>
      </c>
      <c r="AD227" s="47" t="s">
        <v>96</v>
      </c>
      <c r="AE227" s="14" t="str">
        <f t="shared" ref="AE227" si="6336">IFERROR(AD227*$D227,"")</f>
        <v/>
      </c>
      <c r="AF227" s="47" t="s">
        <v>96</v>
      </c>
      <c r="AG227" s="14" t="str">
        <f t="shared" ref="AG227" si="6337">IFERROR(AF227*$D227,"")</f>
        <v/>
      </c>
      <c r="AH227" s="47" t="s">
        <v>96</v>
      </c>
      <c r="AI227" s="14" t="str">
        <f t="shared" ref="AI227" si="6338">IFERROR(AH227*$D227,"")</f>
        <v/>
      </c>
      <c r="AJ227" s="47" t="s">
        <v>96</v>
      </c>
      <c r="AK227" s="14" t="str">
        <f t="shared" ref="AK227" si="6339">IFERROR(AJ227*$D227,"")</f>
        <v/>
      </c>
      <c r="AL227" s="47" t="s">
        <v>96</v>
      </c>
      <c r="AM227" s="14" t="str">
        <f t="shared" ref="AM227" si="6340">IFERROR(AL227*$D227,"")</f>
        <v/>
      </c>
      <c r="AN227" s="47" t="s">
        <v>96</v>
      </c>
      <c r="AO227" s="14" t="str">
        <f t="shared" ref="AO227" si="6341">IFERROR(AN227*$D227,"")</f>
        <v/>
      </c>
      <c r="AP227" s="47" t="s">
        <v>96</v>
      </c>
      <c r="AQ227" s="14" t="str">
        <f t="shared" ref="AQ227" si="6342">IFERROR(AP227*$D227,"")</f>
        <v/>
      </c>
      <c r="AR227" s="47" t="s">
        <v>96</v>
      </c>
      <c r="AS227" s="14" t="str">
        <f t="shared" ref="AS227" si="6343">IFERROR(AR227*$D227,"")</f>
        <v/>
      </c>
      <c r="AT227" s="47" t="s">
        <v>96</v>
      </c>
      <c r="AU227" s="14" t="str">
        <f t="shared" ref="AU227" si="6344">IFERROR(AT227*$D227,"")</f>
        <v/>
      </c>
      <c r="AV227" s="47" t="s">
        <v>96</v>
      </c>
      <c r="AW227" s="14" t="str">
        <f t="shared" ref="AW227" si="6345">IFERROR(AV227*$D227,"")</f>
        <v/>
      </c>
      <c r="AX227" s="47" t="s">
        <v>96</v>
      </c>
      <c r="AY227" s="14" t="str">
        <f t="shared" ref="AY227" si="6346">IFERROR(AX227*$D227,"")</f>
        <v/>
      </c>
      <c r="AZ227" s="47" t="s">
        <v>96</v>
      </c>
      <c r="BA227" s="14" t="str">
        <f t="shared" ref="BA227" si="6347">IFERROR(AZ227*$D227,"")</f>
        <v/>
      </c>
      <c r="BB227" s="47" t="s">
        <v>96</v>
      </c>
      <c r="BC227" s="14" t="str">
        <f t="shared" ref="BC227" si="6348">IFERROR(BB227*$D227,"")</f>
        <v/>
      </c>
      <c r="BD227" s="47" t="s">
        <v>96</v>
      </c>
      <c r="BE227" s="14" t="str">
        <f t="shared" ref="BE227" si="6349">IFERROR(BD227*$D227,"")</f>
        <v/>
      </c>
      <c r="BF227" s="47" t="s">
        <v>96</v>
      </c>
      <c r="BG227" s="14" t="str">
        <f t="shared" ref="BG227" si="6350">IFERROR(BF227*$D227,"")</f>
        <v/>
      </c>
      <c r="BH227" s="47" t="s">
        <v>96</v>
      </c>
      <c r="BI227" s="14" t="str">
        <f t="shared" ref="BI227" si="6351">IFERROR(BH227*$D227,"")</f>
        <v/>
      </c>
      <c r="BJ227" s="47" t="s">
        <v>96</v>
      </c>
      <c r="BK227" s="14" t="str">
        <f t="shared" ref="BK227" si="6352">IFERROR(BJ227*$D227,"")</f>
        <v/>
      </c>
      <c r="BL227" s="47" t="s">
        <v>96</v>
      </c>
      <c r="BM227" s="14" t="str">
        <f t="shared" ref="BM227" si="6353">IFERROR(BL227*$D227,"")</f>
        <v/>
      </c>
      <c r="BN227" s="47" t="s">
        <v>96</v>
      </c>
      <c r="BO227" s="14" t="str">
        <f t="shared" ref="BO227" si="6354">IFERROR(BN227*$D227,"")</f>
        <v/>
      </c>
      <c r="BP227" s="47" t="s">
        <v>96</v>
      </c>
      <c r="BQ227" s="14" t="str">
        <f t="shared" ref="BQ227" si="6355">IFERROR(BP227*$D227,"")</f>
        <v/>
      </c>
      <c r="BR227" s="47" t="s">
        <v>96</v>
      </c>
      <c r="BS227" s="14" t="str">
        <f t="shared" ref="BS227" si="6356">IFERROR(BR227*$D227,"")</f>
        <v/>
      </c>
      <c r="BT227" s="47" t="s">
        <v>96</v>
      </c>
      <c r="BU227" s="14" t="str">
        <f t="shared" ref="BU227" si="6357">IFERROR(BT227*$D227,"")</f>
        <v/>
      </c>
      <c r="BV227" s="47" t="s">
        <v>96</v>
      </c>
      <c r="BW227" s="14" t="str">
        <f t="shared" ref="BW227" si="6358">IFERROR(BV227*$D227,"")</f>
        <v/>
      </c>
      <c r="BX227" s="47" t="s">
        <v>96</v>
      </c>
      <c r="BY227" s="14" t="str">
        <f t="shared" ref="BY227" si="6359">IFERROR(BX227*$D227,"")</f>
        <v/>
      </c>
      <c r="BZ227" s="47" t="s">
        <v>96</v>
      </c>
      <c r="CA227" s="14" t="str">
        <f t="shared" ref="CA227" si="6360">IFERROR(BZ227*$D227,"")</f>
        <v/>
      </c>
      <c r="CB227" s="47" t="s">
        <v>96</v>
      </c>
      <c r="CC227" s="14" t="str">
        <f t="shared" ref="CC227:CE227" si="6361">IFERROR(CB227*$D227,"")</f>
        <v/>
      </c>
      <c r="CD227" s="47" t="s">
        <v>96</v>
      </c>
      <c r="CE227" s="14" t="str">
        <f t="shared" si="6361"/>
        <v/>
      </c>
      <c r="CF227" s="12" t="str">
        <f t="shared" si="5433"/>
        <v/>
      </c>
      <c r="CG227" s="75" t="str">
        <f t="shared" si="5434"/>
        <v/>
      </c>
      <c r="CH227" s="3"/>
      <c r="CI227" s="47" t="s">
        <v>96</v>
      </c>
      <c r="CJ227" s="47" t="s">
        <v>96</v>
      </c>
      <c r="CK227" s="47" t="s">
        <v>96</v>
      </c>
      <c r="CL227" s="47" t="s">
        <v>96</v>
      </c>
      <c r="CM227" s="47" t="s">
        <v>96</v>
      </c>
      <c r="CN227" s="47"/>
      <c r="CO227" s="2">
        <v>41450.348779651329</v>
      </c>
      <c r="CQ227" s="2">
        <v>41450.349888961086</v>
      </c>
    </row>
    <row r="228" spans="1:95" x14ac:dyDescent="0.25">
      <c r="A228" s="1">
        <v>6.3507759760515162E+17</v>
      </c>
      <c r="B228" s="47" t="s">
        <v>46</v>
      </c>
      <c r="C228" s="47" t="s">
        <v>359</v>
      </c>
      <c r="D228" s="47">
        <f t="shared" si="6249"/>
        <v>0.57499999999999996</v>
      </c>
      <c r="E228" s="3" t="s">
        <v>136</v>
      </c>
      <c r="F228" s="47">
        <v>0</v>
      </c>
      <c r="G228" s="65">
        <v>1</v>
      </c>
      <c r="H228" s="3" t="s">
        <v>96</v>
      </c>
      <c r="I228" s="27" t="str">
        <f t="shared" si="5396"/>
        <v/>
      </c>
      <c r="J228" s="47" t="s">
        <v>96</v>
      </c>
      <c r="K228" s="27" t="str">
        <f t="shared" si="5397"/>
        <v/>
      </c>
      <c r="L228" s="47" t="s">
        <v>96</v>
      </c>
      <c r="M228" s="27" t="str">
        <f t="shared" si="5398"/>
        <v/>
      </c>
      <c r="N228" s="47" t="s">
        <v>96</v>
      </c>
      <c r="O228" s="27" t="str">
        <f t="shared" si="5399"/>
        <v/>
      </c>
      <c r="P228" s="47" t="s">
        <v>96</v>
      </c>
      <c r="Q228" s="27" t="str">
        <f t="shared" si="5400"/>
        <v/>
      </c>
      <c r="R228" s="47" t="s">
        <v>96</v>
      </c>
      <c r="S228" s="27" t="str">
        <f t="shared" si="5401"/>
        <v/>
      </c>
      <c r="T228" s="47" t="s">
        <v>96</v>
      </c>
      <c r="U228" s="27" t="str">
        <f t="shared" si="5402"/>
        <v/>
      </c>
      <c r="V228" s="4">
        <f t="shared" si="5403"/>
        <v>0</v>
      </c>
      <c r="W228" s="4">
        <f t="shared" si="5404"/>
        <v>0</v>
      </c>
      <c r="X228" s="47" t="s">
        <v>96</v>
      </c>
      <c r="Y228" s="14" t="str">
        <f t="shared" si="5435"/>
        <v/>
      </c>
      <c r="Z228" s="47" t="s">
        <v>96</v>
      </c>
      <c r="AA228" s="14" t="str">
        <f t="shared" ref="AA228" si="6362">IFERROR(Z228*$D228,"")</f>
        <v/>
      </c>
      <c r="AB228" s="47" t="s">
        <v>96</v>
      </c>
      <c r="AC228" s="14" t="str">
        <f t="shared" ref="AC228" si="6363">IFERROR(AB228*$D228,"")</f>
        <v/>
      </c>
      <c r="AD228" s="47" t="s">
        <v>96</v>
      </c>
      <c r="AE228" s="14" t="str">
        <f t="shared" ref="AE228" si="6364">IFERROR(AD228*$D228,"")</f>
        <v/>
      </c>
      <c r="AF228" s="47" t="s">
        <v>96</v>
      </c>
      <c r="AG228" s="14" t="str">
        <f t="shared" ref="AG228" si="6365">IFERROR(AF228*$D228,"")</f>
        <v/>
      </c>
      <c r="AH228" s="47" t="s">
        <v>96</v>
      </c>
      <c r="AI228" s="14" t="str">
        <f t="shared" ref="AI228" si="6366">IFERROR(AH228*$D228,"")</f>
        <v/>
      </c>
      <c r="AJ228" s="47" t="s">
        <v>96</v>
      </c>
      <c r="AK228" s="14" t="str">
        <f t="shared" ref="AK228" si="6367">IFERROR(AJ228*$D228,"")</f>
        <v/>
      </c>
      <c r="AL228" s="47" t="s">
        <v>96</v>
      </c>
      <c r="AM228" s="14" t="str">
        <f t="shared" ref="AM228" si="6368">IFERROR(AL228*$D228,"")</f>
        <v/>
      </c>
      <c r="AN228" s="47" t="s">
        <v>96</v>
      </c>
      <c r="AO228" s="14" t="str">
        <f t="shared" ref="AO228" si="6369">IFERROR(AN228*$D228,"")</f>
        <v/>
      </c>
      <c r="AP228" s="47" t="s">
        <v>96</v>
      </c>
      <c r="AQ228" s="14" t="str">
        <f t="shared" ref="AQ228" si="6370">IFERROR(AP228*$D228,"")</f>
        <v/>
      </c>
      <c r="AR228" s="47" t="s">
        <v>96</v>
      </c>
      <c r="AS228" s="14" t="str">
        <f t="shared" ref="AS228" si="6371">IFERROR(AR228*$D228,"")</f>
        <v/>
      </c>
      <c r="AT228" s="47" t="s">
        <v>96</v>
      </c>
      <c r="AU228" s="14" t="str">
        <f t="shared" ref="AU228" si="6372">IFERROR(AT228*$D228,"")</f>
        <v/>
      </c>
      <c r="AV228" s="47" t="s">
        <v>96</v>
      </c>
      <c r="AW228" s="14" t="str">
        <f t="shared" ref="AW228" si="6373">IFERROR(AV228*$D228,"")</f>
        <v/>
      </c>
      <c r="AX228" s="47" t="s">
        <v>96</v>
      </c>
      <c r="AY228" s="14" t="str">
        <f t="shared" ref="AY228" si="6374">IFERROR(AX228*$D228,"")</f>
        <v/>
      </c>
      <c r="AZ228" s="47" t="s">
        <v>96</v>
      </c>
      <c r="BA228" s="14" t="str">
        <f t="shared" ref="BA228" si="6375">IFERROR(AZ228*$D228,"")</f>
        <v/>
      </c>
      <c r="BB228" s="47" t="s">
        <v>96</v>
      </c>
      <c r="BC228" s="14" t="str">
        <f t="shared" ref="BC228" si="6376">IFERROR(BB228*$D228,"")</f>
        <v/>
      </c>
      <c r="BD228" s="47" t="s">
        <v>96</v>
      </c>
      <c r="BE228" s="14" t="str">
        <f t="shared" ref="BE228" si="6377">IFERROR(BD228*$D228,"")</f>
        <v/>
      </c>
      <c r="BF228" s="47" t="s">
        <v>96</v>
      </c>
      <c r="BG228" s="14" t="str">
        <f t="shared" ref="BG228" si="6378">IFERROR(BF228*$D228,"")</f>
        <v/>
      </c>
      <c r="BH228" s="47" t="s">
        <v>96</v>
      </c>
      <c r="BI228" s="14" t="str">
        <f t="shared" ref="BI228" si="6379">IFERROR(BH228*$D228,"")</f>
        <v/>
      </c>
      <c r="BJ228" s="47" t="s">
        <v>96</v>
      </c>
      <c r="BK228" s="14" t="str">
        <f t="shared" ref="BK228" si="6380">IFERROR(BJ228*$D228,"")</f>
        <v/>
      </c>
      <c r="BL228" s="47" t="s">
        <v>96</v>
      </c>
      <c r="BM228" s="14" t="str">
        <f t="shared" ref="BM228" si="6381">IFERROR(BL228*$D228,"")</f>
        <v/>
      </c>
      <c r="BN228" s="47" t="s">
        <v>96</v>
      </c>
      <c r="BO228" s="14" t="str">
        <f t="shared" ref="BO228" si="6382">IFERROR(BN228*$D228,"")</f>
        <v/>
      </c>
      <c r="BP228" s="47" t="s">
        <v>96</v>
      </c>
      <c r="BQ228" s="14" t="str">
        <f t="shared" ref="BQ228" si="6383">IFERROR(BP228*$D228,"")</f>
        <v/>
      </c>
      <c r="BR228" s="47" t="s">
        <v>96</v>
      </c>
      <c r="BS228" s="14" t="str">
        <f t="shared" ref="BS228" si="6384">IFERROR(BR228*$D228,"")</f>
        <v/>
      </c>
      <c r="BT228" s="47" t="s">
        <v>96</v>
      </c>
      <c r="BU228" s="14" t="str">
        <f t="shared" ref="BU228" si="6385">IFERROR(BT228*$D228,"")</f>
        <v/>
      </c>
      <c r="BV228" s="47" t="s">
        <v>96</v>
      </c>
      <c r="BW228" s="14" t="str">
        <f t="shared" ref="BW228" si="6386">IFERROR(BV228*$D228,"")</f>
        <v/>
      </c>
      <c r="BX228" s="47" t="s">
        <v>96</v>
      </c>
      <c r="BY228" s="14" t="str">
        <f t="shared" ref="BY228" si="6387">IFERROR(BX228*$D228,"")</f>
        <v/>
      </c>
      <c r="BZ228" s="47" t="s">
        <v>96</v>
      </c>
      <c r="CA228" s="14" t="str">
        <f t="shared" ref="CA228" si="6388">IFERROR(BZ228*$D228,"")</f>
        <v/>
      </c>
      <c r="CB228" s="47" t="s">
        <v>96</v>
      </c>
      <c r="CC228" s="14" t="str">
        <f t="shared" ref="CC228:CE228" si="6389">IFERROR(CB228*$D228,"")</f>
        <v/>
      </c>
      <c r="CD228" s="47" t="s">
        <v>96</v>
      </c>
      <c r="CE228" s="14" t="str">
        <f t="shared" si="6389"/>
        <v/>
      </c>
      <c r="CF228" s="12" t="str">
        <f t="shared" si="5433"/>
        <v/>
      </c>
      <c r="CG228" s="75" t="str">
        <f t="shared" si="5434"/>
        <v/>
      </c>
      <c r="CH228" s="3"/>
      <c r="CI228" s="47" t="s">
        <v>96</v>
      </c>
      <c r="CJ228" s="47" t="s">
        <v>96</v>
      </c>
      <c r="CK228" s="47" t="s">
        <v>96</v>
      </c>
      <c r="CL228" s="47" t="s">
        <v>96</v>
      </c>
      <c r="CM228" s="47" t="s">
        <v>96</v>
      </c>
      <c r="CN228" s="47"/>
      <c r="CO228" s="2">
        <v>41450.349080036634</v>
      </c>
      <c r="CQ228" s="2">
        <v>41450.351077662272</v>
      </c>
    </row>
    <row r="229" spans="1:95" x14ac:dyDescent="0.25">
      <c r="A229" s="1">
        <v>6.3507761709035878E+17</v>
      </c>
      <c r="B229" s="47" t="s">
        <v>46</v>
      </c>
      <c r="C229" s="47" t="s">
        <v>359</v>
      </c>
      <c r="D229" s="47">
        <f t="shared" si="6249"/>
        <v>0.57499999999999996</v>
      </c>
      <c r="E229" s="3" t="s">
        <v>136</v>
      </c>
      <c r="F229" s="47">
        <v>0</v>
      </c>
      <c r="G229" s="65">
        <v>1</v>
      </c>
      <c r="H229" s="3" t="s">
        <v>96</v>
      </c>
      <c r="I229" s="27" t="str">
        <f t="shared" si="5396"/>
        <v/>
      </c>
      <c r="J229" s="47" t="s">
        <v>96</v>
      </c>
      <c r="K229" s="27" t="str">
        <f t="shared" si="5397"/>
        <v/>
      </c>
      <c r="L229" s="47" t="s">
        <v>96</v>
      </c>
      <c r="M229" s="27" t="str">
        <f t="shared" si="5398"/>
        <v/>
      </c>
      <c r="N229" s="47" t="s">
        <v>96</v>
      </c>
      <c r="O229" s="27" t="str">
        <f t="shared" si="5399"/>
        <v/>
      </c>
      <c r="P229" s="47" t="s">
        <v>96</v>
      </c>
      <c r="Q229" s="27" t="str">
        <f t="shared" si="5400"/>
        <v/>
      </c>
      <c r="R229" s="47" t="s">
        <v>96</v>
      </c>
      <c r="S229" s="27" t="str">
        <f t="shared" si="5401"/>
        <v/>
      </c>
      <c r="T229" s="47" t="s">
        <v>96</v>
      </c>
      <c r="U229" s="27" t="str">
        <f t="shared" si="5402"/>
        <v/>
      </c>
      <c r="V229" s="4">
        <f t="shared" si="5403"/>
        <v>0</v>
      </c>
      <c r="W229" s="4">
        <f t="shared" si="5404"/>
        <v>0</v>
      </c>
      <c r="X229" s="47" t="s">
        <v>96</v>
      </c>
      <c r="Y229" s="14" t="str">
        <f t="shared" si="5435"/>
        <v/>
      </c>
      <c r="Z229" s="47" t="s">
        <v>96</v>
      </c>
      <c r="AA229" s="14" t="str">
        <f t="shared" ref="AA229" si="6390">IFERROR(Z229*$D229,"")</f>
        <v/>
      </c>
      <c r="AB229" s="47" t="s">
        <v>96</v>
      </c>
      <c r="AC229" s="14" t="str">
        <f t="shared" ref="AC229" si="6391">IFERROR(AB229*$D229,"")</f>
        <v/>
      </c>
      <c r="AD229" s="47" t="s">
        <v>96</v>
      </c>
      <c r="AE229" s="14" t="str">
        <f t="shared" ref="AE229" si="6392">IFERROR(AD229*$D229,"")</f>
        <v/>
      </c>
      <c r="AF229" s="47" t="s">
        <v>96</v>
      </c>
      <c r="AG229" s="14" t="str">
        <f t="shared" ref="AG229" si="6393">IFERROR(AF229*$D229,"")</f>
        <v/>
      </c>
      <c r="AH229" s="47" t="s">
        <v>96</v>
      </c>
      <c r="AI229" s="14" t="str">
        <f t="shared" ref="AI229" si="6394">IFERROR(AH229*$D229,"")</f>
        <v/>
      </c>
      <c r="AJ229" s="47" t="s">
        <v>96</v>
      </c>
      <c r="AK229" s="14" t="str">
        <f t="shared" ref="AK229" si="6395">IFERROR(AJ229*$D229,"")</f>
        <v/>
      </c>
      <c r="AL229" s="47" t="s">
        <v>96</v>
      </c>
      <c r="AM229" s="14" t="str">
        <f t="shared" ref="AM229" si="6396">IFERROR(AL229*$D229,"")</f>
        <v/>
      </c>
      <c r="AN229" s="47" t="s">
        <v>96</v>
      </c>
      <c r="AO229" s="14" t="str">
        <f t="shared" ref="AO229" si="6397">IFERROR(AN229*$D229,"")</f>
        <v/>
      </c>
      <c r="AP229" s="47" t="s">
        <v>96</v>
      </c>
      <c r="AQ229" s="14" t="str">
        <f t="shared" ref="AQ229" si="6398">IFERROR(AP229*$D229,"")</f>
        <v/>
      </c>
      <c r="AR229" s="47" t="s">
        <v>96</v>
      </c>
      <c r="AS229" s="14" t="str">
        <f t="shared" ref="AS229" si="6399">IFERROR(AR229*$D229,"")</f>
        <v/>
      </c>
      <c r="AT229" s="47" t="s">
        <v>96</v>
      </c>
      <c r="AU229" s="14" t="str">
        <f t="shared" ref="AU229" si="6400">IFERROR(AT229*$D229,"")</f>
        <v/>
      </c>
      <c r="AV229" s="47" t="s">
        <v>96</v>
      </c>
      <c r="AW229" s="14" t="str">
        <f t="shared" ref="AW229" si="6401">IFERROR(AV229*$D229,"")</f>
        <v/>
      </c>
      <c r="AX229" s="47" t="s">
        <v>96</v>
      </c>
      <c r="AY229" s="14" t="str">
        <f t="shared" ref="AY229" si="6402">IFERROR(AX229*$D229,"")</f>
        <v/>
      </c>
      <c r="AZ229" s="47" t="s">
        <v>96</v>
      </c>
      <c r="BA229" s="14" t="str">
        <f t="shared" ref="BA229" si="6403">IFERROR(AZ229*$D229,"")</f>
        <v/>
      </c>
      <c r="BB229" s="47" t="s">
        <v>96</v>
      </c>
      <c r="BC229" s="14" t="str">
        <f t="shared" ref="BC229" si="6404">IFERROR(BB229*$D229,"")</f>
        <v/>
      </c>
      <c r="BD229" s="47" t="s">
        <v>96</v>
      </c>
      <c r="BE229" s="14" t="str">
        <f t="shared" ref="BE229" si="6405">IFERROR(BD229*$D229,"")</f>
        <v/>
      </c>
      <c r="BF229" s="47" t="s">
        <v>96</v>
      </c>
      <c r="BG229" s="14" t="str">
        <f t="shared" ref="BG229" si="6406">IFERROR(BF229*$D229,"")</f>
        <v/>
      </c>
      <c r="BH229" s="47" t="s">
        <v>96</v>
      </c>
      <c r="BI229" s="14" t="str">
        <f t="shared" ref="BI229" si="6407">IFERROR(BH229*$D229,"")</f>
        <v/>
      </c>
      <c r="BJ229" s="47" t="s">
        <v>96</v>
      </c>
      <c r="BK229" s="14" t="str">
        <f t="shared" ref="BK229" si="6408">IFERROR(BJ229*$D229,"")</f>
        <v/>
      </c>
      <c r="BL229" s="47" t="s">
        <v>96</v>
      </c>
      <c r="BM229" s="14" t="str">
        <f t="shared" ref="BM229" si="6409">IFERROR(BL229*$D229,"")</f>
        <v/>
      </c>
      <c r="BN229" s="47" t="s">
        <v>96</v>
      </c>
      <c r="BO229" s="14" t="str">
        <f t="shared" ref="BO229" si="6410">IFERROR(BN229*$D229,"")</f>
        <v/>
      </c>
      <c r="BP229" s="47" t="s">
        <v>96</v>
      </c>
      <c r="BQ229" s="14" t="str">
        <f t="shared" ref="BQ229" si="6411">IFERROR(BP229*$D229,"")</f>
        <v/>
      </c>
      <c r="BR229" s="47" t="s">
        <v>96</v>
      </c>
      <c r="BS229" s="14" t="str">
        <f t="shared" ref="BS229" si="6412">IFERROR(BR229*$D229,"")</f>
        <v/>
      </c>
      <c r="BT229" s="47" t="s">
        <v>96</v>
      </c>
      <c r="BU229" s="14" t="str">
        <f t="shared" ref="BU229" si="6413">IFERROR(BT229*$D229,"")</f>
        <v/>
      </c>
      <c r="BV229" s="47" t="s">
        <v>96</v>
      </c>
      <c r="BW229" s="14" t="str">
        <f t="shared" ref="BW229" si="6414">IFERROR(BV229*$D229,"")</f>
        <v/>
      </c>
      <c r="BX229" s="47" t="s">
        <v>96</v>
      </c>
      <c r="BY229" s="14" t="str">
        <f t="shared" ref="BY229" si="6415">IFERROR(BX229*$D229,"")</f>
        <v/>
      </c>
      <c r="BZ229" s="47" t="s">
        <v>96</v>
      </c>
      <c r="CA229" s="14" t="str">
        <f t="shared" ref="CA229" si="6416">IFERROR(BZ229*$D229,"")</f>
        <v/>
      </c>
      <c r="CB229" s="47" t="s">
        <v>96</v>
      </c>
      <c r="CC229" s="14" t="str">
        <f t="shared" ref="CC229:CE229" si="6417">IFERROR(CB229*$D229,"")</f>
        <v/>
      </c>
      <c r="CD229" s="47" t="s">
        <v>96</v>
      </c>
      <c r="CE229" s="14" t="str">
        <f t="shared" si="6417"/>
        <v/>
      </c>
      <c r="CF229" s="12" t="str">
        <f t="shared" si="5433"/>
        <v/>
      </c>
      <c r="CG229" s="75" t="str">
        <f t="shared" si="5434"/>
        <v/>
      </c>
      <c r="CH229" s="3"/>
      <c r="CI229" s="47" t="s">
        <v>96</v>
      </c>
      <c r="CJ229" s="47" t="s">
        <v>96</v>
      </c>
      <c r="CK229" s="47" t="s">
        <v>96</v>
      </c>
      <c r="CL229" s="47" t="s">
        <v>96</v>
      </c>
      <c r="CM229" s="47" t="s">
        <v>96</v>
      </c>
      <c r="CN229" s="47"/>
      <c r="CO229" s="2">
        <v>41450.371632359733</v>
      </c>
      <c r="CQ229" s="2">
        <v>41450.372485218861</v>
      </c>
    </row>
    <row r="230" spans="1:95" x14ac:dyDescent="0.25">
      <c r="A230" s="1">
        <v>6.3507763196005901E+17</v>
      </c>
      <c r="B230" s="47" t="s">
        <v>46</v>
      </c>
      <c r="C230" s="47" t="s">
        <v>359</v>
      </c>
      <c r="D230" s="47">
        <f t="shared" si="6249"/>
        <v>0.57499999999999996</v>
      </c>
      <c r="E230" s="3" t="s">
        <v>136</v>
      </c>
      <c r="F230" s="47">
        <v>0</v>
      </c>
      <c r="G230" s="65">
        <v>1</v>
      </c>
      <c r="H230" s="3" t="s">
        <v>96</v>
      </c>
      <c r="I230" s="27" t="str">
        <f t="shared" si="5396"/>
        <v/>
      </c>
      <c r="J230" s="47" t="s">
        <v>96</v>
      </c>
      <c r="K230" s="27" t="str">
        <f t="shared" si="5397"/>
        <v/>
      </c>
      <c r="L230" s="47" t="s">
        <v>96</v>
      </c>
      <c r="M230" s="27" t="str">
        <f t="shared" si="5398"/>
        <v/>
      </c>
      <c r="N230" s="47" t="s">
        <v>96</v>
      </c>
      <c r="O230" s="27" t="str">
        <f t="shared" si="5399"/>
        <v/>
      </c>
      <c r="P230" s="47" t="s">
        <v>96</v>
      </c>
      <c r="Q230" s="27" t="str">
        <f t="shared" si="5400"/>
        <v/>
      </c>
      <c r="R230" s="47" t="s">
        <v>96</v>
      </c>
      <c r="S230" s="27" t="str">
        <f t="shared" si="5401"/>
        <v/>
      </c>
      <c r="T230" s="47" t="s">
        <v>96</v>
      </c>
      <c r="U230" s="27" t="str">
        <f t="shared" si="5402"/>
        <v/>
      </c>
      <c r="V230" s="4">
        <f t="shared" si="5403"/>
        <v>0</v>
      </c>
      <c r="W230" s="4">
        <f t="shared" si="5404"/>
        <v>0</v>
      </c>
      <c r="X230" s="47" t="s">
        <v>96</v>
      </c>
      <c r="Y230" s="14" t="str">
        <f t="shared" si="5435"/>
        <v/>
      </c>
      <c r="Z230" s="47" t="s">
        <v>96</v>
      </c>
      <c r="AA230" s="14" t="str">
        <f t="shared" ref="AA230" si="6418">IFERROR(Z230*$D230,"")</f>
        <v/>
      </c>
      <c r="AB230" s="47" t="s">
        <v>96</v>
      </c>
      <c r="AC230" s="14" t="str">
        <f t="shared" ref="AC230" si="6419">IFERROR(AB230*$D230,"")</f>
        <v/>
      </c>
      <c r="AD230" s="47" t="s">
        <v>96</v>
      </c>
      <c r="AE230" s="14" t="str">
        <f t="shared" ref="AE230" si="6420">IFERROR(AD230*$D230,"")</f>
        <v/>
      </c>
      <c r="AF230" s="47" t="s">
        <v>96</v>
      </c>
      <c r="AG230" s="14" t="str">
        <f t="shared" ref="AG230" si="6421">IFERROR(AF230*$D230,"")</f>
        <v/>
      </c>
      <c r="AH230" s="47" t="s">
        <v>96</v>
      </c>
      <c r="AI230" s="14" t="str">
        <f t="shared" ref="AI230" si="6422">IFERROR(AH230*$D230,"")</f>
        <v/>
      </c>
      <c r="AJ230" s="47" t="s">
        <v>96</v>
      </c>
      <c r="AK230" s="14" t="str">
        <f t="shared" ref="AK230" si="6423">IFERROR(AJ230*$D230,"")</f>
        <v/>
      </c>
      <c r="AL230" s="47" t="s">
        <v>96</v>
      </c>
      <c r="AM230" s="14" t="str">
        <f t="shared" ref="AM230" si="6424">IFERROR(AL230*$D230,"")</f>
        <v/>
      </c>
      <c r="AN230" s="47" t="s">
        <v>96</v>
      </c>
      <c r="AO230" s="14" t="str">
        <f t="shared" ref="AO230" si="6425">IFERROR(AN230*$D230,"")</f>
        <v/>
      </c>
      <c r="AP230" s="47" t="s">
        <v>96</v>
      </c>
      <c r="AQ230" s="14" t="str">
        <f t="shared" ref="AQ230" si="6426">IFERROR(AP230*$D230,"")</f>
        <v/>
      </c>
      <c r="AR230" s="47" t="s">
        <v>96</v>
      </c>
      <c r="AS230" s="14" t="str">
        <f t="shared" ref="AS230" si="6427">IFERROR(AR230*$D230,"")</f>
        <v/>
      </c>
      <c r="AT230" s="47" t="s">
        <v>96</v>
      </c>
      <c r="AU230" s="14" t="str">
        <f t="shared" ref="AU230" si="6428">IFERROR(AT230*$D230,"")</f>
        <v/>
      </c>
      <c r="AV230" s="47" t="s">
        <v>96</v>
      </c>
      <c r="AW230" s="14" t="str">
        <f t="shared" ref="AW230" si="6429">IFERROR(AV230*$D230,"")</f>
        <v/>
      </c>
      <c r="AX230" s="47" t="s">
        <v>96</v>
      </c>
      <c r="AY230" s="14" t="str">
        <f t="shared" ref="AY230" si="6430">IFERROR(AX230*$D230,"")</f>
        <v/>
      </c>
      <c r="AZ230" s="47" t="s">
        <v>96</v>
      </c>
      <c r="BA230" s="14" t="str">
        <f t="shared" ref="BA230" si="6431">IFERROR(AZ230*$D230,"")</f>
        <v/>
      </c>
      <c r="BB230" s="47" t="s">
        <v>96</v>
      </c>
      <c r="BC230" s="14" t="str">
        <f t="shared" ref="BC230" si="6432">IFERROR(BB230*$D230,"")</f>
        <v/>
      </c>
      <c r="BD230" s="47" t="s">
        <v>96</v>
      </c>
      <c r="BE230" s="14" t="str">
        <f t="shared" ref="BE230" si="6433">IFERROR(BD230*$D230,"")</f>
        <v/>
      </c>
      <c r="BF230" s="47" t="s">
        <v>96</v>
      </c>
      <c r="BG230" s="14" t="str">
        <f t="shared" ref="BG230" si="6434">IFERROR(BF230*$D230,"")</f>
        <v/>
      </c>
      <c r="BH230" s="47" t="s">
        <v>96</v>
      </c>
      <c r="BI230" s="14" t="str">
        <f t="shared" ref="BI230" si="6435">IFERROR(BH230*$D230,"")</f>
        <v/>
      </c>
      <c r="BJ230" s="47" t="s">
        <v>96</v>
      </c>
      <c r="BK230" s="14" t="str">
        <f t="shared" ref="BK230" si="6436">IFERROR(BJ230*$D230,"")</f>
        <v/>
      </c>
      <c r="BL230" s="47" t="s">
        <v>96</v>
      </c>
      <c r="BM230" s="14" t="str">
        <f t="shared" ref="BM230" si="6437">IFERROR(BL230*$D230,"")</f>
        <v/>
      </c>
      <c r="BN230" s="47" t="s">
        <v>96</v>
      </c>
      <c r="BO230" s="14" t="str">
        <f t="shared" ref="BO230" si="6438">IFERROR(BN230*$D230,"")</f>
        <v/>
      </c>
      <c r="BP230" s="47" t="s">
        <v>96</v>
      </c>
      <c r="BQ230" s="14" t="str">
        <f t="shared" ref="BQ230" si="6439">IFERROR(BP230*$D230,"")</f>
        <v/>
      </c>
      <c r="BR230" s="47" t="s">
        <v>96</v>
      </c>
      <c r="BS230" s="14" t="str">
        <f t="shared" ref="BS230" si="6440">IFERROR(BR230*$D230,"")</f>
        <v/>
      </c>
      <c r="BT230" s="47" t="s">
        <v>96</v>
      </c>
      <c r="BU230" s="14" t="str">
        <f t="shared" ref="BU230" si="6441">IFERROR(BT230*$D230,"")</f>
        <v/>
      </c>
      <c r="BV230" s="47" t="s">
        <v>96</v>
      </c>
      <c r="BW230" s="14" t="str">
        <f t="shared" ref="BW230" si="6442">IFERROR(BV230*$D230,"")</f>
        <v/>
      </c>
      <c r="BX230" s="47" t="s">
        <v>96</v>
      </c>
      <c r="BY230" s="14" t="str">
        <f t="shared" ref="BY230" si="6443">IFERROR(BX230*$D230,"")</f>
        <v/>
      </c>
      <c r="BZ230" s="47" t="s">
        <v>96</v>
      </c>
      <c r="CA230" s="14" t="str">
        <f t="shared" ref="CA230" si="6444">IFERROR(BZ230*$D230,"")</f>
        <v/>
      </c>
      <c r="CB230" s="47" t="s">
        <v>96</v>
      </c>
      <c r="CC230" s="14" t="str">
        <f t="shared" ref="CC230:CE230" si="6445">IFERROR(CB230*$D230,"")</f>
        <v/>
      </c>
      <c r="CD230" s="47" t="s">
        <v>96</v>
      </c>
      <c r="CE230" s="14" t="str">
        <f t="shared" si="6445"/>
        <v/>
      </c>
      <c r="CF230" s="12" t="str">
        <f t="shared" si="5433"/>
        <v/>
      </c>
      <c r="CG230" s="75" t="str">
        <f t="shared" si="5434"/>
        <v/>
      </c>
      <c r="CH230" s="3"/>
      <c r="CI230" s="47" t="s">
        <v>96</v>
      </c>
      <c r="CJ230" s="47" t="s">
        <v>96</v>
      </c>
      <c r="CK230" s="47" t="s">
        <v>96</v>
      </c>
      <c r="CL230" s="47" t="s">
        <v>96</v>
      </c>
      <c r="CM230" s="47" t="s">
        <v>96</v>
      </c>
      <c r="CN230" s="47"/>
      <c r="CO230" s="2">
        <v>41450.388842660912</v>
      </c>
      <c r="CQ230" s="2">
        <v>41450.392462294898</v>
      </c>
    </row>
    <row r="231" spans="1:95" x14ac:dyDescent="0.25">
      <c r="A231" s="1">
        <v>6.350776341069687E+17</v>
      </c>
      <c r="B231" s="47" t="s">
        <v>46</v>
      </c>
      <c r="C231" s="47" t="s">
        <v>359</v>
      </c>
      <c r="D231" s="47">
        <f t="shared" si="6249"/>
        <v>0.57499999999999996</v>
      </c>
      <c r="E231" s="3" t="s">
        <v>136</v>
      </c>
      <c r="F231" s="47">
        <v>0</v>
      </c>
      <c r="G231" s="65">
        <v>1</v>
      </c>
      <c r="H231" s="3" t="s">
        <v>96</v>
      </c>
      <c r="I231" s="27" t="str">
        <f t="shared" si="5396"/>
        <v/>
      </c>
      <c r="J231" s="47" t="s">
        <v>96</v>
      </c>
      <c r="K231" s="27" t="str">
        <f t="shared" si="5397"/>
        <v/>
      </c>
      <c r="L231" s="47" t="s">
        <v>96</v>
      </c>
      <c r="M231" s="27" t="str">
        <f t="shared" si="5398"/>
        <v/>
      </c>
      <c r="N231" s="47" t="s">
        <v>96</v>
      </c>
      <c r="O231" s="27" t="str">
        <f t="shared" si="5399"/>
        <v/>
      </c>
      <c r="P231" s="47" t="s">
        <v>96</v>
      </c>
      <c r="Q231" s="27" t="str">
        <f t="shared" si="5400"/>
        <v/>
      </c>
      <c r="R231" s="47" t="s">
        <v>96</v>
      </c>
      <c r="S231" s="27" t="str">
        <f t="shared" si="5401"/>
        <v/>
      </c>
      <c r="T231" s="47" t="s">
        <v>96</v>
      </c>
      <c r="U231" s="27" t="str">
        <f t="shared" si="5402"/>
        <v/>
      </c>
      <c r="V231" s="4">
        <f t="shared" si="5403"/>
        <v>0</v>
      </c>
      <c r="W231" s="4">
        <f t="shared" si="5404"/>
        <v>0</v>
      </c>
      <c r="X231" s="47" t="s">
        <v>96</v>
      </c>
      <c r="Y231" s="14" t="str">
        <f t="shared" si="5435"/>
        <v/>
      </c>
      <c r="Z231" s="47" t="s">
        <v>96</v>
      </c>
      <c r="AA231" s="14" t="str">
        <f t="shared" ref="AA231" si="6446">IFERROR(Z231*$D231,"")</f>
        <v/>
      </c>
      <c r="AB231" s="47" t="s">
        <v>96</v>
      </c>
      <c r="AC231" s="14" t="str">
        <f t="shared" ref="AC231" si="6447">IFERROR(AB231*$D231,"")</f>
        <v/>
      </c>
      <c r="AD231" s="47" t="s">
        <v>96</v>
      </c>
      <c r="AE231" s="14" t="str">
        <f t="shared" ref="AE231" si="6448">IFERROR(AD231*$D231,"")</f>
        <v/>
      </c>
      <c r="AF231" s="47" t="s">
        <v>96</v>
      </c>
      <c r="AG231" s="14" t="str">
        <f t="shared" ref="AG231" si="6449">IFERROR(AF231*$D231,"")</f>
        <v/>
      </c>
      <c r="AH231" s="47" t="s">
        <v>96</v>
      </c>
      <c r="AI231" s="14" t="str">
        <f t="shared" ref="AI231" si="6450">IFERROR(AH231*$D231,"")</f>
        <v/>
      </c>
      <c r="AJ231" s="47" t="s">
        <v>96</v>
      </c>
      <c r="AK231" s="14" t="str">
        <f t="shared" ref="AK231" si="6451">IFERROR(AJ231*$D231,"")</f>
        <v/>
      </c>
      <c r="AL231" s="47" t="s">
        <v>96</v>
      </c>
      <c r="AM231" s="14" t="str">
        <f t="shared" ref="AM231" si="6452">IFERROR(AL231*$D231,"")</f>
        <v/>
      </c>
      <c r="AN231" s="47" t="s">
        <v>96</v>
      </c>
      <c r="AO231" s="14" t="str">
        <f t="shared" ref="AO231" si="6453">IFERROR(AN231*$D231,"")</f>
        <v/>
      </c>
      <c r="AP231" s="47" t="s">
        <v>96</v>
      </c>
      <c r="AQ231" s="14" t="str">
        <f t="shared" ref="AQ231" si="6454">IFERROR(AP231*$D231,"")</f>
        <v/>
      </c>
      <c r="AR231" s="47" t="s">
        <v>96</v>
      </c>
      <c r="AS231" s="14" t="str">
        <f t="shared" ref="AS231" si="6455">IFERROR(AR231*$D231,"")</f>
        <v/>
      </c>
      <c r="AT231" s="47" t="s">
        <v>96</v>
      </c>
      <c r="AU231" s="14" t="str">
        <f t="shared" ref="AU231" si="6456">IFERROR(AT231*$D231,"")</f>
        <v/>
      </c>
      <c r="AV231" s="47" t="s">
        <v>96</v>
      </c>
      <c r="AW231" s="14" t="str">
        <f t="shared" ref="AW231" si="6457">IFERROR(AV231*$D231,"")</f>
        <v/>
      </c>
      <c r="AX231" s="47" t="s">
        <v>96</v>
      </c>
      <c r="AY231" s="14" t="str">
        <f t="shared" ref="AY231" si="6458">IFERROR(AX231*$D231,"")</f>
        <v/>
      </c>
      <c r="AZ231" s="47" t="s">
        <v>96</v>
      </c>
      <c r="BA231" s="14" t="str">
        <f t="shared" ref="BA231" si="6459">IFERROR(AZ231*$D231,"")</f>
        <v/>
      </c>
      <c r="BB231" s="47" t="s">
        <v>96</v>
      </c>
      <c r="BC231" s="14" t="str">
        <f t="shared" ref="BC231" si="6460">IFERROR(BB231*$D231,"")</f>
        <v/>
      </c>
      <c r="BD231" s="47" t="s">
        <v>96</v>
      </c>
      <c r="BE231" s="14" t="str">
        <f t="shared" ref="BE231" si="6461">IFERROR(BD231*$D231,"")</f>
        <v/>
      </c>
      <c r="BF231" s="47" t="s">
        <v>96</v>
      </c>
      <c r="BG231" s="14" t="str">
        <f t="shared" ref="BG231" si="6462">IFERROR(BF231*$D231,"")</f>
        <v/>
      </c>
      <c r="BH231" s="47" t="s">
        <v>96</v>
      </c>
      <c r="BI231" s="14" t="str">
        <f t="shared" ref="BI231" si="6463">IFERROR(BH231*$D231,"")</f>
        <v/>
      </c>
      <c r="BJ231" s="47" t="s">
        <v>96</v>
      </c>
      <c r="BK231" s="14" t="str">
        <f t="shared" ref="BK231" si="6464">IFERROR(BJ231*$D231,"")</f>
        <v/>
      </c>
      <c r="BL231" s="47" t="s">
        <v>96</v>
      </c>
      <c r="BM231" s="14" t="str">
        <f t="shared" ref="BM231" si="6465">IFERROR(BL231*$D231,"")</f>
        <v/>
      </c>
      <c r="BN231" s="47" t="s">
        <v>96</v>
      </c>
      <c r="BO231" s="14" t="str">
        <f t="shared" ref="BO231" si="6466">IFERROR(BN231*$D231,"")</f>
        <v/>
      </c>
      <c r="BP231" s="47" t="s">
        <v>96</v>
      </c>
      <c r="BQ231" s="14" t="str">
        <f t="shared" ref="BQ231" si="6467">IFERROR(BP231*$D231,"")</f>
        <v/>
      </c>
      <c r="BR231" s="47" t="s">
        <v>96</v>
      </c>
      <c r="BS231" s="14" t="str">
        <f t="shared" ref="BS231" si="6468">IFERROR(BR231*$D231,"")</f>
        <v/>
      </c>
      <c r="BT231" s="47" t="s">
        <v>96</v>
      </c>
      <c r="BU231" s="14" t="str">
        <f t="shared" ref="BU231" si="6469">IFERROR(BT231*$D231,"")</f>
        <v/>
      </c>
      <c r="BV231" s="47" t="s">
        <v>96</v>
      </c>
      <c r="BW231" s="14" t="str">
        <f t="shared" ref="BW231" si="6470">IFERROR(BV231*$D231,"")</f>
        <v/>
      </c>
      <c r="BX231" s="47" t="s">
        <v>96</v>
      </c>
      <c r="BY231" s="14" t="str">
        <f t="shared" ref="BY231" si="6471">IFERROR(BX231*$D231,"")</f>
        <v/>
      </c>
      <c r="BZ231" s="47" t="s">
        <v>96</v>
      </c>
      <c r="CA231" s="14" t="str">
        <f t="shared" ref="CA231" si="6472">IFERROR(BZ231*$D231,"")</f>
        <v/>
      </c>
      <c r="CB231" s="47" t="s">
        <v>96</v>
      </c>
      <c r="CC231" s="14" t="str">
        <f t="shared" ref="CC231:CE231" si="6473">IFERROR(CB231*$D231,"")</f>
        <v/>
      </c>
      <c r="CD231" s="47" t="s">
        <v>96</v>
      </c>
      <c r="CE231" s="14" t="str">
        <f t="shared" si="6473"/>
        <v/>
      </c>
      <c r="CF231" s="12" t="str">
        <f t="shared" si="5433"/>
        <v/>
      </c>
      <c r="CG231" s="75" t="str">
        <f t="shared" si="5434"/>
        <v/>
      </c>
      <c r="CH231" s="3"/>
      <c r="CI231" s="47" t="s">
        <v>96</v>
      </c>
      <c r="CJ231" s="47" t="s">
        <v>96</v>
      </c>
      <c r="CK231" s="47" t="s">
        <v>96</v>
      </c>
      <c r="CL231" s="47" t="s">
        <v>96</v>
      </c>
      <c r="CM231" s="47" t="s">
        <v>96</v>
      </c>
      <c r="CN231" s="47"/>
      <c r="CO231" s="2">
        <v>41450.39132751002</v>
      </c>
      <c r="CQ231" s="2">
        <v>41450.394172001361</v>
      </c>
    </row>
    <row r="232" spans="1:95" x14ac:dyDescent="0.25">
      <c r="A232" s="1">
        <v>6.3507764505342413E+17</v>
      </c>
      <c r="B232" s="47" t="s">
        <v>46</v>
      </c>
      <c r="C232" s="47" t="s">
        <v>359</v>
      </c>
      <c r="D232" s="47">
        <f t="shared" si="6249"/>
        <v>0.57499999999999996</v>
      </c>
      <c r="E232" s="3" t="s">
        <v>136</v>
      </c>
      <c r="F232" s="47">
        <v>0</v>
      </c>
      <c r="G232" s="65">
        <v>1</v>
      </c>
      <c r="H232" s="3">
        <v>7</v>
      </c>
      <c r="I232" s="27">
        <f t="shared" si="5396"/>
        <v>4.0249999999999995</v>
      </c>
      <c r="J232" s="47">
        <v>9</v>
      </c>
      <c r="K232" s="27">
        <f t="shared" si="5397"/>
        <v>5.1749999999999998</v>
      </c>
      <c r="L232" s="47">
        <v>5</v>
      </c>
      <c r="M232" s="27">
        <f t="shared" si="5398"/>
        <v>2.875</v>
      </c>
      <c r="N232" s="47">
        <v>6</v>
      </c>
      <c r="O232" s="27">
        <f t="shared" si="5399"/>
        <v>3.4499999999999997</v>
      </c>
      <c r="P232" s="47">
        <v>6</v>
      </c>
      <c r="Q232" s="27">
        <f t="shared" si="5400"/>
        <v>3.4499999999999997</v>
      </c>
      <c r="R232" s="47">
        <v>5</v>
      </c>
      <c r="S232" s="27">
        <f t="shared" si="5401"/>
        <v>2.875</v>
      </c>
      <c r="T232" s="47">
        <v>6</v>
      </c>
      <c r="U232" s="27">
        <f t="shared" si="5402"/>
        <v>3.4499999999999997</v>
      </c>
      <c r="V232" s="4">
        <f t="shared" si="5403"/>
        <v>44</v>
      </c>
      <c r="W232" s="4">
        <f t="shared" si="5404"/>
        <v>25.299999999999997</v>
      </c>
      <c r="X232" s="47" t="s">
        <v>152</v>
      </c>
      <c r="Y232" s="14" t="str">
        <f t="shared" si="5435"/>
        <v/>
      </c>
      <c r="Z232" s="47">
        <v>8</v>
      </c>
      <c r="AA232" s="14">
        <f t="shared" ref="AA232" si="6474">IFERROR(Z232*$D232,"")</f>
        <v>4.5999999999999996</v>
      </c>
      <c r="AB232" s="47">
        <v>9</v>
      </c>
      <c r="AC232" s="14">
        <f t="shared" ref="AC232" si="6475">IFERROR(AB232*$D232,"")</f>
        <v>5.1749999999999998</v>
      </c>
      <c r="AD232" s="47">
        <v>8</v>
      </c>
      <c r="AE232" s="14">
        <f t="shared" ref="AE232" si="6476">IFERROR(AD232*$D232,"")</f>
        <v>4.5999999999999996</v>
      </c>
      <c r="AF232" s="47">
        <v>8</v>
      </c>
      <c r="AG232" s="14">
        <f t="shared" ref="AG232" si="6477">IFERROR(AF232*$D232,"")</f>
        <v>4.5999999999999996</v>
      </c>
      <c r="AH232" s="47">
        <v>8</v>
      </c>
      <c r="AI232" s="14">
        <f t="shared" ref="AI232" si="6478">IFERROR(AH232*$D232,"")</f>
        <v>4.5999999999999996</v>
      </c>
      <c r="AJ232" s="47">
        <v>9</v>
      </c>
      <c r="AK232" s="14">
        <f t="shared" ref="AK232" si="6479">IFERROR(AJ232*$D232,"")</f>
        <v>5.1749999999999998</v>
      </c>
      <c r="AL232" s="47">
        <v>7</v>
      </c>
      <c r="AM232" s="14">
        <f t="shared" ref="AM232" si="6480">IFERROR(AL232*$D232,"")</f>
        <v>4.0249999999999995</v>
      </c>
      <c r="AN232" s="47" t="s">
        <v>152</v>
      </c>
      <c r="AO232" s="14" t="str">
        <f t="shared" ref="AO232" si="6481">IFERROR(AN232*$D232,"")</f>
        <v/>
      </c>
      <c r="AP232" s="47">
        <v>8</v>
      </c>
      <c r="AQ232" s="14">
        <f t="shared" ref="AQ232" si="6482">IFERROR(AP232*$D232,"")</f>
        <v>4.5999999999999996</v>
      </c>
      <c r="AR232" s="47">
        <v>7</v>
      </c>
      <c r="AS232" s="14">
        <f t="shared" ref="AS232" si="6483">IFERROR(AR232*$D232,"")</f>
        <v>4.0249999999999995</v>
      </c>
      <c r="AT232" s="47">
        <v>8</v>
      </c>
      <c r="AU232" s="14">
        <f t="shared" ref="AU232" si="6484">IFERROR(AT232*$D232,"")</f>
        <v>4.5999999999999996</v>
      </c>
      <c r="AV232" s="47">
        <v>9</v>
      </c>
      <c r="AW232" s="14">
        <f t="shared" ref="AW232" si="6485">IFERROR(AV232*$D232,"")</f>
        <v>5.1749999999999998</v>
      </c>
      <c r="AX232" s="47">
        <v>8</v>
      </c>
      <c r="AY232" s="14">
        <f t="shared" ref="AY232" si="6486">IFERROR(AX232*$D232,"")</f>
        <v>4.5999999999999996</v>
      </c>
      <c r="AZ232" s="47" t="s">
        <v>152</v>
      </c>
      <c r="BA232" s="14" t="str">
        <f t="shared" ref="BA232" si="6487">IFERROR(AZ232*$D232,"")</f>
        <v/>
      </c>
      <c r="BB232" s="47">
        <v>7</v>
      </c>
      <c r="BC232" s="14">
        <f t="shared" ref="BC232" si="6488">IFERROR(BB232*$D232,"")</f>
        <v>4.0249999999999995</v>
      </c>
      <c r="BD232" s="47">
        <v>8</v>
      </c>
      <c r="BE232" s="14">
        <f t="shared" ref="BE232" si="6489">IFERROR(BD232*$D232,"")</f>
        <v>4.5999999999999996</v>
      </c>
      <c r="BF232" s="47">
        <v>9</v>
      </c>
      <c r="BG232" s="14">
        <f t="shared" ref="BG232" si="6490">IFERROR(BF232*$D232,"")</f>
        <v>5.1749999999999998</v>
      </c>
      <c r="BH232" s="47">
        <v>7</v>
      </c>
      <c r="BI232" s="14">
        <f t="shared" ref="BI232" si="6491">IFERROR(BH232*$D232,"")</f>
        <v>4.0249999999999995</v>
      </c>
      <c r="BJ232" s="47">
        <v>8</v>
      </c>
      <c r="BK232" s="14">
        <f t="shared" ref="BK232" si="6492">IFERROR(BJ232*$D232,"")</f>
        <v>4.5999999999999996</v>
      </c>
      <c r="BL232" s="47">
        <v>7</v>
      </c>
      <c r="BM232" s="14">
        <f t="shared" ref="BM232" si="6493">IFERROR(BL232*$D232,"")</f>
        <v>4.0249999999999995</v>
      </c>
      <c r="BN232" s="47" t="s">
        <v>152</v>
      </c>
      <c r="BO232" s="14" t="str">
        <f t="shared" ref="BO232" si="6494">IFERROR(BN232*$D232,"")</f>
        <v/>
      </c>
      <c r="BP232" s="47">
        <v>7</v>
      </c>
      <c r="BQ232" s="14">
        <f t="shared" ref="BQ232" si="6495">IFERROR(BP232*$D232,"")</f>
        <v>4.0249999999999995</v>
      </c>
      <c r="BR232" s="47">
        <v>8</v>
      </c>
      <c r="BS232" s="14">
        <f t="shared" ref="BS232" si="6496">IFERROR(BR232*$D232,"")</f>
        <v>4.5999999999999996</v>
      </c>
      <c r="BT232" s="47">
        <v>9</v>
      </c>
      <c r="BU232" s="14">
        <f t="shared" ref="BU232" si="6497">IFERROR(BT232*$D232,"")</f>
        <v>5.1749999999999998</v>
      </c>
      <c r="BV232" s="47">
        <v>8</v>
      </c>
      <c r="BW232" s="14">
        <f t="shared" ref="BW232" si="6498">IFERROR(BV232*$D232,"")</f>
        <v>4.5999999999999996</v>
      </c>
      <c r="BX232" s="47">
        <v>6</v>
      </c>
      <c r="BY232" s="14">
        <f t="shared" ref="BY232" si="6499">IFERROR(BX232*$D232,"")</f>
        <v>3.4499999999999997</v>
      </c>
      <c r="BZ232" s="47">
        <v>8</v>
      </c>
      <c r="CA232" s="14">
        <f t="shared" ref="CA232" si="6500">IFERROR(BZ232*$D232,"")</f>
        <v>4.5999999999999996</v>
      </c>
      <c r="CB232" s="47">
        <v>6</v>
      </c>
      <c r="CC232" s="14">
        <f t="shared" ref="CC232:CE232" si="6501">IFERROR(CB232*$D232,"")</f>
        <v>3.4499999999999997</v>
      </c>
      <c r="CD232" s="47">
        <v>8</v>
      </c>
      <c r="CE232" s="14">
        <f t="shared" si="6501"/>
        <v>4.5999999999999996</v>
      </c>
      <c r="CF232" s="12">
        <f t="shared" si="5433"/>
        <v>0.61789215686274523</v>
      </c>
      <c r="CG232" s="75">
        <f t="shared" si="5434"/>
        <v>0.35528799019607848</v>
      </c>
      <c r="CH232" s="3"/>
      <c r="CI232" s="47" t="s">
        <v>115</v>
      </c>
      <c r="CJ232" s="47" t="s">
        <v>9</v>
      </c>
      <c r="CK232" s="47" t="s">
        <v>40</v>
      </c>
      <c r="CL232" s="47" t="s">
        <v>43</v>
      </c>
      <c r="CM232" s="47" t="s">
        <v>119</v>
      </c>
      <c r="CN232" s="47" t="s">
        <v>76</v>
      </c>
      <c r="CO232" s="2">
        <v>41450.403997018606</v>
      </c>
      <c r="CP232" s="2">
        <v>41450.407894974684</v>
      </c>
      <c r="CQ232" s="2">
        <v>41450.40789479384</v>
      </c>
    </row>
    <row r="233" spans="1:95" x14ac:dyDescent="0.25">
      <c r="A233" s="1">
        <v>6.3507779010487654E+17</v>
      </c>
      <c r="B233" s="47" t="s">
        <v>46</v>
      </c>
      <c r="C233" s="47" t="s">
        <v>359</v>
      </c>
      <c r="D233" s="47">
        <f t="shared" si="6249"/>
        <v>0.57499999999999996</v>
      </c>
      <c r="E233" s="3" t="s">
        <v>136</v>
      </c>
      <c r="F233" s="47">
        <v>0</v>
      </c>
      <c r="G233" s="65">
        <v>1</v>
      </c>
      <c r="H233" s="3">
        <v>5</v>
      </c>
      <c r="I233" s="27">
        <f t="shared" si="5396"/>
        <v>2.875</v>
      </c>
      <c r="J233" s="47">
        <v>6</v>
      </c>
      <c r="K233" s="27">
        <f t="shared" si="5397"/>
        <v>3.4499999999999997</v>
      </c>
      <c r="L233" s="47">
        <v>4</v>
      </c>
      <c r="M233" s="27">
        <f t="shared" si="5398"/>
        <v>2.2999999999999998</v>
      </c>
      <c r="N233" s="47">
        <v>2</v>
      </c>
      <c r="O233" s="27">
        <f t="shared" si="5399"/>
        <v>1.1499999999999999</v>
      </c>
      <c r="P233" s="47">
        <v>4</v>
      </c>
      <c r="Q233" s="27">
        <f t="shared" si="5400"/>
        <v>2.2999999999999998</v>
      </c>
      <c r="R233" s="47">
        <v>6</v>
      </c>
      <c r="S233" s="27">
        <f t="shared" si="5401"/>
        <v>3.4499999999999997</v>
      </c>
      <c r="T233" s="47">
        <v>4</v>
      </c>
      <c r="U233" s="27">
        <f t="shared" si="5402"/>
        <v>2.2999999999999998</v>
      </c>
      <c r="V233" s="4">
        <f t="shared" si="5403"/>
        <v>31</v>
      </c>
      <c r="W233" s="4">
        <f t="shared" si="5404"/>
        <v>17.824999999999999</v>
      </c>
      <c r="X233" s="47" t="s">
        <v>152</v>
      </c>
      <c r="Y233" s="14" t="str">
        <f t="shared" si="5435"/>
        <v/>
      </c>
      <c r="Z233" s="47" t="s">
        <v>152</v>
      </c>
      <c r="AA233" s="14" t="str">
        <f t="shared" ref="AA233" si="6502">IFERROR(Z233*$D233,"")</f>
        <v/>
      </c>
      <c r="AB233" s="47">
        <v>7</v>
      </c>
      <c r="AC233" s="14">
        <f t="shared" ref="AC233" si="6503">IFERROR(AB233*$D233,"")</f>
        <v>4.0249999999999995</v>
      </c>
      <c r="AD233" s="47" t="s">
        <v>152</v>
      </c>
      <c r="AE233" s="14" t="str">
        <f t="shared" ref="AE233" si="6504">IFERROR(AD233*$D233,"")</f>
        <v/>
      </c>
      <c r="AF233" s="47">
        <v>4</v>
      </c>
      <c r="AG233" s="14">
        <f t="shared" ref="AG233" si="6505">IFERROR(AF233*$D233,"")</f>
        <v>2.2999999999999998</v>
      </c>
      <c r="AH233" s="47">
        <v>5</v>
      </c>
      <c r="AI233" s="14">
        <f t="shared" ref="AI233" si="6506">IFERROR(AH233*$D233,"")</f>
        <v>2.875</v>
      </c>
      <c r="AJ233" s="47" t="s">
        <v>152</v>
      </c>
      <c r="AK233" s="14" t="str">
        <f t="shared" ref="AK233" si="6507">IFERROR(AJ233*$D233,"")</f>
        <v/>
      </c>
      <c r="AL233" s="47">
        <v>8</v>
      </c>
      <c r="AM233" s="14">
        <f t="shared" ref="AM233" si="6508">IFERROR(AL233*$D233,"")</f>
        <v>4.5999999999999996</v>
      </c>
      <c r="AN233" s="47">
        <v>8</v>
      </c>
      <c r="AO233" s="14">
        <f t="shared" ref="AO233" si="6509">IFERROR(AN233*$D233,"")</f>
        <v>4.5999999999999996</v>
      </c>
      <c r="AP233" s="47">
        <v>3</v>
      </c>
      <c r="AQ233" s="14">
        <f t="shared" ref="AQ233" si="6510">IFERROR(AP233*$D233,"")</f>
        <v>1.7249999999999999</v>
      </c>
      <c r="AR233" s="47">
        <v>3</v>
      </c>
      <c r="AS233" s="14">
        <f t="shared" ref="AS233" si="6511">IFERROR(AR233*$D233,"")</f>
        <v>1.7249999999999999</v>
      </c>
      <c r="AT233" s="47">
        <v>3</v>
      </c>
      <c r="AU233" s="14">
        <f t="shared" ref="AU233" si="6512">IFERROR(AT233*$D233,"")</f>
        <v>1.7249999999999999</v>
      </c>
      <c r="AV233" s="47">
        <v>4</v>
      </c>
      <c r="AW233" s="14">
        <f t="shared" ref="AW233" si="6513">IFERROR(AV233*$D233,"")</f>
        <v>2.2999999999999998</v>
      </c>
      <c r="AX233" s="47" t="s">
        <v>152</v>
      </c>
      <c r="AY233" s="14" t="str">
        <f t="shared" ref="AY233" si="6514">IFERROR(AX233*$D233,"")</f>
        <v/>
      </c>
      <c r="AZ233" s="47">
        <v>7</v>
      </c>
      <c r="BA233" s="14">
        <f t="shared" ref="BA233" si="6515">IFERROR(AZ233*$D233,"")</f>
        <v>4.0249999999999995</v>
      </c>
      <c r="BB233" s="47" t="s">
        <v>152</v>
      </c>
      <c r="BC233" s="14" t="str">
        <f t="shared" ref="BC233" si="6516">IFERROR(BB233*$D233,"")</f>
        <v/>
      </c>
      <c r="BD233" s="47" t="s">
        <v>152</v>
      </c>
      <c r="BE233" s="14" t="str">
        <f t="shared" ref="BE233" si="6517">IFERROR(BD233*$D233,"")</f>
        <v/>
      </c>
      <c r="BF233" s="47" t="s">
        <v>152</v>
      </c>
      <c r="BG233" s="14" t="str">
        <f t="shared" ref="BG233" si="6518">IFERROR(BF233*$D233,"")</f>
        <v/>
      </c>
      <c r="BH233" s="47">
        <v>4</v>
      </c>
      <c r="BI233" s="14">
        <f t="shared" ref="BI233" si="6519">IFERROR(BH233*$D233,"")</f>
        <v>2.2999999999999998</v>
      </c>
      <c r="BJ233" s="47">
        <v>2</v>
      </c>
      <c r="BK233" s="14">
        <f t="shared" ref="BK233" si="6520">IFERROR(BJ233*$D233,"")</f>
        <v>1.1499999999999999</v>
      </c>
      <c r="BL233" s="47" t="s">
        <v>152</v>
      </c>
      <c r="BM233" s="14" t="str">
        <f t="shared" ref="BM233" si="6521">IFERROR(BL233*$D233,"")</f>
        <v/>
      </c>
      <c r="BN233" s="47">
        <v>7</v>
      </c>
      <c r="BO233" s="14">
        <f t="shared" ref="BO233" si="6522">IFERROR(BN233*$D233,"")</f>
        <v>4.0249999999999995</v>
      </c>
      <c r="BP233" s="47" t="s">
        <v>152</v>
      </c>
      <c r="BQ233" s="14" t="str">
        <f t="shared" ref="BQ233" si="6523">IFERROR(BP233*$D233,"")</f>
        <v/>
      </c>
      <c r="BR233" s="47">
        <v>8</v>
      </c>
      <c r="BS233" s="14">
        <f t="shared" ref="BS233" si="6524">IFERROR(BR233*$D233,"")</f>
        <v>4.5999999999999996</v>
      </c>
      <c r="BT233" s="47">
        <v>9</v>
      </c>
      <c r="BU233" s="14">
        <f t="shared" ref="BU233" si="6525">IFERROR(BT233*$D233,"")</f>
        <v>5.1749999999999998</v>
      </c>
      <c r="BV233" s="47">
        <v>7</v>
      </c>
      <c r="BW233" s="14">
        <f t="shared" ref="BW233" si="6526">IFERROR(BV233*$D233,"")</f>
        <v>4.0249999999999995</v>
      </c>
      <c r="BX233" s="47" t="s">
        <v>152</v>
      </c>
      <c r="BY233" s="14" t="str">
        <f t="shared" ref="BY233" si="6527">IFERROR(BX233*$D233,"")</f>
        <v/>
      </c>
      <c r="BZ233" s="47" t="s">
        <v>152</v>
      </c>
      <c r="CA233" s="14" t="str">
        <f t="shared" ref="CA233" si="6528">IFERROR(BZ233*$D233,"")</f>
        <v/>
      </c>
      <c r="CB233" s="47">
        <v>7</v>
      </c>
      <c r="CC233" s="14">
        <f t="shared" ref="CC233:CE233" si="6529">IFERROR(CB233*$D233,"")</f>
        <v>4.0249999999999995</v>
      </c>
      <c r="CD233" s="47">
        <v>8</v>
      </c>
      <c r="CE233" s="14">
        <f t="shared" si="6529"/>
        <v>4.5999999999999996</v>
      </c>
      <c r="CF233" s="12">
        <f t="shared" si="5433"/>
        <v>0.4548571428571429</v>
      </c>
      <c r="CG233" s="75">
        <f t="shared" si="5434"/>
        <v>0.26154285714285713</v>
      </c>
      <c r="CH233" s="3"/>
      <c r="CI233" s="47" t="s">
        <v>115</v>
      </c>
      <c r="CJ233" s="47" t="s">
        <v>9</v>
      </c>
      <c r="CK233" s="47" t="s">
        <v>56</v>
      </c>
      <c r="CL233" s="47" t="s">
        <v>56</v>
      </c>
      <c r="CM233" s="47" t="s">
        <v>119</v>
      </c>
      <c r="CN233" s="47" t="s">
        <v>87</v>
      </c>
      <c r="CO233" s="2">
        <v>41450.571880644107</v>
      </c>
      <c r="CP233" s="2">
        <v>41450.579795451667</v>
      </c>
      <c r="CQ233" s="2">
        <v>41450.579795089987</v>
      </c>
    </row>
    <row r="234" spans="1:95" x14ac:dyDescent="0.25">
      <c r="A234" s="1">
        <v>6.3507932531826688E+17</v>
      </c>
      <c r="B234" s="47" t="s">
        <v>46</v>
      </c>
      <c r="C234" s="47" t="s">
        <v>359</v>
      </c>
      <c r="D234" s="47">
        <f t="shared" si="6249"/>
        <v>0.57499999999999996</v>
      </c>
      <c r="E234" s="3" t="s">
        <v>136</v>
      </c>
      <c r="F234" s="47">
        <v>0</v>
      </c>
      <c r="G234" s="65">
        <v>1</v>
      </c>
      <c r="H234" s="3" t="s">
        <v>96</v>
      </c>
      <c r="I234" s="27" t="str">
        <f t="shared" si="5396"/>
        <v/>
      </c>
      <c r="J234" s="47" t="s">
        <v>96</v>
      </c>
      <c r="K234" s="27" t="str">
        <f t="shared" si="5397"/>
        <v/>
      </c>
      <c r="L234" s="47" t="s">
        <v>96</v>
      </c>
      <c r="M234" s="27" t="str">
        <f t="shared" si="5398"/>
        <v/>
      </c>
      <c r="N234" s="47" t="s">
        <v>96</v>
      </c>
      <c r="O234" s="27" t="str">
        <f t="shared" si="5399"/>
        <v/>
      </c>
      <c r="P234" s="47" t="s">
        <v>96</v>
      </c>
      <c r="Q234" s="27" t="str">
        <f t="shared" si="5400"/>
        <v/>
      </c>
      <c r="R234" s="47" t="s">
        <v>96</v>
      </c>
      <c r="S234" s="27" t="str">
        <f t="shared" si="5401"/>
        <v/>
      </c>
      <c r="T234" s="47" t="s">
        <v>96</v>
      </c>
      <c r="U234" s="27" t="str">
        <f t="shared" si="5402"/>
        <v/>
      </c>
      <c r="V234" s="4">
        <f t="shared" si="5403"/>
        <v>0</v>
      </c>
      <c r="W234" s="4">
        <f t="shared" si="5404"/>
        <v>0</v>
      </c>
      <c r="X234" s="47" t="s">
        <v>96</v>
      </c>
      <c r="Y234" s="14" t="str">
        <f t="shared" si="5435"/>
        <v/>
      </c>
      <c r="Z234" s="47" t="s">
        <v>96</v>
      </c>
      <c r="AA234" s="14" t="str">
        <f t="shared" ref="AA234" si="6530">IFERROR(Z234*$D234,"")</f>
        <v/>
      </c>
      <c r="AB234" s="47" t="s">
        <v>96</v>
      </c>
      <c r="AC234" s="14" t="str">
        <f t="shared" ref="AC234" si="6531">IFERROR(AB234*$D234,"")</f>
        <v/>
      </c>
      <c r="AD234" s="47" t="s">
        <v>96</v>
      </c>
      <c r="AE234" s="14" t="str">
        <f t="shared" ref="AE234" si="6532">IFERROR(AD234*$D234,"")</f>
        <v/>
      </c>
      <c r="AF234" s="47" t="s">
        <v>96</v>
      </c>
      <c r="AG234" s="14" t="str">
        <f t="shared" ref="AG234" si="6533">IFERROR(AF234*$D234,"")</f>
        <v/>
      </c>
      <c r="AH234" s="47" t="s">
        <v>96</v>
      </c>
      <c r="AI234" s="14" t="str">
        <f t="shared" ref="AI234" si="6534">IFERROR(AH234*$D234,"")</f>
        <v/>
      </c>
      <c r="AJ234" s="47" t="s">
        <v>96</v>
      </c>
      <c r="AK234" s="14" t="str">
        <f t="shared" ref="AK234" si="6535">IFERROR(AJ234*$D234,"")</f>
        <v/>
      </c>
      <c r="AL234" s="47" t="s">
        <v>96</v>
      </c>
      <c r="AM234" s="14" t="str">
        <f t="shared" ref="AM234" si="6536">IFERROR(AL234*$D234,"")</f>
        <v/>
      </c>
      <c r="AN234" s="47" t="s">
        <v>96</v>
      </c>
      <c r="AO234" s="14" t="str">
        <f t="shared" ref="AO234" si="6537">IFERROR(AN234*$D234,"")</f>
        <v/>
      </c>
      <c r="AP234" s="47" t="s">
        <v>96</v>
      </c>
      <c r="AQ234" s="14" t="str">
        <f t="shared" ref="AQ234" si="6538">IFERROR(AP234*$D234,"")</f>
        <v/>
      </c>
      <c r="AR234" s="47" t="s">
        <v>96</v>
      </c>
      <c r="AS234" s="14" t="str">
        <f t="shared" ref="AS234" si="6539">IFERROR(AR234*$D234,"")</f>
        <v/>
      </c>
      <c r="AT234" s="47" t="s">
        <v>96</v>
      </c>
      <c r="AU234" s="14" t="str">
        <f t="shared" ref="AU234" si="6540">IFERROR(AT234*$D234,"")</f>
        <v/>
      </c>
      <c r="AV234" s="47" t="s">
        <v>96</v>
      </c>
      <c r="AW234" s="14" t="str">
        <f t="shared" ref="AW234" si="6541">IFERROR(AV234*$D234,"")</f>
        <v/>
      </c>
      <c r="AX234" s="47" t="s">
        <v>96</v>
      </c>
      <c r="AY234" s="14" t="str">
        <f t="shared" ref="AY234" si="6542">IFERROR(AX234*$D234,"")</f>
        <v/>
      </c>
      <c r="AZ234" s="47" t="s">
        <v>96</v>
      </c>
      <c r="BA234" s="14" t="str">
        <f t="shared" ref="BA234" si="6543">IFERROR(AZ234*$D234,"")</f>
        <v/>
      </c>
      <c r="BB234" s="47" t="s">
        <v>96</v>
      </c>
      <c r="BC234" s="14" t="str">
        <f t="shared" ref="BC234" si="6544">IFERROR(BB234*$D234,"")</f>
        <v/>
      </c>
      <c r="BD234" s="47" t="s">
        <v>96</v>
      </c>
      <c r="BE234" s="14" t="str">
        <f t="shared" ref="BE234" si="6545">IFERROR(BD234*$D234,"")</f>
        <v/>
      </c>
      <c r="BF234" s="47" t="s">
        <v>96</v>
      </c>
      <c r="BG234" s="14" t="str">
        <f t="shared" ref="BG234" si="6546">IFERROR(BF234*$D234,"")</f>
        <v/>
      </c>
      <c r="BH234" s="47" t="s">
        <v>96</v>
      </c>
      <c r="BI234" s="14" t="str">
        <f t="shared" ref="BI234" si="6547">IFERROR(BH234*$D234,"")</f>
        <v/>
      </c>
      <c r="BJ234" s="47" t="s">
        <v>96</v>
      </c>
      <c r="BK234" s="14" t="str">
        <f t="shared" ref="BK234" si="6548">IFERROR(BJ234*$D234,"")</f>
        <v/>
      </c>
      <c r="BL234" s="47" t="s">
        <v>96</v>
      </c>
      <c r="BM234" s="14" t="str">
        <f t="shared" ref="BM234" si="6549">IFERROR(BL234*$D234,"")</f>
        <v/>
      </c>
      <c r="BN234" s="47" t="s">
        <v>96</v>
      </c>
      <c r="BO234" s="14" t="str">
        <f t="shared" ref="BO234" si="6550">IFERROR(BN234*$D234,"")</f>
        <v/>
      </c>
      <c r="BP234" s="47" t="s">
        <v>96</v>
      </c>
      <c r="BQ234" s="14" t="str">
        <f t="shared" ref="BQ234" si="6551">IFERROR(BP234*$D234,"")</f>
        <v/>
      </c>
      <c r="BR234" s="47" t="s">
        <v>96</v>
      </c>
      <c r="BS234" s="14" t="str">
        <f t="shared" ref="BS234" si="6552">IFERROR(BR234*$D234,"")</f>
        <v/>
      </c>
      <c r="BT234" s="47" t="s">
        <v>96</v>
      </c>
      <c r="BU234" s="14" t="str">
        <f t="shared" ref="BU234" si="6553">IFERROR(BT234*$D234,"")</f>
        <v/>
      </c>
      <c r="BV234" s="47" t="s">
        <v>96</v>
      </c>
      <c r="BW234" s="14" t="str">
        <f t="shared" ref="BW234" si="6554">IFERROR(BV234*$D234,"")</f>
        <v/>
      </c>
      <c r="BX234" s="47" t="s">
        <v>96</v>
      </c>
      <c r="BY234" s="14" t="str">
        <f t="shared" ref="BY234" si="6555">IFERROR(BX234*$D234,"")</f>
        <v/>
      </c>
      <c r="BZ234" s="47" t="s">
        <v>96</v>
      </c>
      <c r="CA234" s="14" t="str">
        <f t="shared" ref="CA234" si="6556">IFERROR(BZ234*$D234,"")</f>
        <v/>
      </c>
      <c r="CB234" s="47" t="s">
        <v>96</v>
      </c>
      <c r="CC234" s="14" t="str">
        <f t="shared" ref="CC234:CE234" si="6557">IFERROR(CB234*$D234,"")</f>
        <v/>
      </c>
      <c r="CD234" s="47" t="s">
        <v>96</v>
      </c>
      <c r="CE234" s="14" t="str">
        <f t="shared" si="6557"/>
        <v/>
      </c>
      <c r="CF234" s="12" t="str">
        <f t="shared" si="5433"/>
        <v/>
      </c>
      <c r="CG234" s="75" t="str">
        <f t="shared" si="5434"/>
        <v/>
      </c>
      <c r="CH234" s="3"/>
      <c r="CI234" s="47" t="s">
        <v>96</v>
      </c>
      <c r="CJ234" s="47" t="s">
        <v>96</v>
      </c>
      <c r="CK234" s="47" t="s">
        <v>96</v>
      </c>
      <c r="CL234" s="47" t="s">
        <v>96</v>
      </c>
      <c r="CM234" s="47" t="s">
        <v>96</v>
      </c>
      <c r="CN234" s="47"/>
      <c r="CO234" s="2">
        <v>41452.34874799406</v>
      </c>
      <c r="CQ234" s="2">
        <v>41452.349955503232</v>
      </c>
    </row>
    <row r="235" spans="1:95" x14ac:dyDescent="0.25">
      <c r="A235" s="1">
        <v>6.3507932769725581E+17</v>
      </c>
      <c r="B235" s="47" t="s">
        <v>46</v>
      </c>
      <c r="C235" s="47" t="s">
        <v>359</v>
      </c>
      <c r="D235" s="47">
        <f t="shared" si="6249"/>
        <v>0.57499999999999996</v>
      </c>
      <c r="E235" s="3" t="s">
        <v>136</v>
      </c>
      <c r="F235" s="47">
        <v>0</v>
      </c>
      <c r="G235" s="65">
        <v>1</v>
      </c>
      <c r="H235" s="3">
        <v>5</v>
      </c>
      <c r="I235" s="27">
        <f t="shared" si="5396"/>
        <v>2.875</v>
      </c>
      <c r="J235" s="47">
        <v>4</v>
      </c>
      <c r="K235" s="27">
        <f t="shared" si="5397"/>
        <v>2.2999999999999998</v>
      </c>
      <c r="L235" s="47">
        <v>4</v>
      </c>
      <c r="M235" s="27">
        <f t="shared" si="5398"/>
        <v>2.2999999999999998</v>
      </c>
      <c r="N235" s="47">
        <v>1</v>
      </c>
      <c r="O235" s="27">
        <f t="shared" si="5399"/>
        <v>0.57499999999999996</v>
      </c>
      <c r="P235" s="47">
        <v>1</v>
      </c>
      <c r="Q235" s="27">
        <f t="shared" si="5400"/>
        <v>0.57499999999999996</v>
      </c>
      <c r="R235" s="47">
        <v>1</v>
      </c>
      <c r="S235" s="27">
        <f t="shared" si="5401"/>
        <v>0.57499999999999996</v>
      </c>
      <c r="T235" s="47">
        <v>1</v>
      </c>
      <c r="U235" s="27">
        <f t="shared" si="5402"/>
        <v>0.57499999999999996</v>
      </c>
      <c r="V235" s="4">
        <f t="shared" si="5403"/>
        <v>17</v>
      </c>
      <c r="W235" s="4">
        <f t="shared" si="5404"/>
        <v>9.7749999999999986</v>
      </c>
      <c r="X235" s="47" t="s">
        <v>152</v>
      </c>
      <c r="Y235" s="14" t="str">
        <f t="shared" si="5435"/>
        <v/>
      </c>
      <c r="Z235" s="47" t="s">
        <v>152</v>
      </c>
      <c r="AA235" s="14" t="str">
        <f t="shared" ref="AA235" si="6558">IFERROR(Z235*$D235,"")</f>
        <v/>
      </c>
      <c r="AB235" s="47" t="s">
        <v>152</v>
      </c>
      <c r="AC235" s="14" t="str">
        <f t="shared" ref="AC235" si="6559">IFERROR(AB235*$D235,"")</f>
        <v/>
      </c>
      <c r="AD235" s="47" t="s">
        <v>152</v>
      </c>
      <c r="AE235" s="14" t="str">
        <f t="shared" ref="AE235" si="6560">IFERROR(AD235*$D235,"")</f>
        <v/>
      </c>
      <c r="AF235" s="47" t="s">
        <v>152</v>
      </c>
      <c r="AG235" s="14" t="str">
        <f t="shared" ref="AG235" si="6561">IFERROR(AF235*$D235,"")</f>
        <v/>
      </c>
      <c r="AH235" s="47" t="s">
        <v>152</v>
      </c>
      <c r="AI235" s="14" t="str">
        <f t="shared" ref="AI235" si="6562">IFERROR(AH235*$D235,"")</f>
        <v/>
      </c>
      <c r="AJ235" s="47" t="s">
        <v>152</v>
      </c>
      <c r="AK235" s="14" t="str">
        <f t="shared" ref="AK235" si="6563">IFERROR(AJ235*$D235,"")</f>
        <v/>
      </c>
      <c r="AL235" s="47" t="s">
        <v>152</v>
      </c>
      <c r="AM235" s="14" t="str">
        <f t="shared" ref="AM235" si="6564">IFERROR(AL235*$D235,"")</f>
        <v/>
      </c>
      <c r="AN235" s="47" t="s">
        <v>152</v>
      </c>
      <c r="AO235" s="14" t="str">
        <f t="shared" ref="AO235" si="6565">IFERROR(AN235*$D235,"")</f>
        <v/>
      </c>
      <c r="AP235" s="47" t="s">
        <v>152</v>
      </c>
      <c r="AQ235" s="14" t="str">
        <f t="shared" ref="AQ235" si="6566">IFERROR(AP235*$D235,"")</f>
        <v/>
      </c>
      <c r="AR235" s="47" t="s">
        <v>152</v>
      </c>
      <c r="AS235" s="14" t="str">
        <f t="shared" ref="AS235" si="6567">IFERROR(AR235*$D235,"")</f>
        <v/>
      </c>
      <c r="AT235" s="47" t="s">
        <v>152</v>
      </c>
      <c r="AU235" s="14" t="str">
        <f t="shared" ref="AU235" si="6568">IFERROR(AT235*$D235,"")</f>
        <v/>
      </c>
      <c r="AV235" s="47">
        <v>5</v>
      </c>
      <c r="AW235" s="14">
        <f t="shared" ref="AW235" si="6569">IFERROR(AV235*$D235,"")</f>
        <v>2.875</v>
      </c>
      <c r="AX235" s="47" t="s">
        <v>152</v>
      </c>
      <c r="AY235" s="14" t="str">
        <f t="shared" ref="AY235" si="6570">IFERROR(AX235*$D235,"")</f>
        <v/>
      </c>
      <c r="AZ235" s="47" t="s">
        <v>152</v>
      </c>
      <c r="BA235" s="14" t="str">
        <f t="shared" ref="BA235" si="6571">IFERROR(AZ235*$D235,"")</f>
        <v/>
      </c>
      <c r="BB235" s="47" t="s">
        <v>152</v>
      </c>
      <c r="BC235" s="14" t="str">
        <f t="shared" ref="BC235" si="6572">IFERROR(BB235*$D235,"")</f>
        <v/>
      </c>
      <c r="BD235" s="47" t="s">
        <v>152</v>
      </c>
      <c r="BE235" s="14" t="str">
        <f t="shared" ref="BE235" si="6573">IFERROR(BD235*$D235,"")</f>
        <v/>
      </c>
      <c r="BF235" s="47" t="s">
        <v>152</v>
      </c>
      <c r="BG235" s="14" t="str">
        <f t="shared" ref="BG235" si="6574">IFERROR(BF235*$D235,"")</f>
        <v/>
      </c>
      <c r="BH235" s="47" t="s">
        <v>152</v>
      </c>
      <c r="BI235" s="14" t="str">
        <f t="shared" ref="BI235" si="6575">IFERROR(BH235*$D235,"")</f>
        <v/>
      </c>
      <c r="BJ235" s="47" t="s">
        <v>152</v>
      </c>
      <c r="BK235" s="14" t="str">
        <f t="shared" ref="BK235" si="6576">IFERROR(BJ235*$D235,"")</f>
        <v/>
      </c>
      <c r="BL235" s="47" t="s">
        <v>152</v>
      </c>
      <c r="BM235" s="14" t="str">
        <f t="shared" ref="BM235" si="6577">IFERROR(BL235*$D235,"")</f>
        <v/>
      </c>
      <c r="BN235" s="47" t="s">
        <v>152</v>
      </c>
      <c r="BO235" s="14" t="str">
        <f t="shared" ref="BO235" si="6578">IFERROR(BN235*$D235,"")</f>
        <v/>
      </c>
      <c r="BP235" s="47" t="s">
        <v>152</v>
      </c>
      <c r="BQ235" s="14" t="str">
        <f t="shared" ref="BQ235" si="6579">IFERROR(BP235*$D235,"")</f>
        <v/>
      </c>
      <c r="BR235" s="47" t="s">
        <v>152</v>
      </c>
      <c r="BS235" s="14" t="str">
        <f t="shared" ref="BS235" si="6580">IFERROR(BR235*$D235,"")</f>
        <v/>
      </c>
      <c r="BT235" s="47" t="s">
        <v>152</v>
      </c>
      <c r="BU235" s="14" t="str">
        <f t="shared" ref="BU235" si="6581">IFERROR(BT235*$D235,"")</f>
        <v/>
      </c>
      <c r="BV235" s="47" t="s">
        <v>152</v>
      </c>
      <c r="BW235" s="14" t="str">
        <f t="shared" ref="BW235" si="6582">IFERROR(BV235*$D235,"")</f>
        <v/>
      </c>
      <c r="BX235" s="47" t="s">
        <v>152</v>
      </c>
      <c r="BY235" s="14" t="str">
        <f t="shared" ref="BY235" si="6583">IFERROR(BX235*$D235,"")</f>
        <v/>
      </c>
      <c r="BZ235" s="47" t="s">
        <v>152</v>
      </c>
      <c r="CA235" s="14" t="str">
        <f t="shared" ref="CA235" si="6584">IFERROR(BZ235*$D235,"")</f>
        <v/>
      </c>
      <c r="CB235" s="47" t="s">
        <v>152</v>
      </c>
      <c r="CC235" s="14" t="str">
        <f t="shared" ref="CC235:CE235" si="6585">IFERROR(CB235*$D235,"")</f>
        <v/>
      </c>
      <c r="CD235" s="47" t="s">
        <v>152</v>
      </c>
      <c r="CE235" s="14" t="str">
        <f t="shared" si="6585"/>
        <v/>
      </c>
      <c r="CF235" s="12">
        <f t="shared" si="5433"/>
        <v>0.39374999999999999</v>
      </c>
      <c r="CG235" s="75">
        <f t="shared" si="5434"/>
        <v>0.22640624999999998</v>
      </c>
      <c r="CH235" s="3"/>
      <c r="CI235" s="47" t="s">
        <v>41</v>
      </c>
      <c r="CJ235" s="47" t="s">
        <v>9</v>
      </c>
      <c r="CK235" s="47" t="s">
        <v>56</v>
      </c>
      <c r="CL235" s="47" t="s">
        <v>56</v>
      </c>
      <c r="CM235" s="47" t="s">
        <v>119</v>
      </c>
      <c r="CN235" s="47" t="s">
        <v>140</v>
      </c>
      <c r="CO235" s="2">
        <v>41452.351501453486</v>
      </c>
      <c r="CP235" s="2">
        <v>41452.359734365207</v>
      </c>
      <c r="CQ235" s="2">
        <v>41452.359734184356</v>
      </c>
    </row>
    <row r="236" spans="1:95" x14ac:dyDescent="0.25">
      <c r="A236" s="1">
        <v>6.3508301069104205E+17</v>
      </c>
      <c r="B236" s="47" t="s">
        <v>46</v>
      </c>
      <c r="C236" s="47" t="s">
        <v>359</v>
      </c>
      <c r="D236" s="47">
        <f t="shared" si="6249"/>
        <v>0.57499999999999996</v>
      </c>
      <c r="E236" s="3" t="s">
        <v>136</v>
      </c>
      <c r="F236" s="47">
        <v>0</v>
      </c>
      <c r="G236" s="65">
        <v>1</v>
      </c>
      <c r="H236" s="3">
        <v>5</v>
      </c>
      <c r="I236" s="27">
        <f t="shared" si="5396"/>
        <v>2.875</v>
      </c>
      <c r="J236" s="47">
        <v>10</v>
      </c>
      <c r="K236" s="27">
        <f t="shared" si="5397"/>
        <v>5.75</v>
      </c>
      <c r="L236" s="47">
        <v>1</v>
      </c>
      <c r="M236" s="27">
        <f t="shared" si="5398"/>
        <v>0.57499999999999996</v>
      </c>
      <c r="N236" s="47">
        <v>5</v>
      </c>
      <c r="O236" s="27">
        <f t="shared" si="5399"/>
        <v>2.875</v>
      </c>
      <c r="P236" s="47">
        <v>5</v>
      </c>
      <c r="Q236" s="27">
        <f t="shared" si="5400"/>
        <v>2.875</v>
      </c>
      <c r="R236" s="47">
        <v>5</v>
      </c>
      <c r="S236" s="27">
        <f t="shared" si="5401"/>
        <v>2.875</v>
      </c>
      <c r="T236" s="47">
        <v>5</v>
      </c>
      <c r="U236" s="27">
        <f t="shared" si="5402"/>
        <v>2.875</v>
      </c>
      <c r="V236" s="4">
        <f t="shared" si="5403"/>
        <v>36</v>
      </c>
      <c r="W236" s="4">
        <f t="shared" si="5404"/>
        <v>20.7</v>
      </c>
      <c r="X236" s="47">
        <v>6</v>
      </c>
      <c r="Y236" s="14">
        <f t="shared" si="5435"/>
        <v>3.4499999999999997</v>
      </c>
      <c r="Z236" s="47" t="s">
        <v>152</v>
      </c>
      <c r="AA236" s="14" t="str">
        <f t="shared" ref="AA236" si="6586">IFERROR(Z236*$D236,"")</f>
        <v/>
      </c>
      <c r="AB236" s="47">
        <v>6</v>
      </c>
      <c r="AC236" s="14">
        <f t="shared" ref="AC236" si="6587">IFERROR(AB236*$D236,"")</f>
        <v>3.4499999999999997</v>
      </c>
      <c r="AD236" s="47">
        <v>6</v>
      </c>
      <c r="AE236" s="14">
        <f t="shared" ref="AE236" si="6588">IFERROR(AD236*$D236,"")</f>
        <v>3.4499999999999997</v>
      </c>
      <c r="AF236" s="47">
        <v>5</v>
      </c>
      <c r="AG236" s="14">
        <f t="shared" ref="AG236" si="6589">IFERROR(AF236*$D236,"")</f>
        <v>2.875</v>
      </c>
      <c r="AH236" s="47">
        <v>5</v>
      </c>
      <c r="AI236" s="14">
        <f t="shared" ref="AI236" si="6590">IFERROR(AH236*$D236,"")</f>
        <v>2.875</v>
      </c>
      <c r="AJ236" s="47">
        <v>5</v>
      </c>
      <c r="AK236" s="14">
        <f t="shared" ref="AK236" si="6591">IFERROR(AJ236*$D236,"")</f>
        <v>2.875</v>
      </c>
      <c r="AL236" s="47">
        <v>6</v>
      </c>
      <c r="AM236" s="14">
        <f t="shared" ref="AM236" si="6592">IFERROR(AL236*$D236,"")</f>
        <v>3.4499999999999997</v>
      </c>
      <c r="AN236" s="47">
        <v>5</v>
      </c>
      <c r="AO236" s="14">
        <f t="shared" ref="AO236" si="6593">IFERROR(AN236*$D236,"")</f>
        <v>2.875</v>
      </c>
      <c r="AP236" s="47">
        <v>8</v>
      </c>
      <c r="AQ236" s="14">
        <f t="shared" ref="AQ236" si="6594">IFERROR(AP236*$D236,"")</f>
        <v>4.5999999999999996</v>
      </c>
      <c r="AR236" s="47">
        <v>7</v>
      </c>
      <c r="AS236" s="14">
        <f t="shared" ref="AS236" si="6595">IFERROR(AR236*$D236,"")</f>
        <v>4.0249999999999995</v>
      </c>
      <c r="AT236" s="47">
        <v>8</v>
      </c>
      <c r="AU236" s="14">
        <f t="shared" ref="AU236" si="6596">IFERROR(AT236*$D236,"")</f>
        <v>4.5999999999999996</v>
      </c>
      <c r="AV236" s="47">
        <v>8</v>
      </c>
      <c r="AW236" s="14">
        <f t="shared" ref="AW236" si="6597">IFERROR(AV236*$D236,"")</f>
        <v>4.5999999999999996</v>
      </c>
      <c r="AX236" s="47">
        <v>8</v>
      </c>
      <c r="AY236" s="14">
        <f t="shared" ref="AY236" si="6598">IFERROR(AX236*$D236,"")</f>
        <v>4.5999999999999996</v>
      </c>
      <c r="AZ236" s="47">
        <v>5</v>
      </c>
      <c r="BA236" s="14">
        <f t="shared" ref="BA236" si="6599">IFERROR(AZ236*$D236,"")</f>
        <v>2.875</v>
      </c>
      <c r="BB236" s="47">
        <v>8</v>
      </c>
      <c r="BC236" s="14">
        <f t="shared" ref="BC236" si="6600">IFERROR(BB236*$D236,"")</f>
        <v>4.5999999999999996</v>
      </c>
      <c r="BD236" s="47">
        <v>8</v>
      </c>
      <c r="BE236" s="14">
        <f t="shared" ref="BE236" si="6601">IFERROR(BD236*$D236,"")</f>
        <v>4.5999999999999996</v>
      </c>
      <c r="BF236" s="47">
        <v>8</v>
      </c>
      <c r="BG236" s="14">
        <f t="shared" ref="BG236" si="6602">IFERROR(BF236*$D236,"")</f>
        <v>4.5999999999999996</v>
      </c>
      <c r="BH236" s="47">
        <v>8</v>
      </c>
      <c r="BI236" s="14">
        <f t="shared" ref="BI236" si="6603">IFERROR(BH236*$D236,"")</f>
        <v>4.5999999999999996</v>
      </c>
      <c r="BJ236" s="47">
        <v>8</v>
      </c>
      <c r="BK236" s="14">
        <f t="shared" ref="BK236" si="6604">IFERROR(BJ236*$D236,"")</f>
        <v>4.5999999999999996</v>
      </c>
      <c r="BL236" s="47">
        <v>5</v>
      </c>
      <c r="BM236" s="14">
        <f t="shared" ref="BM236" si="6605">IFERROR(BL236*$D236,"")</f>
        <v>2.875</v>
      </c>
      <c r="BN236" s="47">
        <v>5</v>
      </c>
      <c r="BO236" s="14">
        <f t="shared" ref="BO236" si="6606">IFERROR(BN236*$D236,"")</f>
        <v>2.875</v>
      </c>
      <c r="BP236" s="47">
        <v>5</v>
      </c>
      <c r="BQ236" s="14">
        <f t="shared" ref="BQ236" si="6607">IFERROR(BP236*$D236,"")</f>
        <v>2.875</v>
      </c>
      <c r="BR236" s="47">
        <v>5</v>
      </c>
      <c r="BS236" s="14">
        <f t="shared" ref="BS236" si="6608">IFERROR(BR236*$D236,"")</f>
        <v>2.875</v>
      </c>
      <c r="BT236" s="47">
        <v>5</v>
      </c>
      <c r="BU236" s="14">
        <f t="shared" ref="BU236" si="6609">IFERROR(BT236*$D236,"")</f>
        <v>2.875</v>
      </c>
      <c r="BV236" s="47">
        <v>7</v>
      </c>
      <c r="BW236" s="14">
        <f t="shared" ref="BW236" si="6610">IFERROR(BV236*$D236,"")</f>
        <v>4.0249999999999995</v>
      </c>
      <c r="BX236" s="47">
        <v>5</v>
      </c>
      <c r="BY236" s="14">
        <f t="shared" ref="BY236" si="6611">IFERROR(BX236*$D236,"")</f>
        <v>2.875</v>
      </c>
      <c r="BZ236" s="47">
        <v>5</v>
      </c>
      <c r="CA236" s="14">
        <f t="shared" ref="CA236" si="6612">IFERROR(BZ236*$D236,"")</f>
        <v>2.875</v>
      </c>
      <c r="CB236" s="47">
        <v>6</v>
      </c>
      <c r="CC236" s="14">
        <f t="shared" ref="CC236:CE236" si="6613">IFERROR(CB236*$D236,"")</f>
        <v>3.4499999999999997</v>
      </c>
      <c r="CD236" s="47">
        <v>6</v>
      </c>
      <c r="CE236" s="14">
        <f t="shared" si="6613"/>
        <v>3.4499999999999997</v>
      </c>
      <c r="CF236" s="12">
        <f t="shared" si="5433"/>
        <v>0.49684210526315786</v>
      </c>
      <c r="CG236" s="75">
        <f t="shared" si="5434"/>
        <v>0.28568421052631576</v>
      </c>
      <c r="CH236" s="3" t="s">
        <v>134</v>
      </c>
      <c r="CI236" s="47" t="s">
        <v>115</v>
      </c>
      <c r="CJ236" s="47" t="s">
        <v>9</v>
      </c>
      <c r="CK236" s="47" t="s">
        <v>8</v>
      </c>
      <c r="CL236" s="47" t="s">
        <v>62</v>
      </c>
      <c r="CM236" s="47" t="s">
        <v>119</v>
      </c>
      <c r="CN236" s="47" t="s">
        <v>101</v>
      </c>
      <c r="CO236" s="2">
        <v>41456.614225743047</v>
      </c>
      <c r="CP236" s="2">
        <v>41456.638970588188</v>
      </c>
      <c r="CQ236" s="2">
        <v>41456.638968960593</v>
      </c>
    </row>
    <row r="237" spans="1:95" x14ac:dyDescent="0.25">
      <c r="A237" s="1">
        <v>6.3508363618386112E+17</v>
      </c>
      <c r="B237" s="47" t="s">
        <v>46</v>
      </c>
      <c r="C237" s="47" t="s">
        <v>359</v>
      </c>
      <c r="D237" s="47">
        <f t="shared" si="6249"/>
        <v>0.57499999999999996</v>
      </c>
      <c r="E237" s="3" t="s">
        <v>136</v>
      </c>
      <c r="F237" s="47">
        <v>0</v>
      </c>
      <c r="G237" s="65">
        <v>1</v>
      </c>
      <c r="H237" s="3" t="s">
        <v>96</v>
      </c>
      <c r="I237" s="27" t="str">
        <f t="shared" si="5396"/>
        <v/>
      </c>
      <c r="J237" s="47" t="s">
        <v>96</v>
      </c>
      <c r="K237" s="27" t="str">
        <f t="shared" si="5397"/>
        <v/>
      </c>
      <c r="L237" s="47" t="s">
        <v>96</v>
      </c>
      <c r="M237" s="27" t="str">
        <f t="shared" si="5398"/>
        <v/>
      </c>
      <c r="N237" s="47" t="s">
        <v>96</v>
      </c>
      <c r="O237" s="27" t="str">
        <f t="shared" si="5399"/>
        <v/>
      </c>
      <c r="P237" s="47" t="s">
        <v>96</v>
      </c>
      <c r="Q237" s="27" t="str">
        <f t="shared" si="5400"/>
        <v/>
      </c>
      <c r="R237" s="47" t="s">
        <v>96</v>
      </c>
      <c r="S237" s="27" t="str">
        <f t="shared" si="5401"/>
        <v/>
      </c>
      <c r="T237" s="47" t="s">
        <v>96</v>
      </c>
      <c r="U237" s="27" t="str">
        <f t="shared" si="5402"/>
        <v/>
      </c>
      <c r="V237" s="4">
        <f t="shared" si="5403"/>
        <v>0</v>
      </c>
      <c r="W237" s="4">
        <f t="shared" si="5404"/>
        <v>0</v>
      </c>
      <c r="X237" s="47" t="s">
        <v>96</v>
      </c>
      <c r="Y237" s="14" t="str">
        <f t="shared" si="5435"/>
        <v/>
      </c>
      <c r="Z237" s="47" t="s">
        <v>96</v>
      </c>
      <c r="AA237" s="14" t="str">
        <f t="shared" ref="AA237" si="6614">IFERROR(Z237*$D237,"")</f>
        <v/>
      </c>
      <c r="AB237" s="47" t="s">
        <v>96</v>
      </c>
      <c r="AC237" s="14" t="str">
        <f t="shared" ref="AC237" si="6615">IFERROR(AB237*$D237,"")</f>
        <v/>
      </c>
      <c r="AD237" s="47" t="s">
        <v>96</v>
      </c>
      <c r="AE237" s="14" t="str">
        <f t="shared" ref="AE237" si="6616">IFERROR(AD237*$D237,"")</f>
        <v/>
      </c>
      <c r="AF237" s="47" t="s">
        <v>96</v>
      </c>
      <c r="AG237" s="14" t="str">
        <f t="shared" ref="AG237" si="6617">IFERROR(AF237*$D237,"")</f>
        <v/>
      </c>
      <c r="AH237" s="47" t="s">
        <v>96</v>
      </c>
      <c r="AI237" s="14" t="str">
        <f t="shared" ref="AI237" si="6618">IFERROR(AH237*$D237,"")</f>
        <v/>
      </c>
      <c r="AJ237" s="47" t="s">
        <v>96</v>
      </c>
      <c r="AK237" s="14" t="str">
        <f t="shared" ref="AK237" si="6619">IFERROR(AJ237*$D237,"")</f>
        <v/>
      </c>
      <c r="AL237" s="47" t="s">
        <v>96</v>
      </c>
      <c r="AM237" s="14" t="str">
        <f t="shared" ref="AM237" si="6620">IFERROR(AL237*$D237,"")</f>
        <v/>
      </c>
      <c r="AN237" s="47" t="s">
        <v>96</v>
      </c>
      <c r="AO237" s="14" t="str">
        <f t="shared" ref="AO237" si="6621">IFERROR(AN237*$D237,"")</f>
        <v/>
      </c>
      <c r="AP237" s="47" t="s">
        <v>96</v>
      </c>
      <c r="AQ237" s="14" t="str">
        <f t="shared" ref="AQ237" si="6622">IFERROR(AP237*$D237,"")</f>
        <v/>
      </c>
      <c r="AR237" s="47" t="s">
        <v>96</v>
      </c>
      <c r="AS237" s="14" t="str">
        <f t="shared" ref="AS237" si="6623">IFERROR(AR237*$D237,"")</f>
        <v/>
      </c>
      <c r="AT237" s="47" t="s">
        <v>96</v>
      </c>
      <c r="AU237" s="14" t="str">
        <f t="shared" ref="AU237" si="6624">IFERROR(AT237*$D237,"")</f>
        <v/>
      </c>
      <c r="AV237" s="47" t="s">
        <v>96</v>
      </c>
      <c r="AW237" s="14" t="str">
        <f t="shared" ref="AW237" si="6625">IFERROR(AV237*$D237,"")</f>
        <v/>
      </c>
      <c r="AX237" s="47" t="s">
        <v>96</v>
      </c>
      <c r="AY237" s="14" t="str">
        <f t="shared" ref="AY237" si="6626">IFERROR(AX237*$D237,"")</f>
        <v/>
      </c>
      <c r="AZ237" s="47" t="s">
        <v>96</v>
      </c>
      <c r="BA237" s="14" t="str">
        <f t="shared" ref="BA237" si="6627">IFERROR(AZ237*$D237,"")</f>
        <v/>
      </c>
      <c r="BB237" s="47" t="s">
        <v>96</v>
      </c>
      <c r="BC237" s="14" t="str">
        <f t="shared" ref="BC237" si="6628">IFERROR(BB237*$D237,"")</f>
        <v/>
      </c>
      <c r="BD237" s="47" t="s">
        <v>96</v>
      </c>
      <c r="BE237" s="14" t="str">
        <f t="shared" ref="BE237" si="6629">IFERROR(BD237*$D237,"")</f>
        <v/>
      </c>
      <c r="BF237" s="47" t="s">
        <v>96</v>
      </c>
      <c r="BG237" s="14" t="str">
        <f t="shared" ref="BG237" si="6630">IFERROR(BF237*$D237,"")</f>
        <v/>
      </c>
      <c r="BH237" s="47" t="s">
        <v>96</v>
      </c>
      <c r="BI237" s="14" t="str">
        <f t="shared" ref="BI237" si="6631">IFERROR(BH237*$D237,"")</f>
        <v/>
      </c>
      <c r="BJ237" s="47" t="s">
        <v>96</v>
      </c>
      <c r="BK237" s="14" t="str">
        <f t="shared" ref="BK237" si="6632">IFERROR(BJ237*$D237,"")</f>
        <v/>
      </c>
      <c r="BL237" s="47" t="s">
        <v>96</v>
      </c>
      <c r="BM237" s="14" t="str">
        <f t="shared" ref="BM237" si="6633">IFERROR(BL237*$D237,"")</f>
        <v/>
      </c>
      <c r="BN237" s="47" t="s">
        <v>96</v>
      </c>
      <c r="BO237" s="14" t="str">
        <f t="shared" ref="BO237" si="6634">IFERROR(BN237*$D237,"")</f>
        <v/>
      </c>
      <c r="BP237" s="47" t="s">
        <v>96</v>
      </c>
      <c r="BQ237" s="14" t="str">
        <f t="shared" ref="BQ237" si="6635">IFERROR(BP237*$D237,"")</f>
        <v/>
      </c>
      <c r="BR237" s="47" t="s">
        <v>96</v>
      </c>
      <c r="BS237" s="14" t="str">
        <f t="shared" ref="BS237" si="6636">IFERROR(BR237*$D237,"")</f>
        <v/>
      </c>
      <c r="BT237" s="47" t="s">
        <v>96</v>
      </c>
      <c r="BU237" s="14" t="str">
        <f t="shared" ref="BU237" si="6637">IFERROR(BT237*$D237,"")</f>
        <v/>
      </c>
      <c r="BV237" s="47" t="s">
        <v>96</v>
      </c>
      <c r="BW237" s="14" t="str">
        <f t="shared" ref="BW237" si="6638">IFERROR(BV237*$D237,"")</f>
        <v/>
      </c>
      <c r="BX237" s="47" t="s">
        <v>96</v>
      </c>
      <c r="BY237" s="14" t="str">
        <f t="shared" ref="BY237" si="6639">IFERROR(BX237*$D237,"")</f>
        <v/>
      </c>
      <c r="BZ237" s="47" t="s">
        <v>96</v>
      </c>
      <c r="CA237" s="14" t="str">
        <f t="shared" ref="CA237" si="6640">IFERROR(BZ237*$D237,"")</f>
        <v/>
      </c>
      <c r="CB237" s="47" t="s">
        <v>96</v>
      </c>
      <c r="CC237" s="14" t="str">
        <f t="shared" ref="CC237:CE237" si="6641">IFERROR(CB237*$D237,"")</f>
        <v/>
      </c>
      <c r="CD237" s="47" t="s">
        <v>96</v>
      </c>
      <c r="CE237" s="14" t="str">
        <f t="shared" si="6641"/>
        <v/>
      </c>
      <c r="CF237" s="12" t="str">
        <f t="shared" si="5433"/>
        <v/>
      </c>
      <c r="CG237" s="75" t="str">
        <f t="shared" si="5434"/>
        <v/>
      </c>
      <c r="CH237" s="3"/>
      <c r="CI237" s="47" t="s">
        <v>96</v>
      </c>
      <c r="CJ237" s="47" t="s">
        <v>96</v>
      </c>
      <c r="CK237" s="47" t="s">
        <v>96</v>
      </c>
      <c r="CL237" s="47" t="s">
        <v>96</v>
      </c>
      <c r="CM237" s="47" t="s">
        <v>96</v>
      </c>
      <c r="CN237" s="47"/>
      <c r="CO237" s="2">
        <v>41457.338175765224</v>
      </c>
      <c r="CQ237" s="2">
        <v>41457.339866856775</v>
      </c>
    </row>
    <row r="238" spans="1:95" x14ac:dyDescent="0.25">
      <c r="A238" s="1">
        <v>6.3508363629421978E+17</v>
      </c>
      <c r="B238" s="47" t="s">
        <v>46</v>
      </c>
      <c r="C238" s="47" t="s">
        <v>359</v>
      </c>
      <c r="D238" s="47">
        <f t="shared" si="6249"/>
        <v>0.57499999999999996</v>
      </c>
      <c r="E238" s="3" t="s">
        <v>136</v>
      </c>
      <c r="F238" s="47">
        <v>0</v>
      </c>
      <c r="G238" s="65">
        <v>1</v>
      </c>
      <c r="H238" s="3">
        <v>10</v>
      </c>
      <c r="I238" s="27">
        <f t="shared" si="5396"/>
        <v>5.75</v>
      </c>
      <c r="J238" s="47">
        <v>10</v>
      </c>
      <c r="K238" s="27">
        <f t="shared" si="5397"/>
        <v>5.75</v>
      </c>
      <c r="L238" s="47">
        <v>10</v>
      </c>
      <c r="M238" s="27">
        <f t="shared" si="5398"/>
        <v>5.75</v>
      </c>
      <c r="N238" s="47">
        <v>10</v>
      </c>
      <c r="O238" s="27">
        <f t="shared" si="5399"/>
        <v>5.75</v>
      </c>
      <c r="P238" s="47">
        <v>8</v>
      </c>
      <c r="Q238" s="27">
        <f t="shared" si="5400"/>
        <v>4.5999999999999996</v>
      </c>
      <c r="R238" s="47">
        <v>8</v>
      </c>
      <c r="S238" s="27">
        <f t="shared" si="5401"/>
        <v>4.5999999999999996</v>
      </c>
      <c r="T238" s="47">
        <v>5</v>
      </c>
      <c r="U238" s="27">
        <f t="shared" si="5402"/>
        <v>2.875</v>
      </c>
      <c r="V238" s="4">
        <f t="shared" si="5403"/>
        <v>61</v>
      </c>
      <c r="W238" s="4">
        <f t="shared" si="5404"/>
        <v>35.074999999999996</v>
      </c>
      <c r="X238" s="47" t="s">
        <v>152</v>
      </c>
      <c r="Y238" s="14" t="str">
        <f t="shared" si="5435"/>
        <v/>
      </c>
      <c r="Z238" s="47" t="s">
        <v>152</v>
      </c>
      <c r="AA238" s="14" t="str">
        <f t="shared" ref="AA238" si="6642">IFERROR(Z238*$D238,"")</f>
        <v/>
      </c>
      <c r="AB238" s="47" t="s">
        <v>152</v>
      </c>
      <c r="AC238" s="14" t="str">
        <f t="shared" ref="AC238" si="6643">IFERROR(AB238*$D238,"")</f>
        <v/>
      </c>
      <c r="AD238" s="47" t="s">
        <v>152</v>
      </c>
      <c r="AE238" s="14" t="str">
        <f t="shared" ref="AE238" si="6644">IFERROR(AD238*$D238,"")</f>
        <v/>
      </c>
      <c r="AF238" s="47" t="s">
        <v>152</v>
      </c>
      <c r="AG238" s="14" t="str">
        <f t="shared" ref="AG238" si="6645">IFERROR(AF238*$D238,"")</f>
        <v/>
      </c>
      <c r="AH238" s="47" t="s">
        <v>152</v>
      </c>
      <c r="AI238" s="14" t="str">
        <f t="shared" ref="AI238" si="6646">IFERROR(AH238*$D238,"")</f>
        <v/>
      </c>
      <c r="AJ238" s="47" t="s">
        <v>152</v>
      </c>
      <c r="AK238" s="14" t="str">
        <f t="shared" ref="AK238" si="6647">IFERROR(AJ238*$D238,"")</f>
        <v/>
      </c>
      <c r="AL238" s="47">
        <v>10</v>
      </c>
      <c r="AM238" s="14">
        <f t="shared" ref="AM238" si="6648">IFERROR(AL238*$D238,"")</f>
        <v>5.75</v>
      </c>
      <c r="AN238" s="47">
        <v>9</v>
      </c>
      <c r="AO238" s="14">
        <f t="shared" ref="AO238" si="6649">IFERROR(AN238*$D238,"")</f>
        <v>5.1749999999999998</v>
      </c>
      <c r="AP238" s="47">
        <v>10</v>
      </c>
      <c r="AQ238" s="14">
        <f t="shared" ref="AQ238" si="6650">IFERROR(AP238*$D238,"")</f>
        <v>5.75</v>
      </c>
      <c r="AR238" s="47">
        <v>10</v>
      </c>
      <c r="AS238" s="14">
        <f t="shared" ref="AS238" si="6651">IFERROR(AR238*$D238,"")</f>
        <v>5.75</v>
      </c>
      <c r="AT238" s="47">
        <v>10</v>
      </c>
      <c r="AU238" s="14">
        <f t="shared" ref="AU238" si="6652">IFERROR(AT238*$D238,"")</f>
        <v>5.75</v>
      </c>
      <c r="AV238" s="47">
        <v>10</v>
      </c>
      <c r="AW238" s="14">
        <f t="shared" ref="AW238" si="6653">IFERROR(AV238*$D238,"")</f>
        <v>5.75</v>
      </c>
      <c r="AX238" s="47" t="s">
        <v>152</v>
      </c>
      <c r="AY238" s="14" t="str">
        <f t="shared" ref="AY238" si="6654">IFERROR(AX238*$D238,"")</f>
        <v/>
      </c>
      <c r="AZ238" s="47" t="s">
        <v>152</v>
      </c>
      <c r="BA238" s="14" t="str">
        <f t="shared" ref="BA238" si="6655">IFERROR(AZ238*$D238,"")</f>
        <v/>
      </c>
      <c r="BB238" s="47">
        <v>10</v>
      </c>
      <c r="BC238" s="14">
        <f t="shared" ref="BC238" si="6656">IFERROR(BB238*$D238,"")</f>
        <v>5.75</v>
      </c>
      <c r="BD238" s="47" t="s">
        <v>152</v>
      </c>
      <c r="BE238" s="14" t="str">
        <f t="shared" ref="BE238" si="6657">IFERROR(BD238*$D238,"")</f>
        <v/>
      </c>
      <c r="BF238" s="47" t="s">
        <v>152</v>
      </c>
      <c r="BG238" s="14" t="str">
        <f t="shared" ref="BG238" si="6658">IFERROR(BF238*$D238,"")</f>
        <v/>
      </c>
      <c r="BH238" s="47" t="s">
        <v>152</v>
      </c>
      <c r="BI238" s="14" t="str">
        <f t="shared" ref="BI238" si="6659">IFERROR(BH238*$D238,"")</f>
        <v/>
      </c>
      <c r="BJ238" s="47">
        <v>10</v>
      </c>
      <c r="BK238" s="14">
        <f t="shared" ref="BK238" si="6660">IFERROR(BJ238*$D238,"")</f>
        <v>5.75</v>
      </c>
      <c r="BL238" s="47" t="s">
        <v>152</v>
      </c>
      <c r="BM238" s="14" t="str">
        <f t="shared" ref="BM238" si="6661">IFERROR(BL238*$D238,"")</f>
        <v/>
      </c>
      <c r="BN238" s="47" t="s">
        <v>152</v>
      </c>
      <c r="BO238" s="14" t="str">
        <f t="shared" ref="BO238" si="6662">IFERROR(BN238*$D238,"")</f>
        <v/>
      </c>
      <c r="BP238" s="47">
        <v>10</v>
      </c>
      <c r="BQ238" s="14">
        <f t="shared" ref="BQ238" si="6663">IFERROR(BP238*$D238,"")</f>
        <v>5.75</v>
      </c>
      <c r="BR238" s="47" t="s">
        <v>152</v>
      </c>
      <c r="BS238" s="14" t="str">
        <f t="shared" ref="BS238" si="6664">IFERROR(BR238*$D238,"")</f>
        <v/>
      </c>
      <c r="BT238" s="47" t="s">
        <v>152</v>
      </c>
      <c r="BU238" s="14" t="str">
        <f t="shared" ref="BU238" si="6665">IFERROR(BT238*$D238,"")</f>
        <v/>
      </c>
      <c r="BV238" s="47">
        <v>10</v>
      </c>
      <c r="BW238" s="14">
        <f t="shared" ref="BW238" si="6666">IFERROR(BV238*$D238,"")</f>
        <v>5.75</v>
      </c>
      <c r="BX238" s="47" t="s">
        <v>152</v>
      </c>
      <c r="BY238" s="14" t="str">
        <f t="shared" ref="BY238" si="6667">IFERROR(BX238*$D238,"")</f>
        <v/>
      </c>
      <c r="BZ238" s="47" t="s">
        <v>152</v>
      </c>
      <c r="CA238" s="14" t="str">
        <f t="shared" ref="CA238" si="6668">IFERROR(BZ238*$D238,"")</f>
        <v/>
      </c>
      <c r="CB238" s="47">
        <v>10</v>
      </c>
      <c r="CC238" s="14">
        <f t="shared" ref="CC238:CE238" si="6669">IFERROR(CB238*$D238,"")</f>
        <v>5.75</v>
      </c>
      <c r="CD238" s="47" t="s">
        <v>152</v>
      </c>
      <c r="CE238" s="14" t="str">
        <f t="shared" si="6669"/>
        <v/>
      </c>
      <c r="CF238" s="12">
        <f t="shared" si="5433"/>
        <v>0.78034090909090914</v>
      </c>
      <c r="CG238" s="75">
        <f t="shared" si="5434"/>
        <v>0.44869602272727271</v>
      </c>
      <c r="CH238" s="3" t="s">
        <v>106</v>
      </c>
      <c r="CI238" s="47" t="s">
        <v>115</v>
      </c>
      <c r="CJ238" s="47" t="s">
        <v>12</v>
      </c>
      <c r="CK238" s="47" t="s">
        <v>8</v>
      </c>
      <c r="CL238" s="47" t="s">
        <v>43</v>
      </c>
      <c r="CM238" s="47" t="s">
        <v>119</v>
      </c>
      <c r="CN238" s="47" t="s">
        <v>29</v>
      </c>
      <c r="CO238" s="2">
        <v>41457.338303495162</v>
      </c>
      <c r="CP238" s="2">
        <v>41457.348760061635</v>
      </c>
      <c r="CQ238" s="2">
        <v>41457.348759699948</v>
      </c>
    </row>
    <row r="239" spans="1:95" x14ac:dyDescent="0.25">
      <c r="A239" s="1">
        <v>6.3508363721312026E+17</v>
      </c>
      <c r="B239" s="47" t="s">
        <v>46</v>
      </c>
      <c r="C239" s="47" t="s">
        <v>359</v>
      </c>
      <c r="D239" s="47">
        <f t="shared" si="6249"/>
        <v>0.57499999999999996</v>
      </c>
      <c r="E239" s="3" t="s">
        <v>136</v>
      </c>
      <c r="F239" s="47">
        <v>0</v>
      </c>
      <c r="G239" s="65">
        <v>1</v>
      </c>
      <c r="H239" s="3" t="s">
        <v>96</v>
      </c>
      <c r="I239" s="27" t="str">
        <f t="shared" si="5396"/>
        <v/>
      </c>
      <c r="J239" s="47" t="s">
        <v>96</v>
      </c>
      <c r="K239" s="27" t="str">
        <f t="shared" si="5397"/>
        <v/>
      </c>
      <c r="L239" s="47" t="s">
        <v>96</v>
      </c>
      <c r="M239" s="27" t="str">
        <f t="shared" si="5398"/>
        <v/>
      </c>
      <c r="N239" s="47" t="s">
        <v>96</v>
      </c>
      <c r="O239" s="27" t="str">
        <f t="shared" si="5399"/>
        <v/>
      </c>
      <c r="P239" s="47" t="s">
        <v>96</v>
      </c>
      <c r="Q239" s="27" t="str">
        <f t="shared" si="5400"/>
        <v/>
      </c>
      <c r="R239" s="47" t="s">
        <v>96</v>
      </c>
      <c r="S239" s="27" t="str">
        <f t="shared" si="5401"/>
        <v/>
      </c>
      <c r="T239" s="47" t="s">
        <v>96</v>
      </c>
      <c r="U239" s="27" t="str">
        <f t="shared" si="5402"/>
        <v/>
      </c>
      <c r="V239" s="4">
        <f t="shared" si="5403"/>
        <v>0</v>
      </c>
      <c r="W239" s="4">
        <f t="shared" si="5404"/>
        <v>0</v>
      </c>
      <c r="X239" s="47" t="s">
        <v>96</v>
      </c>
      <c r="Y239" s="14" t="str">
        <f t="shared" si="5435"/>
        <v/>
      </c>
      <c r="Z239" s="47" t="s">
        <v>96</v>
      </c>
      <c r="AA239" s="14" t="str">
        <f t="shared" ref="AA239" si="6670">IFERROR(Z239*$D239,"")</f>
        <v/>
      </c>
      <c r="AB239" s="47" t="s">
        <v>96</v>
      </c>
      <c r="AC239" s="14" t="str">
        <f t="shared" ref="AC239" si="6671">IFERROR(AB239*$D239,"")</f>
        <v/>
      </c>
      <c r="AD239" s="47" t="s">
        <v>96</v>
      </c>
      <c r="AE239" s="14" t="str">
        <f t="shared" ref="AE239" si="6672">IFERROR(AD239*$D239,"")</f>
        <v/>
      </c>
      <c r="AF239" s="47" t="s">
        <v>96</v>
      </c>
      <c r="AG239" s="14" t="str">
        <f t="shared" ref="AG239" si="6673">IFERROR(AF239*$D239,"")</f>
        <v/>
      </c>
      <c r="AH239" s="47" t="s">
        <v>96</v>
      </c>
      <c r="AI239" s="14" t="str">
        <f t="shared" ref="AI239" si="6674">IFERROR(AH239*$D239,"")</f>
        <v/>
      </c>
      <c r="AJ239" s="47" t="s">
        <v>96</v>
      </c>
      <c r="AK239" s="14" t="str">
        <f t="shared" ref="AK239" si="6675">IFERROR(AJ239*$D239,"")</f>
        <v/>
      </c>
      <c r="AL239" s="47" t="s">
        <v>96</v>
      </c>
      <c r="AM239" s="14" t="str">
        <f t="shared" ref="AM239" si="6676">IFERROR(AL239*$D239,"")</f>
        <v/>
      </c>
      <c r="AN239" s="47" t="s">
        <v>96</v>
      </c>
      <c r="AO239" s="14" t="str">
        <f t="shared" ref="AO239" si="6677">IFERROR(AN239*$D239,"")</f>
        <v/>
      </c>
      <c r="AP239" s="47" t="s">
        <v>96</v>
      </c>
      <c r="AQ239" s="14" t="str">
        <f t="shared" ref="AQ239" si="6678">IFERROR(AP239*$D239,"")</f>
        <v/>
      </c>
      <c r="AR239" s="47" t="s">
        <v>96</v>
      </c>
      <c r="AS239" s="14" t="str">
        <f t="shared" ref="AS239" si="6679">IFERROR(AR239*$D239,"")</f>
        <v/>
      </c>
      <c r="AT239" s="47" t="s">
        <v>96</v>
      </c>
      <c r="AU239" s="14" t="str">
        <f t="shared" ref="AU239" si="6680">IFERROR(AT239*$D239,"")</f>
        <v/>
      </c>
      <c r="AV239" s="47" t="s">
        <v>96</v>
      </c>
      <c r="AW239" s="14" t="str">
        <f t="shared" ref="AW239" si="6681">IFERROR(AV239*$D239,"")</f>
        <v/>
      </c>
      <c r="AX239" s="47" t="s">
        <v>96</v>
      </c>
      <c r="AY239" s="14" t="str">
        <f t="shared" ref="AY239" si="6682">IFERROR(AX239*$D239,"")</f>
        <v/>
      </c>
      <c r="AZ239" s="47" t="s">
        <v>96</v>
      </c>
      <c r="BA239" s="14" t="str">
        <f t="shared" ref="BA239" si="6683">IFERROR(AZ239*$D239,"")</f>
        <v/>
      </c>
      <c r="BB239" s="47" t="s">
        <v>96</v>
      </c>
      <c r="BC239" s="14" t="str">
        <f t="shared" ref="BC239" si="6684">IFERROR(BB239*$D239,"")</f>
        <v/>
      </c>
      <c r="BD239" s="47" t="s">
        <v>96</v>
      </c>
      <c r="BE239" s="14" t="str">
        <f t="shared" ref="BE239" si="6685">IFERROR(BD239*$D239,"")</f>
        <v/>
      </c>
      <c r="BF239" s="47" t="s">
        <v>96</v>
      </c>
      <c r="BG239" s="14" t="str">
        <f t="shared" ref="BG239" si="6686">IFERROR(BF239*$D239,"")</f>
        <v/>
      </c>
      <c r="BH239" s="47" t="s">
        <v>96</v>
      </c>
      <c r="BI239" s="14" t="str">
        <f t="shared" ref="BI239" si="6687">IFERROR(BH239*$D239,"")</f>
        <v/>
      </c>
      <c r="BJ239" s="47" t="s">
        <v>96</v>
      </c>
      <c r="BK239" s="14" t="str">
        <f t="shared" ref="BK239" si="6688">IFERROR(BJ239*$D239,"")</f>
        <v/>
      </c>
      <c r="BL239" s="47" t="s">
        <v>96</v>
      </c>
      <c r="BM239" s="14" t="str">
        <f t="shared" ref="BM239" si="6689">IFERROR(BL239*$D239,"")</f>
        <v/>
      </c>
      <c r="BN239" s="47" t="s">
        <v>96</v>
      </c>
      <c r="BO239" s="14" t="str">
        <f t="shared" ref="BO239" si="6690">IFERROR(BN239*$D239,"")</f>
        <v/>
      </c>
      <c r="BP239" s="47" t="s">
        <v>96</v>
      </c>
      <c r="BQ239" s="14" t="str">
        <f t="shared" ref="BQ239" si="6691">IFERROR(BP239*$D239,"")</f>
        <v/>
      </c>
      <c r="BR239" s="47" t="s">
        <v>96</v>
      </c>
      <c r="BS239" s="14" t="str">
        <f t="shared" ref="BS239" si="6692">IFERROR(BR239*$D239,"")</f>
        <v/>
      </c>
      <c r="BT239" s="47" t="s">
        <v>96</v>
      </c>
      <c r="BU239" s="14" t="str">
        <f t="shared" ref="BU239" si="6693">IFERROR(BT239*$D239,"")</f>
        <v/>
      </c>
      <c r="BV239" s="47" t="s">
        <v>96</v>
      </c>
      <c r="BW239" s="14" t="str">
        <f t="shared" ref="BW239" si="6694">IFERROR(BV239*$D239,"")</f>
        <v/>
      </c>
      <c r="BX239" s="47" t="s">
        <v>96</v>
      </c>
      <c r="BY239" s="14" t="str">
        <f t="shared" ref="BY239" si="6695">IFERROR(BX239*$D239,"")</f>
        <v/>
      </c>
      <c r="BZ239" s="47" t="s">
        <v>96</v>
      </c>
      <c r="CA239" s="14" t="str">
        <f t="shared" ref="CA239" si="6696">IFERROR(BZ239*$D239,"")</f>
        <v/>
      </c>
      <c r="CB239" s="47" t="s">
        <v>96</v>
      </c>
      <c r="CC239" s="14" t="str">
        <f t="shared" ref="CC239:CE239" si="6697">IFERROR(CB239*$D239,"")</f>
        <v/>
      </c>
      <c r="CD239" s="47" t="s">
        <v>96</v>
      </c>
      <c r="CE239" s="14" t="str">
        <f t="shared" si="6697"/>
        <v/>
      </c>
      <c r="CF239" s="12" t="str">
        <f t="shared" si="5433"/>
        <v/>
      </c>
      <c r="CG239" s="75" t="str">
        <f t="shared" si="5434"/>
        <v/>
      </c>
      <c r="CH239" s="3"/>
      <c r="CI239" s="47" t="s">
        <v>96</v>
      </c>
      <c r="CJ239" s="47" t="s">
        <v>96</v>
      </c>
      <c r="CK239" s="47" t="s">
        <v>96</v>
      </c>
      <c r="CL239" s="47" t="s">
        <v>96</v>
      </c>
      <c r="CM239" s="47" t="s">
        <v>96</v>
      </c>
      <c r="CN239" s="47"/>
      <c r="CO239" s="2">
        <v>41457.339367037261</v>
      </c>
      <c r="CQ239" s="2">
        <v>41457.340204705513</v>
      </c>
    </row>
    <row r="240" spans="1:95" x14ac:dyDescent="0.25">
      <c r="A240" s="1">
        <v>6.3508364208202394E+17</v>
      </c>
      <c r="B240" s="47" t="s">
        <v>46</v>
      </c>
      <c r="C240" s="47" t="s">
        <v>359</v>
      </c>
      <c r="D240" s="47">
        <f t="shared" si="6249"/>
        <v>0.57499999999999996</v>
      </c>
      <c r="E240" s="3" t="s">
        <v>136</v>
      </c>
      <c r="F240" s="47">
        <v>0</v>
      </c>
      <c r="G240" s="65">
        <v>1</v>
      </c>
      <c r="H240" s="3" t="s">
        <v>96</v>
      </c>
      <c r="I240" s="27" t="str">
        <f t="shared" si="5396"/>
        <v/>
      </c>
      <c r="J240" s="47" t="s">
        <v>96</v>
      </c>
      <c r="K240" s="27" t="str">
        <f t="shared" si="5397"/>
        <v/>
      </c>
      <c r="L240" s="47" t="s">
        <v>96</v>
      </c>
      <c r="M240" s="27" t="str">
        <f t="shared" si="5398"/>
        <v/>
      </c>
      <c r="N240" s="47" t="s">
        <v>96</v>
      </c>
      <c r="O240" s="27" t="str">
        <f t="shared" si="5399"/>
        <v/>
      </c>
      <c r="P240" s="47" t="s">
        <v>96</v>
      </c>
      <c r="Q240" s="27" t="str">
        <f t="shared" si="5400"/>
        <v/>
      </c>
      <c r="R240" s="47" t="s">
        <v>96</v>
      </c>
      <c r="S240" s="27" t="str">
        <f t="shared" si="5401"/>
        <v/>
      </c>
      <c r="T240" s="47" t="s">
        <v>96</v>
      </c>
      <c r="U240" s="27" t="str">
        <f t="shared" si="5402"/>
        <v/>
      </c>
      <c r="V240" s="4">
        <f t="shared" si="5403"/>
        <v>0</v>
      </c>
      <c r="W240" s="4">
        <f t="shared" si="5404"/>
        <v>0</v>
      </c>
      <c r="X240" s="47" t="s">
        <v>96</v>
      </c>
      <c r="Y240" s="14" t="str">
        <f t="shared" si="5435"/>
        <v/>
      </c>
      <c r="Z240" s="47" t="s">
        <v>96</v>
      </c>
      <c r="AA240" s="14" t="str">
        <f t="shared" ref="AA240" si="6698">IFERROR(Z240*$D240,"")</f>
        <v/>
      </c>
      <c r="AB240" s="47" t="s">
        <v>96</v>
      </c>
      <c r="AC240" s="14" t="str">
        <f t="shared" ref="AC240" si="6699">IFERROR(AB240*$D240,"")</f>
        <v/>
      </c>
      <c r="AD240" s="47" t="s">
        <v>96</v>
      </c>
      <c r="AE240" s="14" t="str">
        <f t="shared" ref="AE240" si="6700">IFERROR(AD240*$D240,"")</f>
        <v/>
      </c>
      <c r="AF240" s="47" t="s">
        <v>96</v>
      </c>
      <c r="AG240" s="14" t="str">
        <f t="shared" ref="AG240" si="6701">IFERROR(AF240*$D240,"")</f>
        <v/>
      </c>
      <c r="AH240" s="47" t="s">
        <v>96</v>
      </c>
      <c r="AI240" s="14" t="str">
        <f t="shared" ref="AI240" si="6702">IFERROR(AH240*$D240,"")</f>
        <v/>
      </c>
      <c r="AJ240" s="47" t="s">
        <v>96</v>
      </c>
      <c r="AK240" s="14" t="str">
        <f t="shared" ref="AK240" si="6703">IFERROR(AJ240*$D240,"")</f>
        <v/>
      </c>
      <c r="AL240" s="47" t="s">
        <v>96</v>
      </c>
      <c r="AM240" s="14" t="str">
        <f t="shared" ref="AM240" si="6704">IFERROR(AL240*$D240,"")</f>
        <v/>
      </c>
      <c r="AN240" s="47" t="s">
        <v>96</v>
      </c>
      <c r="AO240" s="14" t="str">
        <f t="shared" ref="AO240" si="6705">IFERROR(AN240*$D240,"")</f>
        <v/>
      </c>
      <c r="AP240" s="47" t="s">
        <v>96</v>
      </c>
      <c r="AQ240" s="14" t="str">
        <f t="shared" ref="AQ240" si="6706">IFERROR(AP240*$D240,"")</f>
        <v/>
      </c>
      <c r="AR240" s="47" t="s">
        <v>96</v>
      </c>
      <c r="AS240" s="14" t="str">
        <f t="shared" ref="AS240" si="6707">IFERROR(AR240*$D240,"")</f>
        <v/>
      </c>
      <c r="AT240" s="47" t="s">
        <v>96</v>
      </c>
      <c r="AU240" s="14" t="str">
        <f t="shared" ref="AU240" si="6708">IFERROR(AT240*$D240,"")</f>
        <v/>
      </c>
      <c r="AV240" s="47" t="s">
        <v>96</v>
      </c>
      <c r="AW240" s="14" t="str">
        <f t="shared" ref="AW240" si="6709">IFERROR(AV240*$D240,"")</f>
        <v/>
      </c>
      <c r="AX240" s="47" t="s">
        <v>96</v>
      </c>
      <c r="AY240" s="14" t="str">
        <f t="shared" ref="AY240" si="6710">IFERROR(AX240*$D240,"")</f>
        <v/>
      </c>
      <c r="AZ240" s="47" t="s">
        <v>96</v>
      </c>
      <c r="BA240" s="14" t="str">
        <f t="shared" ref="BA240" si="6711">IFERROR(AZ240*$D240,"")</f>
        <v/>
      </c>
      <c r="BB240" s="47" t="s">
        <v>96</v>
      </c>
      <c r="BC240" s="14" t="str">
        <f t="shared" ref="BC240" si="6712">IFERROR(BB240*$D240,"")</f>
        <v/>
      </c>
      <c r="BD240" s="47" t="s">
        <v>96</v>
      </c>
      <c r="BE240" s="14" t="str">
        <f t="shared" ref="BE240" si="6713">IFERROR(BD240*$D240,"")</f>
        <v/>
      </c>
      <c r="BF240" s="47" t="s">
        <v>96</v>
      </c>
      <c r="BG240" s="14" t="str">
        <f t="shared" ref="BG240" si="6714">IFERROR(BF240*$D240,"")</f>
        <v/>
      </c>
      <c r="BH240" s="47" t="s">
        <v>96</v>
      </c>
      <c r="BI240" s="14" t="str">
        <f t="shared" ref="BI240" si="6715">IFERROR(BH240*$D240,"")</f>
        <v/>
      </c>
      <c r="BJ240" s="47" t="s">
        <v>96</v>
      </c>
      <c r="BK240" s="14" t="str">
        <f t="shared" ref="BK240" si="6716">IFERROR(BJ240*$D240,"")</f>
        <v/>
      </c>
      <c r="BL240" s="47" t="s">
        <v>96</v>
      </c>
      <c r="BM240" s="14" t="str">
        <f t="shared" ref="BM240" si="6717">IFERROR(BL240*$D240,"")</f>
        <v/>
      </c>
      <c r="BN240" s="47" t="s">
        <v>96</v>
      </c>
      <c r="BO240" s="14" t="str">
        <f t="shared" ref="BO240" si="6718">IFERROR(BN240*$D240,"")</f>
        <v/>
      </c>
      <c r="BP240" s="47" t="s">
        <v>96</v>
      </c>
      <c r="BQ240" s="14" t="str">
        <f t="shared" ref="BQ240" si="6719">IFERROR(BP240*$D240,"")</f>
        <v/>
      </c>
      <c r="BR240" s="47" t="s">
        <v>96</v>
      </c>
      <c r="BS240" s="14" t="str">
        <f t="shared" ref="BS240" si="6720">IFERROR(BR240*$D240,"")</f>
        <v/>
      </c>
      <c r="BT240" s="47" t="s">
        <v>96</v>
      </c>
      <c r="BU240" s="14" t="str">
        <f t="shared" ref="BU240" si="6721">IFERROR(BT240*$D240,"")</f>
        <v/>
      </c>
      <c r="BV240" s="47" t="s">
        <v>96</v>
      </c>
      <c r="BW240" s="14" t="str">
        <f t="shared" ref="BW240" si="6722">IFERROR(BV240*$D240,"")</f>
        <v/>
      </c>
      <c r="BX240" s="47" t="s">
        <v>96</v>
      </c>
      <c r="BY240" s="14" t="str">
        <f t="shared" ref="BY240" si="6723">IFERROR(BX240*$D240,"")</f>
        <v/>
      </c>
      <c r="BZ240" s="47" t="s">
        <v>96</v>
      </c>
      <c r="CA240" s="14" t="str">
        <f t="shared" ref="CA240" si="6724">IFERROR(BZ240*$D240,"")</f>
        <v/>
      </c>
      <c r="CB240" s="47" t="s">
        <v>96</v>
      </c>
      <c r="CC240" s="14" t="str">
        <f t="shared" ref="CC240:CE240" si="6725">IFERROR(CB240*$D240,"")</f>
        <v/>
      </c>
      <c r="CD240" s="47" t="s">
        <v>96</v>
      </c>
      <c r="CE240" s="14" t="str">
        <f t="shared" si="6725"/>
        <v/>
      </c>
      <c r="CF240" s="12" t="str">
        <f t="shared" si="5433"/>
        <v/>
      </c>
      <c r="CG240" s="75" t="str">
        <f t="shared" si="5434"/>
        <v/>
      </c>
      <c r="CH240" s="3"/>
      <c r="CI240" s="47" t="s">
        <v>96</v>
      </c>
      <c r="CJ240" s="47" t="s">
        <v>96</v>
      </c>
      <c r="CK240" s="47" t="s">
        <v>96</v>
      </c>
      <c r="CL240" s="47" t="s">
        <v>96</v>
      </c>
      <c r="CM240" s="47" t="s">
        <v>96</v>
      </c>
      <c r="CN240" s="47"/>
      <c r="CO240" s="2">
        <v>41457.345002342481</v>
      </c>
      <c r="CQ240" s="2">
        <v>41457.3465064392</v>
      </c>
    </row>
    <row r="241" spans="1:95" x14ac:dyDescent="0.25">
      <c r="A241" s="1">
        <v>6.350836436453152E+17</v>
      </c>
      <c r="B241" s="47" t="s">
        <v>46</v>
      </c>
      <c r="C241" s="47" t="s">
        <v>359</v>
      </c>
      <c r="D241" s="47">
        <f t="shared" si="6249"/>
        <v>0.57499999999999996</v>
      </c>
      <c r="E241" s="3" t="s">
        <v>136</v>
      </c>
      <c r="F241" s="47">
        <v>0</v>
      </c>
      <c r="G241" s="65">
        <v>1</v>
      </c>
      <c r="H241" s="3" t="s">
        <v>96</v>
      </c>
      <c r="I241" s="27" t="str">
        <f t="shared" si="5396"/>
        <v/>
      </c>
      <c r="J241" s="47" t="s">
        <v>96</v>
      </c>
      <c r="K241" s="27" t="str">
        <f t="shared" si="5397"/>
        <v/>
      </c>
      <c r="L241" s="47" t="s">
        <v>96</v>
      </c>
      <c r="M241" s="27" t="str">
        <f t="shared" si="5398"/>
        <v/>
      </c>
      <c r="N241" s="47" t="s">
        <v>96</v>
      </c>
      <c r="O241" s="27" t="str">
        <f t="shared" si="5399"/>
        <v/>
      </c>
      <c r="P241" s="47" t="s">
        <v>96</v>
      </c>
      <c r="Q241" s="27" t="str">
        <f t="shared" si="5400"/>
        <v/>
      </c>
      <c r="R241" s="47" t="s">
        <v>96</v>
      </c>
      <c r="S241" s="27" t="str">
        <f t="shared" si="5401"/>
        <v/>
      </c>
      <c r="T241" s="47" t="s">
        <v>96</v>
      </c>
      <c r="U241" s="27" t="str">
        <f t="shared" si="5402"/>
        <v/>
      </c>
      <c r="V241" s="4">
        <f t="shared" si="5403"/>
        <v>0</v>
      </c>
      <c r="W241" s="4">
        <f t="shared" si="5404"/>
        <v>0</v>
      </c>
      <c r="X241" s="47" t="s">
        <v>96</v>
      </c>
      <c r="Y241" s="14" t="str">
        <f t="shared" si="5435"/>
        <v/>
      </c>
      <c r="Z241" s="47" t="s">
        <v>96</v>
      </c>
      <c r="AA241" s="14" t="str">
        <f t="shared" ref="AA241" si="6726">IFERROR(Z241*$D241,"")</f>
        <v/>
      </c>
      <c r="AB241" s="47" t="s">
        <v>96</v>
      </c>
      <c r="AC241" s="14" t="str">
        <f t="shared" ref="AC241" si="6727">IFERROR(AB241*$D241,"")</f>
        <v/>
      </c>
      <c r="AD241" s="47" t="s">
        <v>96</v>
      </c>
      <c r="AE241" s="14" t="str">
        <f t="shared" ref="AE241" si="6728">IFERROR(AD241*$D241,"")</f>
        <v/>
      </c>
      <c r="AF241" s="47" t="s">
        <v>96</v>
      </c>
      <c r="AG241" s="14" t="str">
        <f t="shared" ref="AG241" si="6729">IFERROR(AF241*$D241,"")</f>
        <v/>
      </c>
      <c r="AH241" s="47" t="s">
        <v>96</v>
      </c>
      <c r="AI241" s="14" t="str">
        <f t="shared" ref="AI241" si="6730">IFERROR(AH241*$D241,"")</f>
        <v/>
      </c>
      <c r="AJ241" s="47" t="s">
        <v>96</v>
      </c>
      <c r="AK241" s="14" t="str">
        <f t="shared" ref="AK241" si="6731">IFERROR(AJ241*$D241,"")</f>
        <v/>
      </c>
      <c r="AL241" s="47" t="s">
        <v>96</v>
      </c>
      <c r="AM241" s="14" t="str">
        <f t="shared" ref="AM241" si="6732">IFERROR(AL241*$D241,"")</f>
        <v/>
      </c>
      <c r="AN241" s="47" t="s">
        <v>96</v>
      </c>
      <c r="AO241" s="14" t="str">
        <f t="shared" ref="AO241" si="6733">IFERROR(AN241*$D241,"")</f>
        <v/>
      </c>
      <c r="AP241" s="47" t="s">
        <v>96</v>
      </c>
      <c r="AQ241" s="14" t="str">
        <f t="shared" ref="AQ241" si="6734">IFERROR(AP241*$D241,"")</f>
        <v/>
      </c>
      <c r="AR241" s="47" t="s">
        <v>96</v>
      </c>
      <c r="AS241" s="14" t="str">
        <f t="shared" ref="AS241" si="6735">IFERROR(AR241*$D241,"")</f>
        <v/>
      </c>
      <c r="AT241" s="47" t="s">
        <v>96</v>
      </c>
      <c r="AU241" s="14" t="str">
        <f t="shared" ref="AU241" si="6736">IFERROR(AT241*$D241,"")</f>
        <v/>
      </c>
      <c r="AV241" s="47" t="s">
        <v>96</v>
      </c>
      <c r="AW241" s="14" t="str">
        <f t="shared" ref="AW241" si="6737">IFERROR(AV241*$D241,"")</f>
        <v/>
      </c>
      <c r="AX241" s="47" t="s">
        <v>96</v>
      </c>
      <c r="AY241" s="14" t="str">
        <f t="shared" ref="AY241" si="6738">IFERROR(AX241*$D241,"")</f>
        <v/>
      </c>
      <c r="AZ241" s="47" t="s">
        <v>96</v>
      </c>
      <c r="BA241" s="14" t="str">
        <f t="shared" ref="BA241" si="6739">IFERROR(AZ241*$D241,"")</f>
        <v/>
      </c>
      <c r="BB241" s="47" t="s">
        <v>96</v>
      </c>
      <c r="BC241" s="14" t="str">
        <f t="shared" ref="BC241" si="6740">IFERROR(BB241*$D241,"")</f>
        <v/>
      </c>
      <c r="BD241" s="47" t="s">
        <v>96</v>
      </c>
      <c r="BE241" s="14" t="str">
        <f t="shared" ref="BE241" si="6741">IFERROR(BD241*$D241,"")</f>
        <v/>
      </c>
      <c r="BF241" s="47" t="s">
        <v>96</v>
      </c>
      <c r="BG241" s="14" t="str">
        <f t="shared" ref="BG241" si="6742">IFERROR(BF241*$D241,"")</f>
        <v/>
      </c>
      <c r="BH241" s="47" t="s">
        <v>96</v>
      </c>
      <c r="BI241" s="14" t="str">
        <f t="shared" ref="BI241" si="6743">IFERROR(BH241*$D241,"")</f>
        <v/>
      </c>
      <c r="BJ241" s="47" t="s">
        <v>96</v>
      </c>
      <c r="BK241" s="14" t="str">
        <f t="shared" ref="BK241" si="6744">IFERROR(BJ241*$D241,"")</f>
        <v/>
      </c>
      <c r="BL241" s="47" t="s">
        <v>96</v>
      </c>
      <c r="BM241" s="14" t="str">
        <f t="shared" ref="BM241" si="6745">IFERROR(BL241*$D241,"")</f>
        <v/>
      </c>
      <c r="BN241" s="47" t="s">
        <v>96</v>
      </c>
      <c r="BO241" s="14" t="str">
        <f t="shared" ref="BO241" si="6746">IFERROR(BN241*$D241,"")</f>
        <v/>
      </c>
      <c r="BP241" s="47" t="s">
        <v>96</v>
      </c>
      <c r="BQ241" s="14" t="str">
        <f t="shared" ref="BQ241" si="6747">IFERROR(BP241*$D241,"")</f>
        <v/>
      </c>
      <c r="BR241" s="47" t="s">
        <v>96</v>
      </c>
      <c r="BS241" s="14" t="str">
        <f t="shared" ref="BS241" si="6748">IFERROR(BR241*$D241,"")</f>
        <v/>
      </c>
      <c r="BT241" s="47" t="s">
        <v>96</v>
      </c>
      <c r="BU241" s="14" t="str">
        <f t="shared" ref="BU241" si="6749">IFERROR(BT241*$D241,"")</f>
        <v/>
      </c>
      <c r="BV241" s="47" t="s">
        <v>96</v>
      </c>
      <c r="BW241" s="14" t="str">
        <f t="shared" ref="BW241" si="6750">IFERROR(BV241*$D241,"")</f>
        <v/>
      </c>
      <c r="BX241" s="47" t="s">
        <v>96</v>
      </c>
      <c r="BY241" s="14" t="str">
        <f t="shared" ref="BY241" si="6751">IFERROR(BX241*$D241,"")</f>
        <v/>
      </c>
      <c r="BZ241" s="47" t="s">
        <v>96</v>
      </c>
      <c r="CA241" s="14" t="str">
        <f t="shared" ref="CA241" si="6752">IFERROR(BZ241*$D241,"")</f>
        <v/>
      </c>
      <c r="CB241" s="47" t="s">
        <v>96</v>
      </c>
      <c r="CC241" s="14" t="str">
        <f t="shared" ref="CC241:CE241" si="6753">IFERROR(CB241*$D241,"")</f>
        <v/>
      </c>
      <c r="CD241" s="47" t="s">
        <v>96</v>
      </c>
      <c r="CE241" s="14" t="str">
        <f t="shared" si="6753"/>
        <v/>
      </c>
      <c r="CF241" s="12" t="str">
        <f t="shared" si="5433"/>
        <v/>
      </c>
      <c r="CG241" s="75" t="str">
        <f t="shared" si="5434"/>
        <v/>
      </c>
      <c r="CH241" s="3" t="s">
        <v>21</v>
      </c>
      <c r="CI241" s="47" t="s">
        <v>115</v>
      </c>
      <c r="CJ241" s="47" t="s">
        <v>9</v>
      </c>
      <c r="CK241" s="47" t="s">
        <v>40</v>
      </c>
      <c r="CL241" s="47" t="s">
        <v>62</v>
      </c>
      <c r="CM241" s="47" t="s">
        <v>119</v>
      </c>
      <c r="CN241" s="47" t="s">
        <v>53</v>
      </c>
      <c r="CO241" s="2">
        <v>41457.346811707357</v>
      </c>
      <c r="CP241" s="2">
        <v>41457.350544627763</v>
      </c>
      <c r="CQ241" s="2">
        <v>41457.350544627763</v>
      </c>
    </row>
    <row r="242" spans="1:95" x14ac:dyDescent="0.25">
      <c r="A242" s="1">
        <v>6.3508364683252301E+17</v>
      </c>
      <c r="B242" s="47" t="s">
        <v>46</v>
      </c>
      <c r="C242" s="47" t="s">
        <v>359</v>
      </c>
      <c r="D242" s="47">
        <f t="shared" si="6249"/>
        <v>0.57499999999999996</v>
      </c>
      <c r="E242" s="3" t="s">
        <v>136</v>
      </c>
      <c r="F242" s="47">
        <v>0</v>
      </c>
      <c r="G242" s="65">
        <v>1</v>
      </c>
      <c r="H242" s="3">
        <v>5</v>
      </c>
      <c r="I242" s="27">
        <f t="shared" si="5396"/>
        <v>2.875</v>
      </c>
      <c r="J242" s="47">
        <v>5</v>
      </c>
      <c r="K242" s="27">
        <f t="shared" si="5397"/>
        <v>2.875</v>
      </c>
      <c r="L242" s="47">
        <v>4</v>
      </c>
      <c r="M242" s="27">
        <f t="shared" si="5398"/>
        <v>2.2999999999999998</v>
      </c>
      <c r="N242" s="47">
        <v>3</v>
      </c>
      <c r="O242" s="27">
        <f t="shared" si="5399"/>
        <v>1.7249999999999999</v>
      </c>
      <c r="P242" s="47">
        <v>3</v>
      </c>
      <c r="Q242" s="27">
        <f t="shared" si="5400"/>
        <v>1.7249999999999999</v>
      </c>
      <c r="R242" s="47">
        <v>3</v>
      </c>
      <c r="S242" s="27">
        <f t="shared" si="5401"/>
        <v>1.7249999999999999</v>
      </c>
      <c r="T242" s="47">
        <v>5</v>
      </c>
      <c r="U242" s="27">
        <f t="shared" si="5402"/>
        <v>2.875</v>
      </c>
      <c r="V242" s="4">
        <f t="shared" si="5403"/>
        <v>28</v>
      </c>
      <c r="W242" s="4">
        <f t="shared" si="5404"/>
        <v>16.099999999999998</v>
      </c>
      <c r="X242" s="47" t="s">
        <v>152</v>
      </c>
      <c r="Y242" s="14" t="str">
        <f t="shared" si="5435"/>
        <v/>
      </c>
      <c r="Z242" s="47" t="s">
        <v>152</v>
      </c>
      <c r="AA242" s="14" t="str">
        <f t="shared" ref="AA242" si="6754">IFERROR(Z242*$D242,"")</f>
        <v/>
      </c>
      <c r="AB242" s="47">
        <v>7</v>
      </c>
      <c r="AC242" s="14">
        <f t="shared" ref="AC242" si="6755">IFERROR(AB242*$D242,"")</f>
        <v>4.0249999999999995</v>
      </c>
      <c r="AD242" s="47" t="s">
        <v>152</v>
      </c>
      <c r="AE242" s="14" t="str">
        <f t="shared" ref="AE242" si="6756">IFERROR(AD242*$D242,"")</f>
        <v/>
      </c>
      <c r="AF242" s="47">
        <v>3</v>
      </c>
      <c r="AG242" s="14">
        <f t="shared" ref="AG242" si="6757">IFERROR(AF242*$D242,"")</f>
        <v>1.7249999999999999</v>
      </c>
      <c r="AH242" s="47">
        <v>3</v>
      </c>
      <c r="AI242" s="14">
        <f t="shared" ref="AI242" si="6758">IFERROR(AH242*$D242,"")</f>
        <v>1.7249999999999999</v>
      </c>
      <c r="AJ242" s="47">
        <v>3</v>
      </c>
      <c r="AK242" s="14">
        <f t="shared" ref="AK242" si="6759">IFERROR(AJ242*$D242,"")</f>
        <v>1.7249999999999999</v>
      </c>
      <c r="AL242" s="47">
        <v>8</v>
      </c>
      <c r="AM242" s="14">
        <f t="shared" ref="AM242" si="6760">IFERROR(AL242*$D242,"")</f>
        <v>4.5999999999999996</v>
      </c>
      <c r="AN242" s="47">
        <v>5</v>
      </c>
      <c r="AO242" s="14">
        <f t="shared" ref="AO242" si="6761">IFERROR(AN242*$D242,"")</f>
        <v>2.875</v>
      </c>
      <c r="AP242" s="47">
        <v>3</v>
      </c>
      <c r="AQ242" s="14">
        <f t="shared" ref="AQ242" si="6762">IFERROR(AP242*$D242,"")</f>
        <v>1.7249999999999999</v>
      </c>
      <c r="AR242" s="47">
        <v>4</v>
      </c>
      <c r="AS242" s="14">
        <f t="shared" ref="AS242" si="6763">IFERROR(AR242*$D242,"")</f>
        <v>2.2999999999999998</v>
      </c>
      <c r="AT242" s="47">
        <v>5</v>
      </c>
      <c r="AU242" s="14">
        <f t="shared" ref="AU242" si="6764">IFERROR(AT242*$D242,"")</f>
        <v>2.875</v>
      </c>
      <c r="AV242" s="47">
        <v>6</v>
      </c>
      <c r="AW242" s="14">
        <f t="shared" ref="AW242" si="6765">IFERROR(AV242*$D242,"")</f>
        <v>3.4499999999999997</v>
      </c>
      <c r="AX242" s="47">
        <v>5</v>
      </c>
      <c r="AY242" s="14">
        <f t="shared" ref="AY242" si="6766">IFERROR(AX242*$D242,"")</f>
        <v>2.875</v>
      </c>
      <c r="AZ242" s="47">
        <v>7</v>
      </c>
      <c r="BA242" s="14">
        <f t="shared" ref="BA242" si="6767">IFERROR(AZ242*$D242,"")</f>
        <v>4.0249999999999995</v>
      </c>
      <c r="BB242" s="47">
        <v>6</v>
      </c>
      <c r="BC242" s="14">
        <f t="shared" ref="BC242" si="6768">IFERROR(BB242*$D242,"")</f>
        <v>3.4499999999999997</v>
      </c>
      <c r="BD242" s="47">
        <v>7</v>
      </c>
      <c r="BE242" s="14">
        <f t="shared" ref="BE242" si="6769">IFERROR(BD242*$D242,"")</f>
        <v>4.0249999999999995</v>
      </c>
      <c r="BF242" s="47">
        <v>4</v>
      </c>
      <c r="BG242" s="14">
        <f t="shared" ref="BG242" si="6770">IFERROR(BF242*$D242,"")</f>
        <v>2.2999999999999998</v>
      </c>
      <c r="BH242" s="47">
        <v>3</v>
      </c>
      <c r="BI242" s="14">
        <f t="shared" ref="BI242" si="6771">IFERROR(BH242*$D242,"")</f>
        <v>1.7249999999999999</v>
      </c>
      <c r="BJ242" s="47">
        <v>4</v>
      </c>
      <c r="BK242" s="14">
        <f t="shared" ref="BK242" si="6772">IFERROR(BJ242*$D242,"")</f>
        <v>2.2999999999999998</v>
      </c>
      <c r="BL242" s="47">
        <v>3</v>
      </c>
      <c r="BM242" s="14">
        <f t="shared" ref="BM242" si="6773">IFERROR(BL242*$D242,"")</f>
        <v>1.7249999999999999</v>
      </c>
      <c r="BN242" s="47">
        <v>5</v>
      </c>
      <c r="BO242" s="14">
        <f t="shared" ref="BO242" si="6774">IFERROR(BN242*$D242,"")</f>
        <v>2.875</v>
      </c>
      <c r="BP242" s="47">
        <v>6</v>
      </c>
      <c r="BQ242" s="14">
        <f t="shared" ref="BQ242" si="6775">IFERROR(BP242*$D242,"")</f>
        <v>3.4499999999999997</v>
      </c>
      <c r="BR242" s="47">
        <v>9</v>
      </c>
      <c r="BS242" s="14">
        <f t="shared" ref="BS242" si="6776">IFERROR(BR242*$D242,"")</f>
        <v>5.1749999999999998</v>
      </c>
      <c r="BT242" s="47">
        <v>5</v>
      </c>
      <c r="BU242" s="14">
        <f t="shared" ref="BU242" si="6777">IFERROR(BT242*$D242,"")</f>
        <v>2.875</v>
      </c>
      <c r="BV242" s="47">
        <v>5</v>
      </c>
      <c r="BW242" s="14">
        <f t="shared" ref="BW242" si="6778">IFERROR(BV242*$D242,"")</f>
        <v>2.875</v>
      </c>
      <c r="BX242" s="47">
        <v>5</v>
      </c>
      <c r="BY242" s="14">
        <f t="shared" ref="BY242" si="6779">IFERROR(BX242*$D242,"")</f>
        <v>2.875</v>
      </c>
      <c r="BZ242" s="47">
        <v>7</v>
      </c>
      <c r="CA242" s="14">
        <f t="shared" ref="CA242" si="6780">IFERROR(BZ242*$D242,"")</f>
        <v>4.0249999999999995</v>
      </c>
      <c r="CB242" s="47">
        <v>6</v>
      </c>
      <c r="CC242" s="14">
        <f t="shared" ref="CC242:CE242" si="6781">IFERROR(CB242*$D242,"")</f>
        <v>3.4499999999999997</v>
      </c>
      <c r="CD242" s="47">
        <v>7</v>
      </c>
      <c r="CE242" s="14">
        <f t="shared" si="6781"/>
        <v>4.0249999999999995</v>
      </c>
      <c r="CF242" s="12">
        <f t="shared" si="5433"/>
        <v>0.41141509433962264</v>
      </c>
      <c r="CG242" s="75">
        <f t="shared" si="5434"/>
        <v>0.23656367924528302</v>
      </c>
      <c r="CH242" s="3" t="s">
        <v>30</v>
      </c>
      <c r="CI242" s="47" t="s">
        <v>115</v>
      </c>
      <c r="CJ242" s="47" t="s">
        <v>12</v>
      </c>
      <c r="CK242" s="47" t="s">
        <v>8</v>
      </c>
      <c r="CL242" s="47" t="s">
        <v>43</v>
      </c>
      <c r="CM242" s="47" t="s">
        <v>119</v>
      </c>
      <c r="CN242" s="47" t="s">
        <v>107</v>
      </c>
      <c r="CO242" s="2">
        <v>41457.350500605389</v>
      </c>
      <c r="CP242" s="2">
        <v>41457.358062864434</v>
      </c>
      <c r="CQ242" s="2">
        <v>41457.358062864434</v>
      </c>
    </row>
    <row r="243" spans="1:95" x14ac:dyDescent="0.25">
      <c r="A243" s="1">
        <v>6.3508366261717632E+17</v>
      </c>
      <c r="B243" s="47" t="s">
        <v>46</v>
      </c>
      <c r="C243" s="47" t="s">
        <v>359</v>
      </c>
      <c r="D243" s="47">
        <f t="shared" si="6249"/>
        <v>0.57499999999999996</v>
      </c>
      <c r="E243" s="3" t="s">
        <v>136</v>
      </c>
      <c r="F243" s="47">
        <v>0</v>
      </c>
      <c r="G243" s="65">
        <v>1</v>
      </c>
      <c r="H243" s="3" t="s">
        <v>96</v>
      </c>
      <c r="I243" s="27" t="str">
        <f t="shared" si="5396"/>
        <v/>
      </c>
      <c r="J243" s="47" t="s">
        <v>96</v>
      </c>
      <c r="K243" s="27" t="str">
        <f t="shared" si="5397"/>
        <v/>
      </c>
      <c r="L243" s="47" t="s">
        <v>96</v>
      </c>
      <c r="M243" s="27" t="str">
        <f t="shared" si="5398"/>
        <v/>
      </c>
      <c r="N243" s="47" t="s">
        <v>96</v>
      </c>
      <c r="O243" s="27" t="str">
        <f t="shared" si="5399"/>
        <v/>
      </c>
      <c r="P243" s="47" t="s">
        <v>96</v>
      </c>
      <c r="Q243" s="27" t="str">
        <f t="shared" si="5400"/>
        <v/>
      </c>
      <c r="R243" s="47" t="s">
        <v>96</v>
      </c>
      <c r="S243" s="27" t="str">
        <f t="shared" si="5401"/>
        <v/>
      </c>
      <c r="T243" s="47" t="s">
        <v>96</v>
      </c>
      <c r="U243" s="27" t="str">
        <f t="shared" si="5402"/>
        <v/>
      </c>
      <c r="V243" s="4">
        <f t="shared" si="5403"/>
        <v>0</v>
      </c>
      <c r="W243" s="4">
        <f t="shared" si="5404"/>
        <v>0</v>
      </c>
      <c r="X243" s="47" t="s">
        <v>96</v>
      </c>
      <c r="Y243" s="14" t="str">
        <f t="shared" si="5435"/>
        <v/>
      </c>
      <c r="Z243" s="47" t="s">
        <v>96</v>
      </c>
      <c r="AA243" s="14" t="str">
        <f t="shared" ref="AA243" si="6782">IFERROR(Z243*$D243,"")</f>
        <v/>
      </c>
      <c r="AB243" s="47" t="s">
        <v>96</v>
      </c>
      <c r="AC243" s="14" t="str">
        <f t="shared" ref="AC243" si="6783">IFERROR(AB243*$D243,"")</f>
        <v/>
      </c>
      <c r="AD243" s="47" t="s">
        <v>96</v>
      </c>
      <c r="AE243" s="14" t="str">
        <f t="shared" ref="AE243" si="6784">IFERROR(AD243*$D243,"")</f>
        <v/>
      </c>
      <c r="AF243" s="47" t="s">
        <v>96</v>
      </c>
      <c r="AG243" s="14" t="str">
        <f t="shared" ref="AG243" si="6785">IFERROR(AF243*$D243,"")</f>
        <v/>
      </c>
      <c r="AH243" s="47" t="s">
        <v>96</v>
      </c>
      <c r="AI243" s="14" t="str">
        <f t="shared" ref="AI243" si="6786">IFERROR(AH243*$D243,"")</f>
        <v/>
      </c>
      <c r="AJ243" s="47" t="s">
        <v>96</v>
      </c>
      <c r="AK243" s="14" t="str">
        <f t="shared" ref="AK243" si="6787">IFERROR(AJ243*$D243,"")</f>
        <v/>
      </c>
      <c r="AL243" s="47" t="s">
        <v>96</v>
      </c>
      <c r="AM243" s="14" t="str">
        <f t="shared" ref="AM243" si="6788">IFERROR(AL243*$D243,"")</f>
        <v/>
      </c>
      <c r="AN243" s="47" t="s">
        <v>96</v>
      </c>
      <c r="AO243" s="14" t="str">
        <f t="shared" ref="AO243" si="6789">IFERROR(AN243*$D243,"")</f>
        <v/>
      </c>
      <c r="AP243" s="47" t="s">
        <v>96</v>
      </c>
      <c r="AQ243" s="14" t="str">
        <f t="shared" ref="AQ243" si="6790">IFERROR(AP243*$D243,"")</f>
        <v/>
      </c>
      <c r="AR243" s="47" t="s">
        <v>96</v>
      </c>
      <c r="AS243" s="14" t="str">
        <f t="shared" ref="AS243" si="6791">IFERROR(AR243*$D243,"")</f>
        <v/>
      </c>
      <c r="AT243" s="47" t="s">
        <v>96</v>
      </c>
      <c r="AU243" s="14" t="str">
        <f t="shared" ref="AU243" si="6792">IFERROR(AT243*$D243,"")</f>
        <v/>
      </c>
      <c r="AV243" s="47" t="s">
        <v>96</v>
      </c>
      <c r="AW243" s="14" t="str">
        <f t="shared" ref="AW243" si="6793">IFERROR(AV243*$D243,"")</f>
        <v/>
      </c>
      <c r="AX243" s="47" t="s">
        <v>96</v>
      </c>
      <c r="AY243" s="14" t="str">
        <f t="shared" ref="AY243" si="6794">IFERROR(AX243*$D243,"")</f>
        <v/>
      </c>
      <c r="AZ243" s="47" t="s">
        <v>96</v>
      </c>
      <c r="BA243" s="14" t="str">
        <f t="shared" ref="BA243" si="6795">IFERROR(AZ243*$D243,"")</f>
        <v/>
      </c>
      <c r="BB243" s="47" t="s">
        <v>96</v>
      </c>
      <c r="BC243" s="14" t="str">
        <f t="shared" ref="BC243" si="6796">IFERROR(BB243*$D243,"")</f>
        <v/>
      </c>
      <c r="BD243" s="47" t="s">
        <v>96</v>
      </c>
      <c r="BE243" s="14" t="str">
        <f t="shared" ref="BE243" si="6797">IFERROR(BD243*$D243,"")</f>
        <v/>
      </c>
      <c r="BF243" s="47" t="s">
        <v>96</v>
      </c>
      <c r="BG243" s="14" t="str">
        <f t="shared" ref="BG243" si="6798">IFERROR(BF243*$D243,"")</f>
        <v/>
      </c>
      <c r="BH243" s="47" t="s">
        <v>96</v>
      </c>
      <c r="BI243" s="14" t="str">
        <f t="shared" ref="BI243" si="6799">IFERROR(BH243*$D243,"")</f>
        <v/>
      </c>
      <c r="BJ243" s="47" t="s">
        <v>96</v>
      </c>
      <c r="BK243" s="14" t="str">
        <f t="shared" ref="BK243" si="6800">IFERROR(BJ243*$D243,"")</f>
        <v/>
      </c>
      <c r="BL243" s="47" t="s">
        <v>96</v>
      </c>
      <c r="BM243" s="14" t="str">
        <f t="shared" ref="BM243" si="6801">IFERROR(BL243*$D243,"")</f>
        <v/>
      </c>
      <c r="BN243" s="47" t="s">
        <v>96</v>
      </c>
      <c r="BO243" s="14" t="str">
        <f t="shared" ref="BO243" si="6802">IFERROR(BN243*$D243,"")</f>
        <v/>
      </c>
      <c r="BP243" s="47" t="s">
        <v>96</v>
      </c>
      <c r="BQ243" s="14" t="str">
        <f t="shared" ref="BQ243" si="6803">IFERROR(BP243*$D243,"")</f>
        <v/>
      </c>
      <c r="BR243" s="47" t="s">
        <v>96</v>
      </c>
      <c r="BS243" s="14" t="str">
        <f t="shared" ref="BS243" si="6804">IFERROR(BR243*$D243,"")</f>
        <v/>
      </c>
      <c r="BT243" s="47" t="s">
        <v>96</v>
      </c>
      <c r="BU243" s="14" t="str">
        <f t="shared" ref="BU243" si="6805">IFERROR(BT243*$D243,"")</f>
        <v/>
      </c>
      <c r="BV243" s="47" t="s">
        <v>96</v>
      </c>
      <c r="BW243" s="14" t="str">
        <f t="shared" ref="BW243" si="6806">IFERROR(BV243*$D243,"")</f>
        <v/>
      </c>
      <c r="BX243" s="47" t="s">
        <v>96</v>
      </c>
      <c r="BY243" s="14" t="str">
        <f t="shared" ref="BY243" si="6807">IFERROR(BX243*$D243,"")</f>
        <v/>
      </c>
      <c r="BZ243" s="47" t="s">
        <v>96</v>
      </c>
      <c r="CA243" s="14" t="str">
        <f t="shared" ref="CA243" si="6808">IFERROR(BZ243*$D243,"")</f>
        <v/>
      </c>
      <c r="CB243" s="47" t="s">
        <v>96</v>
      </c>
      <c r="CC243" s="14" t="str">
        <f t="shared" ref="CC243:CE243" si="6809">IFERROR(CB243*$D243,"")</f>
        <v/>
      </c>
      <c r="CD243" s="47" t="s">
        <v>96</v>
      </c>
      <c r="CE243" s="14" t="str">
        <f t="shared" si="6809"/>
        <v/>
      </c>
      <c r="CF243" s="12" t="str">
        <f t="shared" si="5433"/>
        <v/>
      </c>
      <c r="CG243" s="75" t="str">
        <f t="shared" si="5434"/>
        <v/>
      </c>
      <c r="CH243" s="3"/>
      <c r="CI243" s="47" t="s">
        <v>96</v>
      </c>
      <c r="CJ243" s="47" t="s">
        <v>96</v>
      </c>
      <c r="CK243" s="47" t="s">
        <v>96</v>
      </c>
      <c r="CL243" s="47" t="s">
        <v>96</v>
      </c>
      <c r="CM243" s="47" t="s">
        <v>96</v>
      </c>
      <c r="CN243" s="47"/>
      <c r="CO243" s="2">
        <v>41457.368769880042</v>
      </c>
      <c r="CQ243" s="2">
        <v>41457.369842464323</v>
      </c>
    </row>
    <row r="244" spans="1:95" x14ac:dyDescent="0.25">
      <c r="A244" s="1">
        <v>6.3508368445172416E+17</v>
      </c>
      <c r="B244" s="47" t="s">
        <v>46</v>
      </c>
      <c r="C244" s="47" t="s">
        <v>359</v>
      </c>
      <c r="D244" s="47">
        <f t="shared" si="6249"/>
        <v>0.57499999999999996</v>
      </c>
      <c r="E244" s="3" t="s">
        <v>136</v>
      </c>
      <c r="F244" s="47">
        <v>0</v>
      </c>
      <c r="G244" s="65">
        <v>1</v>
      </c>
      <c r="H244" s="3" t="s">
        <v>96</v>
      </c>
      <c r="I244" s="27" t="str">
        <f t="shared" si="5396"/>
        <v/>
      </c>
      <c r="J244" s="47" t="s">
        <v>96</v>
      </c>
      <c r="K244" s="27" t="str">
        <f t="shared" si="5397"/>
        <v/>
      </c>
      <c r="L244" s="47" t="s">
        <v>96</v>
      </c>
      <c r="M244" s="27" t="str">
        <f t="shared" si="5398"/>
        <v/>
      </c>
      <c r="N244" s="47" t="s">
        <v>96</v>
      </c>
      <c r="O244" s="27" t="str">
        <f t="shared" si="5399"/>
        <v/>
      </c>
      <c r="P244" s="47" t="s">
        <v>96</v>
      </c>
      <c r="Q244" s="27" t="str">
        <f t="shared" si="5400"/>
        <v/>
      </c>
      <c r="R244" s="47" t="s">
        <v>96</v>
      </c>
      <c r="S244" s="27" t="str">
        <f t="shared" si="5401"/>
        <v/>
      </c>
      <c r="T244" s="47" t="s">
        <v>96</v>
      </c>
      <c r="U244" s="27" t="str">
        <f t="shared" si="5402"/>
        <v/>
      </c>
      <c r="V244" s="4">
        <f t="shared" si="5403"/>
        <v>0</v>
      </c>
      <c r="W244" s="4">
        <f t="shared" si="5404"/>
        <v>0</v>
      </c>
      <c r="X244" s="47" t="s">
        <v>96</v>
      </c>
      <c r="Y244" s="14" t="str">
        <f t="shared" si="5435"/>
        <v/>
      </c>
      <c r="Z244" s="47" t="s">
        <v>96</v>
      </c>
      <c r="AA244" s="14" t="str">
        <f t="shared" ref="AA244" si="6810">IFERROR(Z244*$D244,"")</f>
        <v/>
      </c>
      <c r="AB244" s="47" t="s">
        <v>96</v>
      </c>
      <c r="AC244" s="14" t="str">
        <f t="shared" ref="AC244" si="6811">IFERROR(AB244*$D244,"")</f>
        <v/>
      </c>
      <c r="AD244" s="47" t="s">
        <v>96</v>
      </c>
      <c r="AE244" s="14" t="str">
        <f t="shared" ref="AE244" si="6812">IFERROR(AD244*$D244,"")</f>
        <v/>
      </c>
      <c r="AF244" s="47" t="s">
        <v>96</v>
      </c>
      <c r="AG244" s="14" t="str">
        <f t="shared" ref="AG244" si="6813">IFERROR(AF244*$D244,"")</f>
        <v/>
      </c>
      <c r="AH244" s="47" t="s">
        <v>96</v>
      </c>
      <c r="AI244" s="14" t="str">
        <f t="shared" ref="AI244" si="6814">IFERROR(AH244*$D244,"")</f>
        <v/>
      </c>
      <c r="AJ244" s="47" t="s">
        <v>96</v>
      </c>
      <c r="AK244" s="14" t="str">
        <f t="shared" ref="AK244" si="6815">IFERROR(AJ244*$D244,"")</f>
        <v/>
      </c>
      <c r="AL244" s="47" t="s">
        <v>96</v>
      </c>
      <c r="AM244" s="14" t="str">
        <f t="shared" ref="AM244" si="6816">IFERROR(AL244*$D244,"")</f>
        <v/>
      </c>
      <c r="AN244" s="47" t="s">
        <v>96</v>
      </c>
      <c r="AO244" s="14" t="str">
        <f t="shared" ref="AO244" si="6817">IFERROR(AN244*$D244,"")</f>
        <v/>
      </c>
      <c r="AP244" s="47" t="s">
        <v>96</v>
      </c>
      <c r="AQ244" s="14" t="str">
        <f t="shared" ref="AQ244" si="6818">IFERROR(AP244*$D244,"")</f>
        <v/>
      </c>
      <c r="AR244" s="47" t="s">
        <v>96</v>
      </c>
      <c r="AS244" s="14" t="str">
        <f t="shared" ref="AS244" si="6819">IFERROR(AR244*$D244,"")</f>
        <v/>
      </c>
      <c r="AT244" s="47" t="s">
        <v>96</v>
      </c>
      <c r="AU244" s="14" t="str">
        <f t="shared" ref="AU244" si="6820">IFERROR(AT244*$D244,"")</f>
        <v/>
      </c>
      <c r="AV244" s="47" t="s">
        <v>96</v>
      </c>
      <c r="AW244" s="14" t="str">
        <f t="shared" ref="AW244" si="6821">IFERROR(AV244*$D244,"")</f>
        <v/>
      </c>
      <c r="AX244" s="47" t="s">
        <v>96</v>
      </c>
      <c r="AY244" s="14" t="str">
        <f t="shared" ref="AY244" si="6822">IFERROR(AX244*$D244,"")</f>
        <v/>
      </c>
      <c r="AZ244" s="47" t="s">
        <v>96</v>
      </c>
      <c r="BA244" s="14" t="str">
        <f t="shared" ref="BA244" si="6823">IFERROR(AZ244*$D244,"")</f>
        <v/>
      </c>
      <c r="BB244" s="47" t="s">
        <v>96</v>
      </c>
      <c r="BC244" s="14" t="str">
        <f t="shared" ref="BC244" si="6824">IFERROR(BB244*$D244,"")</f>
        <v/>
      </c>
      <c r="BD244" s="47" t="s">
        <v>96</v>
      </c>
      <c r="BE244" s="14" t="str">
        <f t="shared" ref="BE244" si="6825">IFERROR(BD244*$D244,"")</f>
        <v/>
      </c>
      <c r="BF244" s="47" t="s">
        <v>96</v>
      </c>
      <c r="BG244" s="14" t="str">
        <f t="shared" ref="BG244" si="6826">IFERROR(BF244*$D244,"")</f>
        <v/>
      </c>
      <c r="BH244" s="47" t="s">
        <v>96</v>
      </c>
      <c r="BI244" s="14" t="str">
        <f t="shared" ref="BI244" si="6827">IFERROR(BH244*$D244,"")</f>
        <v/>
      </c>
      <c r="BJ244" s="47" t="s">
        <v>96</v>
      </c>
      <c r="BK244" s="14" t="str">
        <f t="shared" ref="BK244" si="6828">IFERROR(BJ244*$D244,"")</f>
        <v/>
      </c>
      <c r="BL244" s="47" t="s">
        <v>96</v>
      </c>
      <c r="BM244" s="14" t="str">
        <f t="shared" ref="BM244" si="6829">IFERROR(BL244*$D244,"")</f>
        <v/>
      </c>
      <c r="BN244" s="47" t="s">
        <v>96</v>
      </c>
      <c r="BO244" s="14" t="str">
        <f t="shared" ref="BO244" si="6830">IFERROR(BN244*$D244,"")</f>
        <v/>
      </c>
      <c r="BP244" s="47" t="s">
        <v>96</v>
      </c>
      <c r="BQ244" s="14" t="str">
        <f t="shared" ref="BQ244" si="6831">IFERROR(BP244*$D244,"")</f>
        <v/>
      </c>
      <c r="BR244" s="47" t="s">
        <v>96</v>
      </c>
      <c r="BS244" s="14" t="str">
        <f t="shared" ref="BS244" si="6832">IFERROR(BR244*$D244,"")</f>
        <v/>
      </c>
      <c r="BT244" s="47" t="s">
        <v>96</v>
      </c>
      <c r="BU244" s="14" t="str">
        <f t="shared" ref="BU244" si="6833">IFERROR(BT244*$D244,"")</f>
        <v/>
      </c>
      <c r="BV244" s="47" t="s">
        <v>96</v>
      </c>
      <c r="BW244" s="14" t="str">
        <f t="shared" ref="BW244" si="6834">IFERROR(BV244*$D244,"")</f>
        <v/>
      </c>
      <c r="BX244" s="47" t="s">
        <v>96</v>
      </c>
      <c r="BY244" s="14" t="str">
        <f t="shared" ref="BY244" si="6835">IFERROR(BX244*$D244,"")</f>
        <v/>
      </c>
      <c r="BZ244" s="47" t="s">
        <v>96</v>
      </c>
      <c r="CA244" s="14" t="str">
        <f t="shared" ref="CA244" si="6836">IFERROR(BZ244*$D244,"")</f>
        <v/>
      </c>
      <c r="CB244" s="47" t="s">
        <v>96</v>
      </c>
      <c r="CC244" s="14" t="str">
        <f t="shared" ref="CC244:CE244" si="6837">IFERROR(CB244*$D244,"")</f>
        <v/>
      </c>
      <c r="CD244" s="47" t="s">
        <v>96</v>
      </c>
      <c r="CE244" s="14" t="str">
        <f t="shared" si="6837"/>
        <v/>
      </c>
      <c r="CF244" s="12" t="str">
        <f t="shared" si="5433"/>
        <v/>
      </c>
      <c r="CG244" s="75" t="str">
        <f t="shared" si="5434"/>
        <v/>
      </c>
      <c r="CH244" s="3"/>
      <c r="CI244" s="47" t="s">
        <v>96</v>
      </c>
      <c r="CJ244" s="47" t="s">
        <v>96</v>
      </c>
      <c r="CK244" s="47" t="s">
        <v>96</v>
      </c>
      <c r="CL244" s="47" t="s">
        <v>96</v>
      </c>
      <c r="CM244" s="47" t="s">
        <v>96</v>
      </c>
      <c r="CN244" s="47"/>
      <c r="CO244" s="2">
        <v>41457.394041347354</v>
      </c>
      <c r="CQ244" s="2">
        <v>41457.401069478015</v>
      </c>
    </row>
    <row r="245" spans="1:95" x14ac:dyDescent="0.25">
      <c r="A245" s="1">
        <v>6.3508372355444262E+17</v>
      </c>
      <c r="B245" s="47" t="s">
        <v>46</v>
      </c>
      <c r="C245" s="47" t="s">
        <v>359</v>
      </c>
      <c r="D245" s="47">
        <f t="shared" si="6249"/>
        <v>0.57499999999999996</v>
      </c>
      <c r="E245" s="3" t="s">
        <v>136</v>
      </c>
      <c r="F245" s="47">
        <v>0</v>
      </c>
      <c r="G245" s="65">
        <v>1</v>
      </c>
      <c r="H245" s="3">
        <v>1</v>
      </c>
      <c r="I245" s="27">
        <f t="shared" si="5396"/>
        <v>0.57499999999999996</v>
      </c>
      <c r="J245" s="47">
        <v>1</v>
      </c>
      <c r="K245" s="27">
        <f t="shared" si="5397"/>
        <v>0.57499999999999996</v>
      </c>
      <c r="L245" s="47">
        <v>1</v>
      </c>
      <c r="M245" s="27">
        <f t="shared" si="5398"/>
        <v>0.57499999999999996</v>
      </c>
      <c r="N245" s="47">
        <v>1</v>
      </c>
      <c r="O245" s="27">
        <f t="shared" si="5399"/>
        <v>0.57499999999999996</v>
      </c>
      <c r="P245" s="47">
        <v>1</v>
      </c>
      <c r="Q245" s="27">
        <f t="shared" si="5400"/>
        <v>0.57499999999999996</v>
      </c>
      <c r="R245" s="47">
        <v>1</v>
      </c>
      <c r="S245" s="27">
        <f t="shared" si="5401"/>
        <v>0.57499999999999996</v>
      </c>
      <c r="T245" s="47">
        <v>1</v>
      </c>
      <c r="U245" s="27">
        <f t="shared" si="5402"/>
        <v>0.57499999999999996</v>
      </c>
      <c r="V245" s="4">
        <f t="shared" si="5403"/>
        <v>7</v>
      </c>
      <c r="W245" s="4">
        <f t="shared" si="5404"/>
        <v>4.0249999999999995</v>
      </c>
      <c r="X245" s="47">
        <v>1</v>
      </c>
      <c r="Y245" s="14">
        <f t="shared" si="5435"/>
        <v>0.57499999999999996</v>
      </c>
      <c r="Z245" s="47">
        <v>1</v>
      </c>
      <c r="AA245" s="14">
        <f t="shared" ref="AA245" si="6838">IFERROR(Z245*$D245,"")</f>
        <v>0.57499999999999996</v>
      </c>
      <c r="AB245" s="47">
        <v>1</v>
      </c>
      <c r="AC245" s="14">
        <f t="shared" ref="AC245" si="6839">IFERROR(AB245*$D245,"")</f>
        <v>0.57499999999999996</v>
      </c>
      <c r="AD245" s="47">
        <v>1</v>
      </c>
      <c r="AE245" s="14">
        <f t="shared" ref="AE245" si="6840">IFERROR(AD245*$D245,"")</f>
        <v>0.57499999999999996</v>
      </c>
      <c r="AF245" s="47">
        <v>1</v>
      </c>
      <c r="AG245" s="14">
        <f t="shared" ref="AG245" si="6841">IFERROR(AF245*$D245,"")</f>
        <v>0.57499999999999996</v>
      </c>
      <c r="AH245" s="47">
        <v>1</v>
      </c>
      <c r="AI245" s="14">
        <f t="shared" ref="AI245" si="6842">IFERROR(AH245*$D245,"")</f>
        <v>0.57499999999999996</v>
      </c>
      <c r="AJ245" s="47">
        <v>1</v>
      </c>
      <c r="AK245" s="14">
        <f t="shared" ref="AK245" si="6843">IFERROR(AJ245*$D245,"")</f>
        <v>0.57499999999999996</v>
      </c>
      <c r="AL245" s="47">
        <v>1</v>
      </c>
      <c r="AM245" s="14">
        <f t="shared" ref="AM245" si="6844">IFERROR(AL245*$D245,"")</f>
        <v>0.57499999999999996</v>
      </c>
      <c r="AN245" s="47">
        <v>1</v>
      </c>
      <c r="AO245" s="14">
        <f t="shared" ref="AO245" si="6845">IFERROR(AN245*$D245,"")</f>
        <v>0.57499999999999996</v>
      </c>
      <c r="AP245" s="47">
        <v>1</v>
      </c>
      <c r="AQ245" s="14">
        <f t="shared" ref="AQ245" si="6846">IFERROR(AP245*$D245,"")</f>
        <v>0.57499999999999996</v>
      </c>
      <c r="AR245" s="47">
        <v>1</v>
      </c>
      <c r="AS245" s="14">
        <f t="shared" ref="AS245" si="6847">IFERROR(AR245*$D245,"")</f>
        <v>0.57499999999999996</v>
      </c>
      <c r="AT245" s="47">
        <v>1</v>
      </c>
      <c r="AU245" s="14">
        <f t="shared" ref="AU245" si="6848">IFERROR(AT245*$D245,"")</f>
        <v>0.57499999999999996</v>
      </c>
      <c r="AV245" s="47">
        <v>1</v>
      </c>
      <c r="AW245" s="14">
        <f t="shared" ref="AW245" si="6849">IFERROR(AV245*$D245,"")</f>
        <v>0.57499999999999996</v>
      </c>
      <c r="AX245" s="47">
        <v>1</v>
      </c>
      <c r="AY245" s="14">
        <f t="shared" ref="AY245" si="6850">IFERROR(AX245*$D245,"")</f>
        <v>0.57499999999999996</v>
      </c>
      <c r="AZ245" s="47">
        <v>1</v>
      </c>
      <c r="BA245" s="14">
        <f t="shared" ref="BA245" si="6851">IFERROR(AZ245*$D245,"")</f>
        <v>0.57499999999999996</v>
      </c>
      <c r="BB245" s="47">
        <v>1</v>
      </c>
      <c r="BC245" s="14">
        <f t="shared" ref="BC245" si="6852">IFERROR(BB245*$D245,"")</f>
        <v>0.57499999999999996</v>
      </c>
      <c r="BD245" s="47">
        <v>1</v>
      </c>
      <c r="BE245" s="14">
        <f t="shared" ref="BE245" si="6853">IFERROR(BD245*$D245,"")</f>
        <v>0.57499999999999996</v>
      </c>
      <c r="BF245" s="47">
        <v>1</v>
      </c>
      <c r="BG245" s="14">
        <f t="shared" ref="BG245" si="6854">IFERROR(BF245*$D245,"")</f>
        <v>0.57499999999999996</v>
      </c>
      <c r="BH245" s="47">
        <v>1</v>
      </c>
      <c r="BI245" s="14">
        <f t="shared" ref="BI245" si="6855">IFERROR(BH245*$D245,"")</f>
        <v>0.57499999999999996</v>
      </c>
      <c r="BJ245" s="47">
        <v>1</v>
      </c>
      <c r="BK245" s="14">
        <f t="shared" ref="BK245" si="6856">IFERROR(BJ245*$D245,"")</f>
        <v>0.57499999999999996</v>
      </c>
      <c r="BL245" s="47">
        <v>1</v>
      </c>
      <c r="BM245" s="14">
        <f t="shared" ref="BM245" si="6857">IFERROR(BL245*$D245,"")</f>
        <v>0.57499999999999996</v>
      </c>
      <c r="BN245" s="47">
        <v>1</v>
      </c>
      <c r="BO245" s="14">
        <f t="shared" ref="BO245" si="6858">IFERROR(BN245*$D245,"")</f>
        <v>0.57499999999999996</v>
      </c>
      <c r="BP245" s="47">
        <v>1</v>
      </c>
      <c r="BQ245" s="14">
        <f t="shared" ref="BQ245" si="6859">IFERROR(BP245*$D245,"")</f>
        <v>0.57499999999999996</v>
      </c>
      <c r="BR245" s="47">
        <v>1</v>
      </c>
      <c r="BS245" s="14">
        <f t="shared" ref="BS245" si="6860">IFERROR(BR245*$D245,"")</f>
        <v>0.57499999999999996</v>
      </c>
      <c r="BT245" s="47">
        <v>1</v>
      </c>
      <c r="BU245" s="14">
        <f t="shared" ref="BU245" si="6861">IFERROR(BT245*$D245,"")</f>
        <v>0.57499999999999996</v>
      </c>
      <c r="BV245" s="47">
        <v>1</v>
      </c>
      <c r="BW245" s="14">
        <f t="shared" ref="BW245" si="6862">IFERROR(BV245*$D245,"")</f>
        <v>0.57499999999999996</v>
      </c>
      <c r="BX245" s="47">
        <v>1</v>
      </c>
      <c r="BY245" s="14">
        <f t="shared" ref="BY245" si="6863">IFERROR(BX245*$D245,"")</f>
        <v>0.57499999999999996</v>
      </c>
      <c r="BZ245" s="47">
        <v>1</v>
      </c>
      <c r="CA245" s="14">
        <f t="shared" ref="CA245" si="6864">IFERROR(BZ245*$D245,"")</f>
        <v>0.57499999999999996</v>
      </c>
      <c r="CB245" s="47">
        <v>1</v>
      </c>
      <c r="CC245" s="14">
        <f t="shared" ref="CC245:CE245" si="6865">IFERROR(CB245*$D245,"")</f>
        <v>0.57499999999999996</v>
      </c>
      <c r="CD245" s="47">
        <v>1</v>
      </c>
      <c r="CE245" s="14">
        <f t="shared" si="6865"/>
        <v>0.57499999999999996</v>
      </c>
      <c r="CF245" s="12">
        <f t="shared" si="5433"/>
        <v>7.9110169491525439E-2</v>
      </c>
      <c r="CG245" s="75">
        <f t="shared" si="5434"/>
        <v>4.5488347457627122E-2</v>
      </c>
      <c r="CH245" s="3" t="s">
        <v>85</v>
      </c>
      <c r="CI245" s="47" t="s">
        <v>115</v>
      </c>
      <c r="CJ245" s="47" t="s">
        <v>75</v>
      </c>
      <c r="CK245" s="47" t="s">
        <v>56</v>
      </c>
      <c r="CL245" s="47" t="s">
        <v>56</v>
      </c>
      <c r="CM245" s="47" t="s">
        <v>119</v>
      </c>
      <c r="CN245" s="47" t="s">
        <v>79</v>
      </c>
      <c r="CO245" s="2">
        <v>41457.439299123391</v>
      </c>
      <c r="CP245" s="2">
        <v>41457.442387934636</v>
      </c>
      <c r="CQ245" s="2">
        <v>41457.442387934636</v>
      </c>
    </row>
    <row r="246" spans="1:95" x14ac:dyDescent="0.25">
      <c r="A246" s="1">
        <v>6.3508374967255667E+17</v>
      </c>
      <c r="B246" s="47" t="s">
        <v>46</v>
      </c>
      <c r="C246" s="47" t="s">
        <v>359</v>
      </c>
      <c r="D246" s="47">
        <f t="shared" si="6249"/>
        <v>0.57499999999999996</v>
      </c>
      <c r="E246" s="3" t="s">
        <v>136</v>
      </c>
      <c r="F246" s="47">
        <v>0</v>
      </c>
      <c r="G246" s="65">
        <v>1</v>
      </c>
      <c r="H246" s="3">
        <v>7</v>
      </c>
      <c r="I246" s="27">
        <f t="shared" si="5396"/>
        <v>4.0249999999999995</v>
      </c>
      <c r="J246" s="47">
        <v>7</v>
      </c>
      <c r="K246" s="27">
        <f t="shared" si="5397"/>
        <v>4.0249999999999995</v>
      </c>
      <c r="L246" s="47">
        <v>7</v>
      </c>
      <c r="M246" s="27">
        <f t="shared" si="5398"/>
        <v>4.0249999999999995</v>
      </c>
      <c r="N246" s="47">
        <v>5</v>
      </c>
      <c r="O246" s="27">
        <f t="shared" si="5399"/>
        <v>2.875</v>
      </c>
      <c r="P246" s="47">
        <v>5</v>
      </c>
      <c r="Q246" s="27">
        <f t="shared" si="5400"/>
        <v>2.875</v>
      </c>
      <c r="R246" s="47">
        <v>7</v>
      </c>
      <c r="S246" s="27">
        <f t="shared" si="5401"/>
        <v>4.0249999999999995</v>
      </c>
      <c r="T246" s="47">
        <v>7</v>
      </c>
      <c r="U246" s="27">
        <f t="shared" si="5402"/>
        <v>4.0249999999999995</v>
      </c>
      <c r="V246" s="4">
        <f t="shared" si="5403"/>
        <v>45</v>
      </c>
      <c r="W246" s="4">
        <f t="shared" si="5404"/>
        <v>25.874999999999996</v>
      </c>
      <c r="X246" s="47">
        <v>1</v>
      </c>
      <c r="Y246" s="14">
        <f t="shared" si="5435"/>
        <v>0.57499999999999996</v>
      </c>
      <c r="Z246" s="47" t="s">
        <v>152</v>
      </c>
      <c r="AA246" s="14" t="str">
        <f t="shared" ref="AA246" si="6866">IFERROR(Z246*$D246,"")</f>
        <v/>
      </c>
      <c r="AB246" s="47" t="s">
        <v>152</v>
      </c>
      <c r="AC246" s="14" t="str">
        <f t="shared" ref="AC246" si="6867">IFERROR(AB246*$D246,"")</f>
        <v/>
      </c>
      <c r="AD246" s="47" t="s">
        <v>152</v>
      </c>
      <c r="AE246" s="14" t="str">
        <f t="shared" ref="AE246" si="6868">IFERROR(AD246*$D246,"")</f>
        <v/>
      </c>
      <c r="AF246" s="47" t="s">
        <v>152</v>
      </c>
      <c r="AG246" s="14" t="str">
        <f t="shared" ref="AG246" si="6869">IFERROR(AF246*$D246,"")</f>
        <v/>
      </c>
      <c r="AH246" s="47" t="s">
        <v>152</v>
      </c>
      <c r="AI246" s="14" t="str">
        <f t="shared" ref="AI246" si="6870">IFERROR(AH246*$D246,"")</f>
        <v/>
      </c>
      <c r="AJ246" s="47" t="s">
        <v>152</v>
      </c>
      <c r="AK246" s="14" t="str">
        <f t="shared" ref="AK246" si="6871">IFERROR(AJ246*$D246,"")</f>
        <v/>
      </c>
      <c r="AL246" s="47" t="s">
        <v>152</v>
      </c>
      <c r="AM246" s="14" t="str">
        <f t="shared" ref="AM246" si="6872">IFERROR(AL246*$D246,"")</f>
        <v/>
      </c>
      <c r="AN246" s="47" t="s">
        <v>152</v>
      </c>
      <c r="AO246" s="14" t="str">
        <f t="shared" ref="AO246" si="6873">IFERROR(AN246*$D246,"")</f>
        <v/>
      </c>
      <c r="AP246" s="47">
        <v>7</v>
      </c>
      <c r="AQ246" s="14">
        <f t="shared" ref="AQ246" si="6874">IFERROR(AP246*$D246,"")</f>
        <v>4.0249999999999995</v>
      </c>
      <c r="AR246" s="47" t="s">
        <v>152</v>
      </c>
      <c r="AS246" s="14" t="str">
        <f t="shared" ref="AS246" si="6875">IFERROR(AR246*$D246,"")</f>
        <v/>
      </c>
      <c r="AT246" s="47" t="s">
        <v>152</v>
      </c>
      <c r="AU246" s="14" t="str">
        <f t="shared" ref="AU246" si="6876">IFERROR(AT246*$D246,"")</f>
        <v/>
      </c>
      <c r="AV246" s="47">
        <v>5</v>
      </c>
      <c r="AW246" s="14">
        <f t="shared" ref="AW246" si="6877">IFERROR(AV246*$D246,"")</f>
        <v>2.875</v>
      </c>
      <c r="AX246" s="47" t="s">
        <v>152</v>
      </c>
      <c r="AY246" s="14" t="str">
        <f t="shared" ref="AY246" si="6878">IFERROR(AX246*$D246,"")</f>
        <v/>
      </c>
      <c r="AZ246" s="47" t="s">
        <v>152</v>
      </c>
      <c r="BA246" s="14" t="str">
        <f t="shared" ref="BA246" si="6879">IFERROR(AZ246*$D246,"")</f>
        <v/>
      </c>
      <c r="BB246" s="47" t="s">
        <v>152</v>
      </c>
      <c r="BC246" s="14" t="str">
        <f t="shared" ref="BC246" si="6880">IFERROR(BB246*$D246,"")</f>
        <v/>
      </c>
      <c r="BD246" s="47" t="s">
        <v>152</v>
      </c>
      <c r="BE246" s="14" t="str">
        <f t="shared" ref="BE246" si="6881">IFERROR(BD246*$D246,"")</f>
        <v/>
      </c>
      <c r="BF246" s="47" t="s">
        <v>152</v>
      </c>
      <c r="BG246" s="14" t="str">
        <f t="shared" ref="BG246" si="6882">IFERROR(BF246*$D246,"")</f>
        <v/>
      </c>
      <c r="BH246" s="47" t="s">
        <v>152</v>
      </c>
      <c r="BI246" s="14" t="str">
        <f t="shared" ref="BI246" si="6883">IFERROR(BH246*$D246,"")</f>
        <v/>
      </c>
      <c r="BJ246" s="47" t="s">
        <v>152</v>
      </c>
      <c r="BK246" s="14" t="str">
        <f t="shared" ref="BK246" si="6884">IFERROR(BJ246*$D246,"")</f>
        <v/>
      </c>
      <c r="BL246" s="47" t="s">
        <v>152</v>
      </c>
      <c r="BM246" s="14" t="str">
        <f t="shared" ref="BM246" si="6885">IFERROR(BL246*$D246,"")</f>
        <v/>
      </c>
      <c r="BN246" s="47">
        <v>5</v>
      </c>
      <c r="BO246" s="14">
        <f t="shared" ref="BO246" si="6886">IFERROR(BN246*$D246,"")</f>
        <v>2.875</v>
      </c>
      <c r="BP246" s="47" t="s">
        <v>152</v>
      </c>
      <c r="BQ246" s="14" t="str">
        <f t="shared" ref="BQ246" si="6887">IFERROR(BP246*$D246,"")</f>
        <v/>
      </c>
      <c r="BR246" s="47" t="s">
        <v>152</v>
      </c>
      <c r="BS246" s="14" t="str">
        <f t="shared" ref="BS246" si="6888">IFERROR(BR246*$D246,"")</f>
        <v/>
      </c>
      <c r="BT246" s="47" t="s">
        <v>152</v>
      </c>
      <c r="BU246" s="14" t="str">
        <f t="shared" ref="BU246" si="6889">IFERROR(BT246*$D246,"")</f>
        <v/>
      </c>
      <c r="BV246" s="47">
        <v>4</v>
      </c>
      <c r="BW246" s="14">
        <f t="shared" ref="BW246" si="6890">IFERROR(BV246*$D246,"")</f>
        <v>2.2999999999999998</v>
      </c>
      <c r="BX246" s="47" t="s">
        <v>152</v>
      </c>
      <c r="BY246" s="14" t="str">
        <f t="shared" ref="BY246" si="6891">IFERROR(BX246*$D246,"")</f>
        <v/>
      </c>
      <c r="BZ246" s="47" t="s">
        <v>152</v>
      </c>
      <c r="CA246" s="14" t="str">
        <f t="shared" ref="CA246" si="6892">IFERROR(BZ246*$D246,"")</f>
        <v/>
      </c>
      <c r="CB246" s="47" t="s">
        <v>152</v>
      </c>
      <c r="CC246" s="14" t="str">
        <f t="shared" ref="CC246:CE246" si="6893">IFERROR(CB246*$D246,"")</f>
        <v/>
      </c>
      <c r="CD246" s="47" t="s">
        <v>152</v>
      </c>
      <c r="CE246" s="14" t="str">
        <f t="shared" si="6893"/>
        <v/>
      </c>
      <c r="CF246" s="12">
        <f t="shared" si="5433"/>
        <v>0.34649999999999992</v>
      </c>
      <c r="CG246" s="75">
        <f t="shared" si="5434"/>
        <v>0.19923749999999993</v>
      </c>
      <c r="CH246" s="3" t="s">
        <v>39</v>
      </c>
      <c r="CI246" s="47" t="s">
        <v>41</v>
      </c>
      <c r="CJ246" s="47" t="s">
        <v>9</v>
      </c>
      <c r="CK246" s="47" t="s">
        <v>40</v>
      </c>
      <c r="CL246" s="47" t="s">
        <v>62</v>
      </c>
      <c r="CM246" s="47" t="s">
        <v>119</v>
      </c>
      <c r="CN246" s="47" t="s">
        <v>111</v>
      </c>
      <c r="CO246" s="2">
        <v>41457.469528422102</v>
      </c>
      <c r="CP246" s="2">
        <v>41457.481737364513</v>
      </c>
      <c r="CQ246" s="2">
        <v>41457.481737364513</v>
      </c>
    </row>
    <row r="247" spans="1:95" x14ac:dyDescent="0.25">
      <c r="A247" s="1">
        <v>6.3508381159591475E+17</v>
      </c>
      <c r="B247" s="47" t="s">
        <v>46</v>
      </c>
      <c r="C247" s="47" t="s">
        <v>359</v>
      </c>
      <c r="D247" s="47">
        <f t="shared" si="6249"/>
        <v>0.57499999999999996</v>
      </c>
      <c r="E247" s="3" t="s">
        <v>136</v>
      </c>
      <c r="F247" s="47">
        <v>0</v>
      </c>
      <c r="G247" s="65">
        <v>1</v>
      </c>
      <c r="H247" s="3">
        <v>5</v>
      </c>
      <c r="I247" s="27">
        <f t="shared" si="5396"/>
        <v>2.875</v>
      </c>
      <c r="J247" s="47">
        <v>8</v>
      </c>
      <c r="K247" s="27">
        <f t="shared" si="5397"/>
        <v>4.5999999999999996</v>
      </c>
      <c r="L247" s="47">
        <v>5</v>
      </c>
      <c r="M247" s="27">
        <f t="shared" si="5398"/>
        <v>2.875</v>
      </c>
      <c r="N247" s="47">
        <v>5</v>
      </c>
      <c r="O247" s="27">
        <f t="shared" si="5399"/>
        <v>2.875</v>
      </c>
      <c r="P247" s="47">
        <v>5</v>
      </c>
      <c r="Q247" s="27">
        <f t="shared" si="5400"/>
        <v>2.875</v>
      </c>
      <c r="R247" s="47">
        <v>5</v>
      </c>
      <c r="S247" s="27">
        <f t="shared" si="5401"/>
        <v>2.875</v>
      </c>
      <c r="T247" s="47">
        <v>5</v>
      </c>
      <c r="U247" s="27">
        <f t="shared" si="5402"/>
        <v>2.875</v>
      </c>
      <c r="V247" s="4">
        <f t="shared" si="5403"/>
        <v>38</v>
      </c>
      <c r="W247" s="4">
        <f t="shared" si="5404"/>
        <v>21.849999999999998</v>
      </c>
      <c r="X247" s="47" t="s">
        <v>152</v>
      </c>
      <c r="Y247" s="14" t="str">
        <f t="shared" si="5435"/>
        <v/>
      </c>
      <c r="Z247" s="47" t="s">
        <v>152</v>
      </c>
      <c r="AA247" s="14" t="str">
        <f t="shared" ref="AA247" si="6894">IFERROR(Z247*$D247,"")</f>
        <v/>
      </c>
      <c r="AB247" s="47" t="s">
        <v>152</v>
      </c>
      <c r="AC247" s="14" t="str">
        <f t="shared" ref="AC247" si="6895">IFERROR(AB247*$D247,"")</f>
        <v/>
      </c>
      <c r="AD247" s="47" t="s">
        <v>152</v>
      </c>
      <c r="AE247" s="14" t="str">
        <f t="shared" ref="AE247" si="6896">IFERROR(AD247*$D247,"")</f>
        <v/>
      </c>
      <c r="AF247" s="47" t="s">
        <v>152</v>
      </c>
      <c r="AG247" s="14" t="str">
        <f t="shared" ref="AG247" si="6897">IFERROR(AF247*$D247,"")</f>
        <v/>
      </c>
      <c r="AH247" s="47" t="s">
        <v>152</v>
      </c>
      <c r="AI247" s="14" t="str">
        <f t="shared" ref="AI247" si="6898">IFERROR(AH247*$D247,"")</f>
        <v/>
      </c>
      <c r="AJ247" s="47" t="s">
        <v>152</v>
      </c>
      <c r="AK247" s="14" t="str">
        <f t="shared" ref="AK247" si="6899">IFERROR(AJ247*$D247,"")</f>
        <v/>
      </c>
      <c r="AL247" s="47" t="s">
        <v>152</v>
      </c>
      <c r="AM247" s="14" t="str">
        <f t="shared" ref="AM247" si="6900">IFERROR(AL247*$D247,"")</f>
        <v/>
      </c>
      <c r="AN247" s="47" t="s">
        <v>152</v>
      </c>
      <c r="AO247" s="14" t="str">
        <f t="shared" ref="AO247" si="6901">IFERROR(AN247*$D247,"")</f>
        <v/>
      </c>
      <c r="AP247" s="47" t="s">
        <v>152</v>
      </c>
      <c r="AQ247" s="14" t="str">
        <f t="shared" ref="AQ247" si="6902">IFERROR(AP247*$D247,"")</f>
        <v/>
      </c>
      <c r="AR247" s="47" t="s">
        <v>152</v>
      </c>
      <c r="AS247" s="14" t="str">
        <f t="shared" ref="AS247" si="6903">IFERROR(AR247*$D247,"")</f>
        <v/>
      </c>
      <c r="AT247" s="47" t="s">
        <v>152</v>
      </c>
      <c r="AU247" s="14" t="str">
        <f t="shared" ref="AU247" si="6904">IFERROR(AT247*$D247,"")</f>
        <v/>
      </c>
      <c r="AV247" s="47" t="s">
        <v>152</v>
      </c>
      <c r="AW247" s="14" t="str">
        <f t="shared" ref="AW247" si="6905">IFERROR(AV247*$D247,"")</f>
        <v/>
      </c>
      <c r="AX247" s="47" t="s">
        <v>152</v>
      </c>
      <c r="AY247" s="14" t="str">
        <f t="shared" ref="AY247" si="6906">IFERROR(AX247*$D247,"")</f>
        <v/>
      </c>
      <c r="AZ247" s="47" t="s">
        <v>152</v>
      </c>
      <c r="BA247" s="14" t="str">
        <f t="shared" ref="BA247" si="6907">IFERROR(AZ247*$D247,"")</f>
        <v/>
      </c>
      <c r="BB247" s="47" t="s">
        <v>152</v>
      </c>
      <c r="BC247" s="14" t="str">
        <f t="shared" ref="BC247" si="6908">IFERROR(BB247*$D247,"")</f>
        <v/>
      </c>
      <c r="BD247" s="47" t="s">
        <v>152</v>
      </c>
      <c r="BE247" s="14" t="str">
        <f t="shared" ref="BE247" si="6909">IFERROR(BD247*$D247,"")</f>
        <v/>
      </c>
      <c r="BF247" s="47" t="s">
        <v>152</v>
      </c>
      <c r="BG247" s="14" t="str">
        <f t="shared" ref="BG247" si="6910">IFERROR(BF247*$D247,"")</f>
        <v/>
      </c>
      <c r="BH247" s="47" t="s">
        <v>152</v>
      </c>
      <c r="BI247" s="14" t="str">
        <f t="shared" ref="BI247" si="6911">IFERROR(BH247*$D247,"")</f>
        <v/>
      </c>
      <c r="BJ247" s="47" t="s">
        <v>152</v>
      </c>
      <c r="BK247" s="14" t="str">
        <f t="shared" ref="BK247" si="6912">IFERROR(BJ247*$D247,"")</f>
        <v/>
      </c>
      <c r="BL247" s="47" t="s">
        <v>152</v>
      </c>
      <c r="BM247" s="14" t="str">
        <f t="shared" ref="BM247" si="6913">IFERROR(BL247*$D247,"")</f>
        <v/>
      </c>
      <c r="BN247" s="47" t="s">
        <v>152</v>
      </c>
      <c r="BO247" s="14" t="str">
        <f t="shared" ref="BO247" si="6914">IFERROR(BN247*$D247,"")</f>
        <v/>
      </c>
      <c r="BP247" s="47" t="s">
        <v>152</v>
      </c>
      <c r="BQ247" s="14" t="str">
        <f t="shared" ref="BQ247" si="6915">IFERROR(BP247*$D247,"")</f>
        <v/>
      </c>
      <c r="BR247" s="47" t="s">
        <v>152</v>
      </c>
      <c r="BS247" s="14" t="str">
        <f t="shared" ref="BS247" si="6916">IFERROR(BR247*$D247,"")</f>
        <v/>
      </c>
      <c r="BT247" s="47" t="s">
        <v>152</v>
      </c>
      <c r="BU247" s="14" t="str">
        <f t="shared" ref="BU247" si="6917">IFERROR(BT247*$D247,"")</f>
        <v/>
      </c>
      <c r="BV247" s="47" t="s">
        <v>152</v>
      </c>
      <c r="BW247" s="14" t="str">
        <f t="shared" ref="BW247" si="6918">IFERROR(BV247*$D247,"")</f>
        <v/>
      </c>
      <c r="BX247" s="47" t="s">
        <v>152</v>
      </c>
      <c r="BY247" s="14" t="str">
        <f t="shared" ref="BY247" si="6919">IFERROR(BX247*$D247,"")</f>
        <v/>
      </c>
      <c r="BZ247" s="47" t="s">
        <v>152</v>
      </c>
      <c r="CA247" s="14" t="str">
        <f t="shared" ref="CA247" si="6920">IFERROR(BZ247*$D247,"")</f>
        <v/>
      </c>
      <c r="CB247" s="47" t="s">
        <v>152</v>
      </c>
      <c r="CC247" s="14" t="str">
        <f t="shared" ref="CC247:CE247" si="6921">IFERROR(CB247*$D247,"")</f>
        <v/>
      </c>
      <c r="CD247" s="47" t="s">
        <v>152</v>
      </c>
      <c r="CE247" s="14" t="str">
        <f t="shared" si="6921"/>
        <v/>
      </c>
      <c r="CF247" s="12" t="str">
        <f t="shared" si="5433"/>
        <v/>
      </c>
      <c r="CG247" s="75" t="str">
        <f t="shared" si="5434"/>
        <v/>
      </c>
      <c r="CH247" s="3" t="s">
        <v>118</v>
      </c>
      <c r="CI247" s="47" t="s">
        <v>115</v>
      </c>
      <c r="CJ247" s="47" t="s">
        <v>37</v>
      </c>
      <c r="CK247" s="47" t="s">
        <v>80</v>
      </c>
      <c r="CL247" s="47" t="s">
        <v>26</v>
      </c>
      <c r="CM247" s="47" t="s">
        <v>119</v>
      </c>
      <c r="CN247" s="47" t="s">
        <v>54</v>
      </c>
      <c r="CO247" s="2">
        <v>41457.541198975341</v>
      </c>
      <c r="CP247" s="2">
        <v>41457.544684240704</v>
      </c>
      <c r="CQ247" s="2">
        <v>41457.54468405986</v>
      </c>
    </row>
    <row r="248" spans="1:95" x14ac:dyDescent="0.25">
      <c r="A248" s="1">
        <v>6.350838212875392E+17</v>
      </c>
      <c r="B248" s="47" t="s">
        <v>46</v>
      </c>
      <c r="C248" s="47" t="s">
        <v>359</v>
      </c>
      <c r="D248" s="47">
        <f t="shared" si="6249"/>
        <v>0.57499999999999996</v>
      </c>
      <c r="E248" s="3" t="s">
        <v>136</v>
      </c>
      <c r="F248" s="47">
        <v>0</v>
      </c>
      <c r="G248" s="65">
        <v>1</v>
      </c>
      <c r="H248" s="3" t="s">
        <v>96</v>
      </c>
      <c r="I248" s="27" t="str">
        <f t="shared" si="5396"/>
        <v/>
      </c>
      <c r="J248" s="47" t="s">
        <v>96</v>
      </c>
      <c r="K248" s="27" t="str">
        <f t="shared" si="5397"/>
        <v/>
      </c>
      <c r="L248" s="47" t="s">
        <v>96</v>
      </c>
      <c r="M248" s="27" t="str">
        <f t="shared" si="5398"/>
        <v/>
      </c>
      <c r="N248" s="47" t="s">
        <v>96</v>
      </c>
      <c r="O248" s="27" t="str">
        <f t="shared" si="5399"/>
        <v/>
      </c>
      <c r="P248" s="47" t="s">
        <v>96</v>
      </c>
      <c r="Q248" s="27" t="str">
        <f t="shared" si="5400"/>
        <v/>
      </c>
      <c r="R248" s="47" t="s">
        <v>96</v>
      </c>
      <c r="S248" s="27" t="str">
        <f t="shared" si="5401"/>
        <v/>
      </c>
      <c r="T248" s="47" t="s">
        <v>96</v>
      </c>
      <c r="U248" s="27" t="str">
        <f t="shared" si="5402"/>
        <v/>
      </c>
      <c r="V248" s="4">
        <f t="shared" si="5403"/>
        <v>0</v>
      </c>
      <c r="W248" s="4">
        <f t="shared" si="5404"/>
        <v>0</v>
      </c>
      <c r="X248" s="47" t="s">
        <v>96</v>
      </c>
      <c r="Y248" s="14" t="str">
        <f t="shared" si="5435"/>
        <v/>
      </c>
      <c r="Z248" s="47" t="s">
        <v>96</v>
      </c>
      <c r="AA248" s="14" t="str">
        <f t="shared" ref="AA248" si="6922">IFERROR(Z248*$D248,"")</f>
        <v/>
      </c>
      <c r="AB248" s="47" t="s">
        <v>96</v>
      </c>
      <c r="AC248" s="14" t="str">
        <f t="shared" ref="AC248" si="6923">IFERROR(AB248*$D248,"")</f>
        <v/>
      </c>
      <c r="AD248" s="47" t="s">
        <v>96</v>
      </c>
      <c r="AE248" s="14" t="str">
        <f t="shared" ref="AE248" si="6924">IFERROR(AD248*$D248,"")</f>
        <v/>
      </c>
      <c r="AF248" s="47" t="s">
        <v>96</v>
      </c>
      <c r="AG248" s="14" t="str">
        <f t="shared" ref="AG248" si="6925">IFERROR(AF248*$D248,"")</f>
        <v/>
      </c>
      <c r="AH248" s="47" t="s">
        <v>96</v>
      </c>
      <c r="AI248" s="14" t="str">
        <f t="shared" ref="AI248" si="6926">IFERROR(AH248*$D248,"")</f>
        <v/>
      </c>
      <c r="AJ248" s="47" t="s">
        <v>96</v>
      </c>
      <c r="AK248" s="14" t="str">
        <f t="shared" ref="AK248" si="6927">IFERROR(AJ248*$D248,"")</f>
        <v/>
      </c>
      <c r="AL248" s="47" t="s">
        <v>96</v>
      </c>
      <c r="AM248" s="14" t="str">
        <f t="shared" ref="AM248" si="6928">IFERROR(AL248*$D248,"")</f>
        <v/>
      </c>
      <c r="AN248" s="47" t="s">
        <v>96</v>
      </c>
      <c r="AO248" s="14" t="str">
        <f t="shared" ref="AO248" si="6929">IFERROR(AN248*$D248,"")</f>
        <v/>
      </c>
      <c r="AP248" s="47" t="s">
        <v>96</v>
      </c>
      <c r="AQ248" s="14" t="str">
        <f t="shared" ref="AQ248" si="6930">IFERROR(AP248*$D248,"")</f>
        <v/>
      </c>
      <c r="AR248" s="47" t="s">
        <v>96</v>
      </c>
      <c r="AS248" s="14" t="str">
        <f t="shared" ref="AS248" si="6931">IFERROR(AR248*$D248,"")</f>
        <v/>
      </c>
      <c r="AT248" s="47" t="s">
        <v>96</v>
      </c>
      <c r="AU248" s="14" t="str">
        <f t="shared" ref="AU248" si="6932">IFERROR(AT248*$D248,"")</f>
        <v/>
      </c>
      <c r="AV248" s="47" t="s">
        <v>96</v>
      </c>
      <c r="AW248" s="14" t="str">
        <f t="shared" ref="AW248" si="6933">IFERROR(AV248*$D248,"")</f>
        <v/>
      </c>
      <c r="AX248" s="47" t="s">
        <v>96</v>
      </c>
      <c r="AY248" s="14" t="str">
        <f t="shared" ref="AY248" si="6934">IFERROR(AX248*$D248,"")</f>
        <v/>
      </c>
      <c r="AZ248" s="47" t="s">
        <v>96</v>
      </c>
      <c r="BA248" s="14" t="str">
        <f t="shared" ref="BA248" si="6935">IFERROR(AZ248*$D248,"")</f>
        <v/>
      </c>
      <c r="BB248" s="47" t="s">
        <v>96</v>
      </c>
      <c r="BC248" s="14" t="str">
        <f t="shared" ref="BC248" si="6936">IFERROR(BB248*$D248,"")</f>
        <v/>
      </c>
      <c r="BD248" s="47" t="s">
        <v>96</v>
      </c>
      <c r="BE248" s="14" t="str">
        <f t="shared" ref="BE248" si="6937">IFERROR(BD248*$D248,"")</f>
        <v/>
      </c>
      <c r="BF248" s="47" t="s">
        <v>96</v>
      </c>
      <c r="BG248" s="14" t="str">
        <f t="shared" ref="BG248" si="6938">IFERROR(BF248*$D248,"")</f>
        <v/>
      </c>
      <c r="BH248" s="47" t="s">
        <v>96</v>
      </c>
      <c r="BI248" s="14" t="str">
        <f t="shared" ref="BI248" si="6939">IFERROR(BH248*$D248,"")</f>
        <v/>
      </c>
      <c r="BJ248" s="47" t="s">
        <v>96</v>
      </c>
      <c r="BK248" s="14" t="str">
        <f t="shared" ref="BK248" si="6940">IFERROR(BJ248*$D248,"")</f>
        <v/>
      </c>
      <c r="BL248" s="47" t="s">
        <v>96</v>
      </c>
      <c r="BM248" s="14" t="str">
        <f t="shared" ref="BM248" si="6941">IFERROR(BL248*$D248,"")</f>
        <v/>
      </c>
      <c r="BN248" s="47" t="s">
        <v>96</v>
      </c>
      <c r="BO248" s="14" t="str">
        <f t="shared" ref="BO248" si="6942">IFERROR(BN248*$D248,"")</f>
        <v/>
      </c>
      <c r="BP248" s="47" t="s">
        <v>96</v>
      </c>
      <c r="BQ248" s="14" t="str">
        <f t="shared" ref="BQ248" si="6943">IFERROR(BP248*$D248,"")</f>
        <v/>
      </c>
      <c r="BR248" s="47" t="s">
        <v>96</v>
      </c>
      <c r="BS248" s="14" t="str">
        <f t="shared" ref="BS248" si="6944">IFERROR(BR248*$D248,"")</f>
        <v/>
      </c>
      <c r="BT248" s="47" t="s">
        <v>96</v>
      </c>
      <c r="BU248" s="14" t="str">
        <f t="shared" ref="BU248" si="6945">IFERROR(BT248*$D248,"")</f>
        <v/>
      </c>
      <c r="BV248" s="47" t="s">
        <v>96</v>
      </c>
      <c r="BW248" s="14" t="str">
        <f t="shared" ref="BW248" si="6946">IFERROR(BV248*$D248,"")</f>
        <v/>
      </c>
      <c r="BX248" s="47" t="s">
        <v>96</v>
      </c>
      <c r="BY248" s="14" t="str">
        <f t="shared" ref="BY248" si="6947">IFERROR(BX248*$D248,"")</f>
        <v/>
      </c>
      <c r="BZ248" s="47" t="s">
        <v>96</v>
      </c>
      <c r="CA248" s="14" t="str">
        <f t="shared" ref="CA248" si="6948">IFERROR(BZ248*$D248,"")</f>
        <v/>
      </c>
      <c r="CB248" s="47" t="s">
        <v>96</v>
      </c>
      <c r="CC248" s="14" t="str">
        <f t="shared" ref="CC248:CE248" si="6949">IFERROR(CB248*$D248,"")</f>
        <v/>
      </c>
      <c r="CD248" s="47" t="s">
        <v>96</v>
      </c>
      <c r="CE248" s="14" t="str">
        <f t="shared" si="6949"/>
        <v/>
      </c>
      <c r="CF248" s="12" t="str">
        <f t="shared" si="5433"/>
        <v/>
      </c>
      <c r="CG248" s="75" t="str">
        <f t="shared" si="5434"/>
        <v/>
      </c>
      <c r="CH248" s="3"/>
      <c r="CI248" s="47" t="s">
        <v>96</v>
      </c>
      <c r="CJ248" s="47" t="s">
        <v>96</v>
      </c>
      <c r="CK248" s="47" t="s">
        <v>96</v>
      </c>
      <c r="CL248" s="47" t="s">
        <v>96</v>
      </c>
      <c r="CM248" s="47" t="s">
        <v>96</v>
      </c>
      <c r="CN248" s="47"/>
      <c r="CO248" s="2">
        <v>41457.55241613336</v>
      </c>
      <c r="CQ248" s="2">
        <v>41457.554649220569</v>
      </c>
    </row>
    <row r="249" spans="1:95" x14ac:dyDescent="0.25">
      <c r="A249" s="1">
        <v>6.3508383220979661E+17</v>
      </c>
      <c r="B249" s="47" t="s">
        <v>46</v>
      </c>
      <c r="C249" s="47" t="s">
        <v>359</v>
      </c>
      <c r="D249" s="47">
        <f t="shared" si="6249"/>
        <v>0.57499999999999996</v>
      </c>
      <c r="E249" s="3" t="s">
        <v>136</v>
      </c>
      <c r="F249" s="47">
        <v>0</v>
      </c>
      <c r="G249" s="65">
        <v>1</v>
      </c>
      <c r="H249" s="3">
        <v>4</v>
      </c>
      <c r="I249" s="27">
        <f t="shared" si="5396"/>
        <v>2.2999999999999998</v>
      </c>
      <c r="J249" s="47">
        <v>4</v>
      </c>
      <c r="K249" s="27">
        <f t="shared" si="5397"/>
        <v>2.2999999999999998</v>
      </c>
      <c r="L249" s="47">
        <v>4</v>
      </c>
      <c r="M249" s="27">
        <f t="shared" si="5398"/>
        <v>2.2999999999999998</v>
      </c>
      <c r="N249" s="47">
        <v>4</v>
      </c>
      <c r="O249" s="27">
        <f t="shared" si="5399"/>
        <v>2.2999999999999998</v>
      </c>
      <c r="P249" s="47">
        <v>4</v>
      </c>
      <c r="Q249" s="27">
        <f t="shared" si="5400"/>
        <v>2.2999999999999998</v>
      </c>
      <c r="R249" s="47">
        <v>1</v>
      </c>
      <c r="S249" s="27">
        <f t="shared" si="5401"/>
        <v>0.57499999999999996</v>
      </c>
      <c r="T249" s="47">
        <v>1</v>
      </c>
      <c r="U249" s="27">
        <f t="shared" si="5402"/>
        <v>0.57499999999999996</v>
      </c>
      <c r="V249" s="4">
        <f t="shared" si="5403"/>
        <v>22</v>
      </c>
      <c r="W249" s="4">
        <f t="shared" si="5404"/>
        <v>12.649999999999999</v>
      </c>
      <c r="X249" s="47" t="s">
        <v>152</v>
      </c>
      <c r="Y249" s="14" t="str">
        <f t="shared" si="5435"/>
        <v/>
      </c>
      <c r="Z249" s="47" t="s">
        <v>152</v>
      </c>
      <c r="AA249" s="14" t="str">
        <f t="shared" ref="AA249" si="6950">IFERROR(Z249*$D249,"")</f>
        <v/>
      </c>
      <c r="AB249" s="47" t="s">
        <v>152</v>
      </c>
      <c r="AC249" s="14" t="str">
        <f t="shared" ref="AC249" si="6951">IFERROR(AB249*$D249,"")</f>
        <v/>
      </c>
      <c r="AD249" s="47" t="s">
        <v>152</v>
      </c>
      <c r="AE249" s="14" t="str">
        <f t="shared" ref="AE249" si="6952">IFERROR(AD249*$D249,"")</f>
        <v/>
      </c>
      <c r="AF249" s="47" t="s">
        <v>152</v>
      </c>
      <c r="AG249" s="14" t="str">
        <f t="shared" ref="AG249" si="6953">IFERROR(AF249*$D249,"")</f>
        <v/>
      </c>
      <c r="AH249" s="47" t="s">
        <v>152</v>
      </c>
      <c r="AI249" s="14" t="str">
        <f t="shared" ref="AI249" si="6954">IFERROR(AH249*$D249,"")</f>
        <v/>
      </c>
      <c r="AJ249" s="47" t="s">
        <v>152</v>
      </c>
      <c r="AK249" s="14" t="str">
        <f t="shared" ref="AK249" si="6955">IFERROR(AJ249*$D249,"")</f>
        <v/>
      </c>
      <c r="AL249" s="47" t="s">
        <v>152</v>
      </c>
      <c r="AM249" s="14" t="str">
        <f t="shared" ref="AM249" si="6956">IFERROR(AL249*$D249,"")</f>
        <v/>
      </c>
      <c r="AN249" s="47" t="s">
        <v>152</v>
      </c>
      <c r="AO249" s="14" t="str">
        <f t="shared" ref="AO249" si="6957">IFERROR(AN249*$D249,"")</f>
        <v/>
      </c>
      <c r="AP249" s="47" t="s">
        <v>152</v>
      </c>
      <c r="AQ249" s="14" t="str">
        <f t="shared" ref="AQ249" si="6958">IFERROR(AP249*$D249,"")</f>
        <v/>
      </c>
      <c r="AR249" s="47">
        <v>6</v>
      </c>
      <c r="AS249" s="14">
        <f t="shared" ref="AS249" si="6959">IFERROR(AR249*$D249,"")</f>
        <v>3.4499999999999997</v>
      </c>
      <c r="AT249" s="47">
        <v>6</v>
      </c>
      <c r="AU249" s="14">
        <f t="shared" ref="AU249" si="6960">IFERROR(AT249*$D249,"")</f>
        <v>3.4499999999999997</v>
      </c>
      <c r="AV249" s="47">
        <v>6</v>
      </c>
      <c r="AW249" s="14">
        <f t="shared" ref="AW249" si="6961">IFERROR(AV249*$D249,"")</f>
        <v>3.4499999999999997</v>
      </c>
      <c r="AX249" s="47">
        <v>6</v>
      </c>
      <c r="AY249" s="14">
        <f t="shared" ref="AY249" si="6962">IFERROR(AX249*$D249,"")</f>
        <v>3.4499999999999997</v>
      </c>
      <c r="AZ249" s="47" t="s">
        <v>152</v>
      </c>
      <c r="BA249" s="14" t="str">
        <f t="shared" ref="BA249" si="6963">IFERROR(AZ249*$D249,"")</f>
        <v/>
      </c>
      <c r="BB249" s="47" t="s">
        <v>152</v>
      </c>
      <c r="BC249" s="14" t="str">
        <f t="shared" ref="BC249" si="6964">IFERROR(BB249*$D249,"")</f>
        <v/>
      </c>
      <c r="BD249" s="47" t="s">
        <v>152</v>
      </c>
      <c r="BE249" s="14" t="str">
        <f t="shared" ref="BE249" si="6965">IFERROR(BD249*$D249,"")</f>
        <v/>
      </c>
      <c r="BF249" s="47" t="s">
        <v>152</v>
      </c>
      <c r="BG249" s="14" t="str">
        <f t="shared" ref="BG249" si="6966">IFERROR(BF249*$D249,"")</f>
        <v/>
      </c>
      <c r="BH249" s="47" t="s">
        <v>152</v>
      </c>
      <c r="BI249" s="14" t="str">
        <f t="shared" ref="BI249" si="6967">IFERROR(BH249*$D249,"")</f>
        <v/>
      </c>
      <c r="BJ249" s="47" t="s">
        <v>152</v>
      </c>
      <c r="BK249" s="14" t="str">
        <f t="shared" ref="BK249" si="6968">IFERROR(BJ249*$D249,"")</f>
        <v/>
      </c>
      <c r="BL249" s="47">
        <v>6</v>
      </c>
      <c r="BM249" s="14">
        <f t="shared" ref="BM249" si="6969">IFERROR(BL249*$D249,"")</f>
        <v>3.4499999999999997</v>
      </c>
      <c r="BN249" s="47" t="s">
        <v>152</v>
      </c>
      <c r="BO249" s="14" t="str">
        <f t="shared" ref="BO249" si="6970">IFERROR(BN249*$D249,"")</f>
        <v/>
      </c>
      <c r="BP249" s="47">
        <v>7</v>
      </c>
      <c r="BQ249" s="14">
        <f t="shared" ref="BQ249" si="6971">IFERROR(BP249*$D249,"")</f>
        <v>4.0249999999999995</v>
      </c>
      <c r="BR249" s="47">
        <v>7</v>
      </c>
      <c r="BS249" s="14">
        <f t="shared" ref="BS249" si="6972">IFERROR(BR249*$D249,"")</f>
        <v>4.0249999999999995</v>
      </c>
      <c r="BT249" s="47" t="s">
        <v>152</v>
      </c>
      <c r="BU249" s="14" t="str">
        <f t="shared" ref="BU249" si="6973">IFERROR(BT249*$D249,"")</f>
        <v/>
      </c>
      <c r="BV249" s="47">
        <v>5</v>
      </c>
      <c r="BW249" s="14">
        <f t="shared" ref="BW249" si="6974">IFERROR(BV249*$D249,"")</f>
        <v>2.875</v>
      </c>
      <c r="BX249" s="47" t="s">
        <v>152</v>
      </c>
      <c r="BY249" s="14" t="str">
        <f t="shared" ref="BY249" si="6975">IFERROR(BX249*$D249,"")</f>
        <v/>
      </c>
      <c r="BZ249" s="47" t="s">
        <v>152</v>
      </c>
      <c r="CA249" s="14" t="str">
        <f t="shared" ref="CA249" si="6976">IFERROR(BZ249*$D249,"")</f>
        <v/>
      </c>
      <c r="CB249" s="47" t="s">
        <v>152</v>
      </c>
      <c r="CC249" s="14" t="str">
        <f t="shared" ref="CC249:CE249" si="6977">IFERROR(CB249*$D249,"")</f>
        <v/>
      </c>
      <c r="CD249" s="47">
        <v>6</v>
      </c>
      <c r="CE249" s="14">
        <f t="shared" si="6977"/>
        <v>3.4499999999999997</v>
      </c>
      <c r="CF249" s="12">
        <f t="shared" si="5433"/>
        <v>0.48926470588235299</v>
      </c>
      <c r="CG249" s="75">
        <f t="shared" si="5434"/>
        <v>0.28132720588235294</v>
      </c>
      <c r="CH249" s="3" t="s">
        <v>47</v>
      </c>
      <c r="CI249" s="47" t="s">
        <v>41</v>
      </c>
      <c r="CJ249" s="47" t="s">
        <v>9</v>
      </c>
      <c r="CK249" s="47" t="s">
        <v>80</v>
      </c>
      <c r="CL249" s="47" t="s">
        <v>26</v>
      </c>
      <c r="CM249" s="47" t="s">
        <v>119</v>
      </c>
      <c r="CN249" s="47" t="s">
        <v>72</v>
      </c>
      <c r="CO249" s="2">
        <v>41457.56505763498</v>
      </c>
      <c r="CP249" s="2">
        <v>41457.735196135349</v>
      </c>
      <c r="CQ249" s="2">
        <v>41457.735196135349</v>
      </c>
    </row>
    <row r="250" spans="1:95" x14ac:dyDescent="0.25">
      <c r="A250" s="1">
        <v>6.3508449179453107E+17</v>
      </c>
      <c r="B250" s="47" t="s">
        <v>46</v>
      </c>
      <c r="C250" s="47" t="s">
        <v>359</v>
      </c>
      <c r="D250" s="47">
        <f t="shared" si="6249"/>
        <v>0.57499999999999996</v>
      </c>
      <c r="E250" s="3" t="s">
        <v>136</v>
      </c>
      <c r="F250" s="47">
        <v>0</v>
      </c>
      <c r="G250" s="65">
        <v>1</v>
      </c>
      <c r="H250" s="3" t="s">
        <v>96</v>
      </c>
      <c r="I250" s="27" t="str">
        <f t="shared" si="5396"/>
        <v/>
      </c>
      <c r="J250" s="47" t="s">
        <v>96</v>
      </c>
      <c r="K250" s="27" t="str">
        <f t="shared" si="5397"/>
        <v/>
      </c>
      <c r="L250" s="47" t="s">
        <v>96</v>
      </c>
      <c r="M250" s="27" t="str">
        <f t="shared" si="5398"/>
        <v/>
      </c>
      <c r="N250" s="47" t="s">
        <v>96</v>
      </c>
      <c r="O250" s="27" t="str">
        <f t="shared" si="5399"/>
        <v/>
      </c>
      <c r="P250" s="47" t="s">
        <v>96</v>
      </c>
      <c r="Q250" s="27" t="str">
        <f t="shared" si="5400"/>
        <v/>
      </c>
      <c r="R250" s="47" t="s">
        <v>96</v>
      </c>
      <c r="S250" s="27" t="str">
        <f t="shared" si="5401"/>
        <v/>
      </c>
      <c r="T250" s="47" t="s">
        <v>96</v>
      </c>
      <c r="U250" s="27" t="str">
        <f t="shared" si="5402"/>
        <v/>
      </c>
      <c r="V250" s="4">
        <f t="shared" si="5403"/>
        <v>0</v>
      </c>
      <c r="W250" s="4">
        <f t="shared" si="5404"/>
        <v>0</v>
      </c>
      <c r="X250" s="47" t="s">
        <v>96</v>
      </c>
      <c r="Y250" s="14" t="str">
        <f t="shared" si="5435"/>
        <v/>
      </c>
      <c r="Z250" s="47" t="s">
        <v>96</v>
      </c>
      <c r="AA250" s="14" t="str">
        <f t="shared" ref="AA250" si="6978">IFERROR(Z250*$D250,"")</f>
        <v/>
      </c>
      <c r="AB250" s="47" t="s">
        <v>96</v>
      </c>
      <c r="AC250" s="14" t="str">
        <f t="shared" ref="AC250" si="6979">IFERROR(AB250*$D250,"")</f>
        <v/>
      </c>
      <c r="AD250" s="47" t="s">
        <v>96</v>
      </c>
      <c r="AE250" s="14" t="str">
        <f t="shared" ref="AE250" si="6980">IFERROR(AD250*$D250,"")</f>
        <v/>
      </c>
      <c r="AF250" s="47" t="s">
        <v>96</v>
      </c>
      <c r="AG250" s="14" t="str">
        <f t="shared" ref="AG250" si="6981">IFERROR(AF250*$D250,"")</f>
        <v/>
      </c>
      <c r="AH250" s="47" t="s">
        <v>96</v>
      </c>
      <c r="AI250" s="14" t="str">
        <f t="shared" ref="AI250" si="6982">IFERROR(AH250*$D250,"")</f>
        <v/>
      </c>
      <c r="AJ250" s="47" t="s">
        <v>96</v>
      </c>
      <c r="AK250" s="14" t="str">
        <f t="shared" ref="AK250" si="6983">IFERROR(AJ250*$D250,"")</f>
        <v/>
      </c>
      <c r="AL250" s="47" t="s">
        <v>96</v>
      </c>
      <c r="AM250" s="14" t="str">
        <f t="shared" ref="AM250" si="6984">IFERROR(AL250*$D250,"")</f>
        <v/>
      </c>
      <c r="AN250" s="47" t="s">
        <v>96</v>
      </c>
      <c r="AO250" s="14" t="str">
        <f t="shared" ref="AO250" si="6985">IFERROR(AN250*$D250,"")</f>
        <v/>
      </c>
      <c r="AP250" s="47" t="s">
        <v>96</v>
      </c>
      <c r="AQ250" s="14" t="str">
        <f t="shared" ref="AQ250" si="6986">IFERROR(AP250*$D250,"")</f>
        <v/>
      </c>
      <c r="AR250" s="47" t="s">
        <v>96</v>
      </c>
      <c r="AS250" s="14" t="str">
        <f t="shared" ref="AS250" si="6987">IFERROR(AR250*$D250,"")</f>
        <v/>
      </c>
      <c r="AT250" s="47" t="s">
        <v>96</v>
      </c>
      <c r="AU250" s="14" t="str">
        <f t="shared" ref="AU250" si="6988">IFERROR(AT250*$D250,"")</f>
        <v/>
      </c>
      <c r="AV250" s="47" t="s">
        <v>96</v>
      </c>
      <c r="AW250" s="14" t="str">
        <f t="shared" ref="AW250" si="6989">IFERROR(AV250*$D250,"")</f>
        <v/>
      </c>
      <c r="AX250" s="47" t="s">
        <v>96</v>
      </c>
      <c r="AY250" s="14" t="str">
        <f t="shared" ref="AY250" si="6990">IFERROR(AX250*$D250,"")</f>
        <v/>
      </c>
      <c r="AZ250" s="47" t="s">
        <v>96</v>
      </c>
      <c r="BA250" s="14" t="str">
        <f t="shared" ref="BA250" si="6991">IFERROR(AZ250*$D250,"")</f>
        <v/>
      </c>
      <c r="BB250" s="47" t="s">
        <v>96</v>
      </c>
      <c r="BC250" s="14" t="str">
        <f t="shared" ref="BC250" si="6992">IFERROR(BB250*$D250,"")</f>
        <v/>
      </c>
      <c r="BD250" s="47" t="s">
        <v>96</v>
      </c>
      <c r="BE250" s="14" t="str">
        <f t="shared" ref="BE250" si="6993">IFERROR(BD250*$D250,"")</f>
        <v/>
      </c>
      <c r="BF250" s="47" t="s">
        <v>96</v>
      </c>
      <c r="BG250" s="14" t="str">
        <f t="shared" ref="BG250" si="6994">IFERROR(BF250*$D250,"")</f>
        <v/>
      </c>
      <c r="BH250" s="47" t="s">
        <v>96</v>
      </c>
      <c r="BI250" s="14" t="str">
        <f t="shared" ref="BI250" si="6995">IFERROR(BH250*$D250,"")</f>
        <v/>
      </c>
      <c r="BJ250" s="47" t="s">
        <v>96</v>
      </c>
      <c r="BK250" s="14" t="str">
        <f t="shared" ref="BK250" si="6996">IFERROR(BJ250*$D250,"")</f>
        <v/>
      </c>
      <c r="BL250" s="47" t="s">
        <v>96</v>
      </c>
      <c r="BM250" s="14" t="str">
        <f t="shared" ref="BM250" si="6997">IFERROR(BL250*$D250,"")</f>
        <v/>
      </c>
      <c r="BN250" s="47" t="s">
        <v>96</v>
      </c>
      <c r="BO250" s="14" t="str">
        <f t="shared" ref="BO250" si="6998">IFERROR(BN250*$D250,"")</f>
        <v/>
      </c>
      <c r="BP250" s="47" t="s">
        <v>96</v>
      </c>
      <c r="BQ250" s="14" t="str">
        <f t="shared" ref="BQ250" si="6999">IFERROR(BP250*$D250,"")</f>
        <v/>
      </c>
      <c r="BR250" s="47" t="s">
        <v>96</v>
      </c>
      <c r="BS250" s="14" t="str">
        <f t="shared" ref="BS250" si="7000">IFERROR(BR250*$D250,"")</f>
        <v/>
      </c>
      <c r="BT250" s="47" t="s">
        <v>96</v>
      </c>
      <c r="BU250" s="14" t="str">
        <f t="shared" ref="BU250" si="7001">IFERROR(BT250*$D250,"")</f>
        <v/>
      </c>
      <c r="BV250" s="47" t="s">
        <v>96</v>
      </c>
      <c r="BW250" s="14" t="str">
        <f t="shared" ref="BW250" si="7002">IFERROR(BV250*$D250,"")</f>
        <v/>
      </c>
      <c r="BX250" s="47" t="s">
        <v>96</v>
      </c>
      <c r="BY250" s="14" t="str">
        <f t="shared" ref="BY250" si="7003">IFERROR(BX250*$D250,"")</f>
        <v/>
      </c>
      <c r="BZ250" s="47" t="s">
        <v>96</v>
      </c>
      <c r="CA250" s="14" t="str">
        <f t="shared" ref="CA250" si="7004">IFERROR(BZ250*$D250,"")</f>
        <v/>
      </c>
      <c r="CB250" s="47" t="s">
        <v>96</v>
      </c>
      <c r="CC250" s="14" t="str">
        <f t="shared" ref="CC250:CE250" si="7005">IFERROR(CB250*$D250,"")</f>
        <v/>
      </c>
      <c r="CD250" s="47" t="s">
        <v>96</v>
      </c>
      <c r="CE250" s="14" t="str">
        <f t="shared" si="7005"/>
        <v/>
      </c>
      <c r="CF250" s="12" t="str">
        <f t="shared" si="5433"/>
        <v/>
      </c>
      <c r="CG250" s="75" t="str">
        <f t="shared" si="5434"/>
        <v/>
      </c>
      <c r="CH250" s="3"/>
      <c r="CI250" s="47" t="s">
        <v>96</v>
      </c>
      <c r="CJ250" s="47" t="s">
        <v>96</v>
      </c>
      <c r="CK250" s="47" t="s">
        <v>96</v>
      </c>
      <c r="CL250" s="47" t="s">
        <v>96</v>
      </c>
      <c r="CM250" s="47" t="s">
        <v>96</v>
      </c>
      <c r="CN250" s="47"/>
      <c r="CO250" s="2">
        <v>41458.328465892489</v>
      </c>
      <c r="CQ250" s="2">
        <v>41458.331377514136</v>
      </c>
    </row>
    <row r="251" spans="1:95" x14ac:dyDescent="0.25">
      <c r="A251" s="1">
        <v>6.3508968670712269E+17</v>
      </c>
      <c r="B251" s="47" t="s">
        <v>46</v>
      </c>
      <c r="C251" s="47" t="s">
        <v>359</v>
      </c>
      <c r="D251" s="47">
        <f t="shared" si="6249"/>
        <v>0.57499999999999996</v>
      </c>
      <c r="E251" s="3" t="s">
        <v>136</v>
      </c>
      <c r="F251" s="47">
        <v>0</v>
      </c>
      <c r="G251" s="65">
        <v>1</v>
      </c>
      <c r="H251" s="3" t="s">
        <v>96</v>
      </c>
      <c r="I251" s="27" t="str">
        <f t="shared" si="5396"/>
        <v/>
      </c>
      <c r="J251" s="47" t="s">
        <v>96</v>
      </c>
      <c r="K251" s="27" t="str">
        <f t="shared" si="5397"/>
        <v/>
      </c>
      <c r="L251" s="47" t="s">
        <v>96</v>
      </c>
      <c r="M251" s="27" t="str">
        <f t="shared" si="5398"/>
        <v/>
      </c>
      <c r="N251" s="47" t="s">
        <v>96</v>
      </c>
      <c r="O251" s="27" t="str">
        <f t="shared" si="5399"/>
        <v/>
      </c>
      <c r="P251" s="47" t="s">
        <v>96</v>
      </c>
      <c r="Q251" s="27" t="str">
        <f t="shared" si="5400"/>
        <v/>
      </c>
      <c r="R251" s="47" t="s">
        <v>96</v>
      </c>
      <c r="S251" s="27" t="str">
        <f t="shared" si="5401"/>
        <v/>
      </c>
      <c r="T251" s="47" t="s">
        <v>96</v>
      </c>
      <c r="U251" s="27" t="str">
        <f t="shared" si="5402"/>
        <v/>
      </c>
      <c r="V251" s="4">
        <f t="shared" si="5403"/>
        <v>0</v>
      </c>
      <c r="W251" s="4">
        <f t="shared" si="5404"/>
        <v>0</v>
      </c>
      <c r="X251" s="47" t="s">
        <v>96</v>
      </c>
      <c r="Y251" s="14" t="str">
        <f t="shared" si="5435"/>
        <v/>
      </c>
      <c r="Z251" s="47" t="s">
        <v>96</v>
      </c>
      <c r="AA251" s="14" t="str">
        <f t="shared" ref="AA251" si="7006">IFERROR(Z251*$D251,"")</f>
        <v/>
      </c>
      <c r="AB251" s="47" t="s">
        <v>96</v>
      </c>
      <c r="AC251" s="14" t="str">
        <f t="shared" ref="AC251" si="7007">IFERROR(AB251*$D251,"")</f>
        <v/>
      </c>
      <c r="AD251" s="47" t="s">
        <v>96</v>
      </c>
      <c r="AE251" s="14" t="str">
        <f t="shared" ref="AE251" si="7008">IFERROR(AD251*$D251,"")</f>
        <v/>
      </c>
      <c r="AF251" s="47" t="s">
        <v>96</v>
      </c>
      <c r="AG251" s="14" t="str">
        <f t="shared" ref="AG251" si="7009">IFERROR(AF251*$D251,"")</f>
        <v/>
      </c>
      <c r="AH251" s="47" t="s">
        <v>96</v>
      </c>
      <c r="AI251" s="14" t="str">
        <f t="shared" ref="AI251" si="7010">IFERROR(AH251*$D251,"")</f>
        <v/>
      </c>
      <c r="AJ251" s="47" t="s">
        <v>96</v>
      </c>
      <c r="AK251" s="14" t="str">
        <f t="shared" ref="AK251" si="7011">IFERROR(AJ251*$D251,"")</f>
        <v/>
      </c>
      <c r="AL251" s="47" t="s">
        <v>96</v>
      </c>
      <c r="AM251" s="14" t="str">
        <f t="shared" ref="AM251" si="7012">IFERROR(AL251*$D251,"")</f>
        <v/>
      </c>
      <c r="AN251" s="47" t="s">
        <v>96</v>
      </c>
      <c r="AO251" s="14" t="str">
        <f t="shared" ref="AO251" si="7013">IFERROR(AN251*$D251,"")</f>
        <v/>
      </c>
      <c r="AP251" s="47" t="s">
        <v>96</v>
      </c>
      <c r="AQ251" s="14" t="str">
        <f t="shared" ref="AQ251" si="7014">IFERROR(AP251*$D251,"")</f>
        <v/>
      </c>
      <c r="AR251" s="47" t="s">
        <v>96</v>
      </c>
      <c r="AS251" s="14" t="str">
        <f t="shared" ref="AS251" si="7015">IFERROR(AR251*$D251,"")</f>
        <v/>
      </c>
      <c r="AT251" s="47" t="s">
        <v>96</v>
      </c>
      <c r="AU251" s="14" t="str">
        <f t="shared" ref="AU251" si="7016">IFERROR(AT251*$D251,"")</f>
        <v/>
      </c>
      <c r="AV251" s="47" t="s">
        <v>96</v>
      </c>
      <c r="AW251" s="14" t="str">
        <f t="shared" ref="AW251" si="7017">IFERROR(AV251*$D251,"")</f>
        <v/>
      </c>
      <c r="AX251" s="47" t="s">
        <v>96</v>
      </c>
      <c r="AY251" s="14" t="str">
        <f t="shared" ref="AY251" si="7018">IFERROR(AX251*$D251,"")</f>
        <v/>
      </c>
      <c r="AZ251" s="47" t="s">
        <v>96</v>
      </c>
      <c r="BA251" s="14" t="str">
        <f t="shared" ref="BA251" si="7019">IFERROR(AZ251*$D251,"")</f>
        <v/>
      </c>
      <c r="BB251" s="47" t="s">
        <v>96</v>
      </c>
      <c r="BC251" s="14" t="str">
        <f t="shared" ref="BC251" si="7020">IFERROR(BB251*$D251,"")</f>
        <v/>
      </c>
      <c r="BD251" s="47" t="s">
        <v>96</v>
      </c>
      <c r="BE251" s="14" t="str">
        <f t="shared" ref="BE251" si="7021">IFERROR(BD251*$D251,"")</f>
        <v/>
      </c>
      <c r="BF251" s="47" t="s">
        <v>96</v>
      </c>
      <c r="BG251" s="14" t="str">
        <f t="shared" ref="BG251" si="7022">IFERROR(BF251*$D251,"")</f>
        <v/>
      </c>
      <c r="BH251" s="47" t="s">
        <v>96</v>
      </c>
      <c r="BI251" s="14" t="str">
        <f t="shared" ref="BI251" si="7023">IFERROR(BH251*$D251,"")</f>
        <v/>
      </c>
      <c r="BJ251" s="47" t="s">
        <v>96</v>
      </c>
      <c r="BK251" s="14" t="str">
        <f t="shared" ref="BK251" si="7024">IFERROR(BJ251*$D251,"")</f>
        <v/>
      </c>
      <c r="BL251" s="47" t="s">
        <v>96</v>
      </c>
      <c r="BM251" s="14" t="str">
        <f t="shared" ref="BM251" si="7025">IFERROR(BL251*$D251,"")</f>
        <v/>
      </c>
      <c r="BN251" s="47" t="s">
        <v>96</v>
      </c>
      <c r="BO251" s="14" t="str">
        <f t="shared" ref="BO251" si="7026">IFERROR(BN251*$D251,"")</f>
        <v/>
      </c>
      <c r="BP251" s="47" t="s">
        <v>96</v>
      </c>
      <c r="BQ251" s="14" t="str">
        <f t="shared" ref="BQ251" si="7027">IFERROR(BP251*$D251,"")</f>
        <v/>
      </c>
      <c r="BR251" s="47" t="s">
        <v>96</v>
      </c>
      <c r="BS251" s="14" t="str">
        <f t="shared" ref="BS251" si="7028">IFERROR(BR251*$D251,"")</f>
        <v/>
      </c>
      <c r="BT251" s="47" t="s">
        <v>96</v>
      </c>
      <c r="BU251" s="14" t="str">
        <f t="shared" ref="BU251" si="7029">IFERROR(BT251*$D251,"")</f>
        <v/>
      </c>
      <c r="BV251" s="47" t="s">
        <v>96</v>
      </c>
      <c r="BW251" s="14" t="str">
        <f t="shared" ref="BW251" si="7030">IFERROR(BV251*$D251,"")</f>
        <v/>
      </c>
      <c r="BX251" s="47" t="s">
        <v>96</v>
      </c>
      <c r="BY251" s="14" t="str">
        <f t="shared" ref="BY251" si="7031">IFERROR(BX251*$D251,"")</f>
        <v/>
      </c>
      <c r="BZ251" s="47" t="s">
        <v>96</v>
      </c>
      <c r="CA251" s="14" t="str">
        <f t="shared" ref="CA251" si="7032">IFERROR(BZ251*$D251,"")</f>
        <v/>
      </c>
      <c r="CB251" s="47" t="s">
        <v>96</v>
      </c>
      <c r="CC251" s="14" t="str">
        <f t="shared" ref="CC251:CE251" si="7033">IFERROR(CB251*$D251,"")</f>
        <v/>
      </c>
      <c r="CD251" s="47" t="s">
        <v>96</v>
      </c>
      <c r="CE251" s="14" t="str">
        <f t="shared" si="7033"/>
        <v/>
      </c>
      <c r="CF251" s="12" t="str">
        <f t="shared" si="5433"/>
        <v/>
      </c>
      <c r="CG251" s="75" t="str">
        <f t="shared" si="5434"/>
        <v/>
      </c>
      <c r="CH251" s="3"/>
      <c r="CI251" s="47" t="s">
        <v>96</v>
      </c>
      <c r="CJ251" s="47" t="s">
        <v>96</v>
      </c>
      <c r="CK251" s="47" t="s">
        <v>96</v>
      </c>
      <c r="CL251" s="47" t="s">
        <v>96</v>
      </c>
      <c r="CM251" s="47" t="s">
        <v>96</v>
      </c>
      <c r="CN251" s="47"/>
      <c r="CO251" s="2">
        <v>41464.341096206845</v>
      </c>
      <c r="CQ251" s="2">
        <v>41464.342404964686</v>
      </c>
    </row>
    <row r="252" spans="1:95" x14ac:dyDescent="0.25">
      <c r="A252" s="1">
        <v>6.3508968707211802E+17</v>
      </c>
      <c r="B252" s="47" t="s">
        <v>46</v>
      </c>
      <c r="C252" s="47" t="s">
        <v>359</v>
      </c>
      <c r="D252" s="47">
        <f t="shared" si="6249"/>
        <v>0.57499999999999996</v>
      </c>
      <c r="E252" s="3" t="s">
        <v>136</v>
      </c>
      <c r="F252" s="47">
        <v>0</v>
      </c>
      <c r="G252" s="65">
        <v>1</v>
      </c>
      <c r="H252" s="3" t="s">
        <v>96</v>
      </c>
      <c r="I252" s="27" t="str">
        <f t="shared" si="5396"/>
        <v/>
      </c>
      <c r="J252" s="47" t="s">
        <v>96</v>
      </c>
      <c r="K252" s="27" t="str">
        <f t="shared" si="5397"/>
        <v/>
      </c>
      <c r="L252" s="47" t="s">
        <v>96</v>
      </c>
      <c r="M252" s="27" t="str">
        <f t="shared" si="5398"/>
        <v/>
      </c>
      <c r="N252" s="47" t="s">
        <v>96</v>
      </c>
      <c r="O252" s="27" t="str">
        <f t="shared" si="5399"/>
        <v/>
      </c>
      <c r="P252" s="47" t="s">
        <v>96</v>
      </c>
      <c r="Q252" s="27" t="str">
        <f t="shared" si="5400"/>
        <v/>
      </c>
      <c r="R252" s="47" t="s">
        <v>96</v>
      </c>
      <c r="S252" s="27" t="str">
        <f t="shared" si="5401"/>
        <v/>
      </c>
      <c r="T252" s="47" t="s">
        <v>96</v>
      </c>
      <c r="U252" s="27" t="str">
        <f t="shared" si="5402"/>
        <v/>
      </c>
      <c r="V252" s="4">
        <f t="shared" si="5403"/>
        <v>0</v>
      </c>
      <c r="W252" s="4">
        <f t="shared" si="5404"/>
        <v>0</v>
      </c>
      <c r="X252" s="47" t="s">
        <v>96</v>
      </c>
      <c r="Y252" s="14" t="str">
        <f t="shared" si="5435"/>
        <v/>
      </c>
      <c r="Z252" s="47" t="s">
        <v>96</v>
      </c>
      <c r="AA252" s="14" t="str">
        <f t="shared" ref="AA252" si="7034">IFERROR(Z252*$D252,"")</f>
        <v/>
      </c>
      <c r="AB252" s="47" t="s">
        <v>96</v>
      </c>
      <c r="AC252" s="14" t="str">
        <f t="shared" ref="AC252" si="7035">IFERROR(AB252*$D252,"")</f>
        <v/>
      </c>
      <c r="AD252" s="47" t="s">
        <v>96</v>
      </c>
      <c r="AE252" s="14" t="str">
        <f t="shared" ref="AE252" si="7036">IFERROR(AD252*$D252,"")</f>
        <v/>
      </c>
      <c r="AF252" s="47" t="s">
        <v>96</v>
      </c>
      <c r="AG252" s="14" t="str">
        <f t="shared" ref="AG252" si="7037">IFERROR(AF252*$D252,"")</f>
        <v/>
      </c>
      <c r="AH252" s="47" t="s">
        <v>96</v>
      </c>
      <c r="AI252" s="14" t="str">
        <f t="shared" ref="AI252" si="7038">IFERROR(AH252*$D252,"")</f>
        <v/>
      </c>
      <c r="AJ252" s="47" t="s">
        <v>96</v>
      </c>
      <c r="AK252" s="14" t="str">
        <f t="shared" ref="AK252" si="7039">IFERROR(AJ252*$D252,"")</f>
        <v/>
      </c>
      <c r="AL252" s="47" t="s">
        <v>96</v>
      </c>
      <c r="AM252" s="14" t="str">
        <f t="shared" ref="AM252" si="7040">IFERROR(AL252*$D252,"")</f>
        <v/>
      </c>
      <c r="AN252" s="47" t="s">
        <v>96</v>
      </c>
      <c r="AO252" s="14" t="str">
        <f t="shared" ref="AO252" si="7041">IFERROR(AN252*$D252,"")</f>
        <v/>
      </c>
      <c r="AP252" s="47" t="s">
        <v>96</v>
      </c>
      <c r="AQ252" s="14" t="str">
        <f t="shared" ref="AQ252" si="7042">IFERROR(AP252*$D252,"")</f>
        <v/>
      </c>
      <c r="AR252" s="47" t="s">
        <v>96</v>
      </c>
      <c r="AS252" s="14" t="str">
        <f t="shared" ref="AS252" si="7043">IFERROR(AR252*$D252,"")</f>
        <v/>
      </c>
      <c r="AT252" s="47" t="s">
        <v>96</v>
      </c>
      <c r="AU252" s="14" t="str">
        <f t="shared" ref="AU252" si="7044">IFERROR(AT252*$D252,"")</f>
        <v/>
      </c>
      <c r="AV252" s="47" t="s">
        <v>96</v>
      </c>
      <c r="AW252" s="14" t="str">
        <f t="shared" ref="AW252" si="7045">IFERROR(AV252*$D252,"")</f>
        <v/>
      </c>
      <c r="AX252" s="47" t="s">
        <v>96</v>
      </c>
      <c r="AY252" s="14" t="str">
        <f t="shared" ref="AY252" si="7046">IFERROR(AX252*$D252,"")</f>
        <v/>
      </c>
      <c r="AZ252" s="47" t="s">
        <v>96</v>
      </c>
      <c r="BA252" s="14" t="str">
        <f t="shared" ref="BA252" si="7047">IFERROR(AZ252*$D252,"")</f>
        <v/>
      </c>
      <c r="BB252" s="47" t="s">
        <v>96</v>
      </c>
      <c r="BC252" s="14" t="str">
        <f t="shared" ref="BC252" si="7048">IFERROR(BB252*$D252,"")</f>
        <v/>
      </c>
      <c r="BD252" s="47" t="s">
        <v>96</v>
      </c>
      <c r="BE252" s="14" t="str">
        <f t="shared" ref="BE252" si="7049">IFERROR(BD252*$D252,"")</f>
        <v/>
      </c>
      <c r="BF252" s="47" t="s">
        <v>96</v>
      </c>
      <c r="BG252" s="14" t="str">
        <f t="shared" ref="BG252" si="7050">IFERROR(BF252*$D252,"")</f>
        <v/>
      </c>
      <c r="BH252" s="47" t="s">
        <v>96</v>
      </c>
      <c r="BI252" s="14" t="str">
        <f t="shared" ref="BI252" si="7051">IFERROR(BH252*$D252,"")</f>
        <v/>
      </c>
      <c r="BJ252" s="47" t="s">
        <v>96</v>
      </c>
      <c r="BK252" s="14" t="str">
        <f t="shared" ref="BK252" si="7052">IFERROR(BJ252*$D252,"")</f>
        <v/>
      </c>
      <c r="BL252" s="47" t="s">
        <v>96</v>
      </c>
      <c r="BM252" s="14" t="str">
        <f t="shared" ref="BM252" si="7053">IFERROR(BL252*$D252,"")</f>
        <v/>
      </c>
      <c r="BN252" s="47" t="s">
        <v>96</v>
      </c>
      <c r="BO252" s="14" t="str">
        <f t="shared" ref="BO252" si="7054">IFERROR(BN252*$D252,"")</f>
        <v/>
      </c>
      <c r="BP252" s="47" t="s">
        <v>96</v>
      </c>
      <c r="BQ252" s="14" t="str">
        <f t="shared" ref="BQ252" si="7055">IFERROR(BP252*$D252,"")</f>
        <v/>
      </c>
      <c r="BR252" s="47" t="s">
        <v>96</v>
      </c>
      <c r="BS252" s="14" t="str">
        <f t="shared" ref="BS252" si="7056">IFERROR(BR252*$D252,"")</f>
        <v/>
      </c>
      <c r="BT252" s="47" t="s">
        <v>96</v>
      </c>
      <c r="BU252" s="14" t="str">
        <f t="shared" ref="BU252" si="7057">IFERROR(BT252*$D252,"")</f>
        <v/>
      </c>
      <c r="BV252" s="47" t="s">
        <v>96</v>
      </c>
      <c r="BW252" s="14" t="str">
        <f t="shared" ref="BW252" si="7058">IFERROR(BV252*$D252,"")</f>
        <v/>
      </c>
      <c r="BX252" s="47" t="s">
        <v>96</v>
      </c>
      <c r="BY252" s="14" t="str">
        <f t="shared" ref="BY252" si="7059">IFERROR(BX252*$D252,"")</f>
        <v/>
      </c>
      <c r="BZ252" s="47" t="s">
        <v>96</v>
      </c>
      <c r="CA252" s="14" t="str">
        <f t="shared" ref="CA252" si="7060">IFERROR(BZ252*$D252,"")</f>
        <v/>
      </c>
      <c r="CB252" s="47" t="s">
        <v>96</v>
      </c>
      <c r="CC252" s="14" t="str">
        <f t="shared" ref="CC252:CE252" si="7061">IFERROR(CB252*$D252,"")</f>
        <v/>
      </c>
      <c r="CD252" s="47" t="s">
        <v>96</v>
      </c>
      <c r="CE252" s="14" t="str">
        <f t="shared" si="7061"/>
        <v/>
      </c>
      <c r="CF252" s="12" t="str">
        <f t="shared" si="5433"/>
        <v/>
      </c>
      <c r="CG252" s="75" t="str">
        <f t="shared" si="5434"/>
        <v/>
      </c>
      <c r="CH252" s="3"/>
      <c r="CI252" s="47" t="s">
        <v>96</v>
      </c>
      <c r="CJ252" s="47" t="s">
        <v>96</v>
      </c>
      <c r="CK252" s="47" t="s">
        <v>96</v>
      </c>
      <c r="CL252" s="47" t="s">
        <v>96</v>
      </c>
      <c r="CM252" s="47" t="s">
        <v>96</v>
      </c>
      <c r="CN252" s="47"/>
      <c r="CO252" s="2">
        <v>41464.341518655143</v>
      </c>
      <c r="CQ252" s="2">
        <v>41464.342705705916</v>
      </c>
    </row>
    <row r="253" spans="1:95" x14ac:dyDescent="0.25">
      <c r="A253" s="1">
        <v>6.3508970157688166E+17</v>
      </c>
      <c r="B253" s="47" t="s">
        <v>46</v>
      </c>
      <c r="C253" s="47" t="s">
        <v>359</v>
      </c>
      <c r="D253" s="47">
        <f t="shared" si="6249"/>
        <v>0.57499999999999996</v>
      </c>
      <c r="E253" s="3" t="s">
        <v>136</v>
      </c>
      <c r="F253" s="47">
        <v>0</v>
      </c>
      <c r="G253" s="65">
        <v>1</v>
      </c>
      <c r="H253" s="3">
        <v>5</v>
      </c>
      <c r="I253" s="27">
        <f t="shared" si="5396"/>
        <v>2.875</v>
      </c>
      <c r="J253" s="47">
        <v>5</v>
      </c>
      <c r="K253" s="27">
        <f t="shared" si="5397"/>
        <v>2.875</v>
      </c>
      <c r="L253" s="47">
        <v>1</v>
      </c>
      <c r="M253" s="27">
        <f t="shared" si="5398"/>
        <v>0.57499999999999996</v>
      </c>
      <c r="N253" s="47">
        <v>5</v>
      </c>
      <c r="O253" s="27">
        <f t="shared" si="5399"/>
        <v>2.875</v>
      </c>
      <c r="P253" s="47">
        <v>5</v>
      </c>
      <c r="Q253" s="27">
        <f t="shared" si="5400"/>
        <v>2.875</v>
      </c>
      <c r="R253" s="47">
        <v>2</v>
      </c>
      <c r="S253" s="27">
        <f t="shared" si="5401"/>
        <v>1.1499999999999999</v>
      </c>
      <c r="T253" s="47">
        <v>2</v>
      </c>
      <c r="U253" s="27">
        <f t="shared" si="5402"/>
        <v>1.1499999999999999</v>
      </c>
      <c r="V253" s="4">
        <f t="shared" si="5403"/>
        <v>25</v>
      </c>
      <c r="W253" s="4">
        <f t="shared" si="5404"/>
        <v>14.374999999999998</v>
      </c>
      <c r="X253" s="47" t="s">
        <v>152</v>
      </c>
      <c r="Y253" s="14" t="str">
        <f t="shared" si="5435"/>
        <v/>
      </c>
      <c r="Z253" s="47" t="s">
        <v>152</v>
      </c>
      <c r="AA253" s="14" t="str">
        <f t="shared" ref="AA253" si="7062">IFERROR(Z253*$D253,"")</f>
        <v/>
      </c>
      <c r="AB253" s="47" t="s">
        <v>152</v>
      </c>
      <c r="AC253" s="14" t="str">
        <f t="shared" ref="AC253" si="7063">IFERROR(AB253*$D253,"")</f>
        <v/>
      </c>
      <c r="AD253" s="47" t="s">
        <v>152</v>
      </c>
      <c r="AE253" s="14" t="str">
        <f t="shared" ref="AE253" si="7064">IFERROR(AD253*$D253,"")</f>
        <v/>
      </c>
      <c r="AF253" s="47" t="s">
        <v>152</v>
      </c>
      <c r="AG253" s="14" t="str">
        <f t="shared" ref="AG253" si="7065">IFERROR(AF253*$D253,"")</f>
        <v/>
      </c>
      <c r="AH253" s="47" t="s">
        <v>152</v>
      </c>
      <c r="AI253" s="14" t="str">
        <f t="shared" ref="AI253" si="7066">IFERROR(AH253*$D253,"")</f>
        <v/>
      </c>
      <c r="AJ253" s="47">
        <v>7</v>
      </c>
      <c r="AK253" s="14">
        <f t="shared" ref="AK253" si="7067">IFERROR(AJ253*$D253,"")</f>
        <v>4.0249999999999995</v>
      </c>
      <c r="AL253" s="47">
        <v>7</v>
      </c>
      <c r="AM253" s="14">
        <f t="shared" ref="AM253" si="7068">IFERROR(AL253*$D253,"")</f>
        <v>4.0249999999999995</v>
      </c>
      <c r="AN253" s="47" t="s">
        <v>152</v>
      </c>
      <c r="AO253" s="14" t="str">
        <f t="shared" ref="AO253" si="7069">IFERROR(AN253*$D253,"")</f>
        <v/>
      </c>
      <c r="AP253" s="47">
        <v>7</v>
      </c>
      <c r="AQ253" s="14">
        <f t="shared" ref="AQ253" si="7070">IFERROR(AP253*$D253,"")</f>
        <v>4.0249999999999995</v>
      </c>
      <c r="AR253" s="47">
        <v>7</v>
      </c>
      <c r="AS253" s="14">
        <f t="shared" ref="AS253" si="7071">IFERROR(AR253*$D253,"")</f>
        <v>4.0249999999999995</v>
      </c>
      <c r="AT253" s="47">
        <v>7</v>
      </c>
      <c r="AU253" s="14">
        <f t="shared" ref="AU253" si="7072">IFERROR(AT253*$D253,"")</f>
        <v>4.0249999999999995</v>
      </c>
      <c r="AV253" s="47">
        <v>7</v>
      </c>
      <c r="AW253" s="14">
        <f t="shared" ref="AW253" si="7073">IFERROR(AV253*$D253,"")</f>
        <v>4.0249999999999995</v>
      </c>
      <c r="AX253" s="47" t="s">
        <v>152</v>
      </c>
      <c r="AY253" s="14" t="str">
        <f t="shared" ref="AY253" si="7074">IFERROR(AX253*$D253,"")</f>
        <v/>
      </c>
      <c r="AZ253" s="47" t="s">
        <v>152</v>
      </c>
      <c r="BA253" s="14" t="str">
        <f t="shared" ref="BA253" si="7075">IFERROR(AZ253*$D253,"")</f>
        <v/>
      </c>
      <c r="BB253" s="47" t="s">
        <v>152</v>
      </c>
      <c r="BC253" s="14" t="str">
        <f t="shared" ref="BC253" si="7076">IFERROR(BB253*$D253,"")</f>
        <v/>
      </c>
      <c r="BD253" s="47" t="s">
        <v>152</v>
      </c>
      <c r="BE253" s="14" t="str">
        <f t="shared" ref="BE253" si="7077">IFERROR(BD253*$D253,"")</f>
        <v/>
      </c>
      <c r="BF253" s="47" t="s">
        <v>152</v>
      </c>
      <c r="BG253" s="14" t="str">
        <f t="shared" ref="BG253" si="7078">IFERROR(BF253*$D253,"")</f>
        <v/>
      </c>
      <c r="BH253" s="47" t="s">
        <v>152</v>
      </c>
      <c r="BI253" s="14" t="str">
        <f t="shared" ref="BI253" si="7079">IFERROR(BH253*$D253,"")</f>
        <v/>
      </c>
      <c r="BJ253" s="47" t="s">
        <v>152</v>
      </c>
      <c r="BK253" s="14" t="str">
        <f t="shared" ref="BK253" si="7080">IFERROR(BJ253*$D253,"")</f>
        <v/>
      </c>
      <c r="BL253" s="47" t="s">
        <v>152</v>
      </c>
      <c r="BM253" s="14" t="str">
        <f t="shared" ref="BM253" si="7081">IFERROR(BL253*$D253,"")</f>
        <v/>
      </c>
      <c r="BN253" s="47" t="s">
        <v>152</v>
      </c>
      <c r="BO253" s="14" t="str">
        <f t="shared" ref="BO253" si="7082">IFERROR(BN253*$D253,"")</f>
        <v/>
      </c>
      <c r="BP253" s="47" t="s">
        <v>152</v>
      </c>
      <c r="BQ253" s="14" t="str">
        <f t="shared" ref="BQ253" si="7083">IFERROR(BP253*$D253,"")</f>
        <v/>
      </c>
      <c r="BR253" s="47">
        <v>7</v>
      </c>
      <c r="BS253" s="14">
        <f t="shared" ref="BS253" si="7084">IFERROR(BR253*$D253,"")</f>
        <v>4.0249999999999995</v>
      </c>
      <c r="BT253" s="47" t="s">
        <v>152</v>
      </c>
      <c r="BU253" s="14" t="str">
        <f t="shared" ref="BU253" si="7085">IFERROR(BT253*$D253,"")</f>
        <v/>
      </c>
      <c r="BV253" s="47">
        <v>7</v>
      </c>
      <c r="BW253" s="14">
        <f t="shared" ref="BW253" si="7086">IFERROR(BV253*$D253,"")</f>
        <v>4.0249999999999995</v>
      </c>
      <c r="BX253" s="47" t="s">
        <v>152</v>
      </c>
      <c r="BY253" s="14" t="str">
        <f t="shared" ref="BY253" si="7087">IFERROR(BX253*$D253,"")</f>
        <v/>
      </c>
      <c r="BZ253" s="47" t="s">
        <v>152</v>
      </c>
      <c r="CA253" s="14" t="str">
        <f t="shared" ref="CA253" si="7088">IFERROR(BZ253*$D253,"")</f>
        <v/>
      </c>
      <c r="CB253" s="47">
        <v>7</v>
      </c>
      <c r="CC253" s="14">
        <f t="shared" ref="CC253:CE253" si="7089">IFERROR(CB253*$D253,"")</f>
        <v>4.0249999999999995</v>
      </c>
      <c r="CD253" s="47" t="s">
        <v>152</v>
      </c>
      <c r="CE253" s="14" t="str">
        <f t="shared" si="7089"/>
        <v/>
      </c>
      <c r="CF253" s="12" t="str">
        <f t="shared" si="5433"/>
        <v/>
      </c>
      <c r="CG253" s="75" t="str">
        <f t="shared" si="5434"/>
        <v/>
      </c>
      <c r="CH253" s="3" t="s">
        <v>96</v>
      </c>
      <c r="CI253" s="47" t="s">
        <v>41</v>
      </c>
      <c r="CJ253" s="47" t="s">
        <v>25</v>
      </c>
      <c r="CK253" s="47" t="s">
        <v>80</v>
      </c>
      <c r="CL253" s="47" t="s">
        <v>26</v>
      </c>
      <c r="CM253" s="47" t="s">
        <v>116</v>
      </c>
      <c r="CN253" s="47" t="s">
        <v>96</v>
      </c>
      <c r="CO253" s="2">
        <v>41464.358306575938</v>
      </c>
      <c r="CQ253" s="2">
        <v>41464.364105043314</v>
      </c>
    </row>
    <row r="254" spans="1:95" x14ac:dyDescent="0.25">
      <c r="A254" s="1">
        <v>6.350897033161289E+17</v>
      </c>
      <c r="B254" s="47" t="s">
        <v>46</v>
      </c>
      <c r="C254" s="47" t="s">
        <v>359</v>
      </c>
      <c r="D254" s="47">
        <f t="shared" si="6249"/>
        <v>0.57499999999999996</v>
      </c>
      <c r="E254" s="3" t="s">
        <v>136</v>
      </c>
      <c r="F254" s="47">
        <v>0</v>
      </c>
      <c r="G254" s="65">
        <v>1</v>
      </c>
      <c r="H254" s="3" t="s">
        <v>96</v>
      </c>
      <c r="I254" s="27" t="str">
        <f t="shared" si="5396"/>
        <v/>
      </c>
      <c r="J254" s="47" t="s">
        <v>96</v>
      </c>
      <c r="K254" s="27" t="str">
        <f t="shared" si="5397"/>
        <v/>
      </c>
      <c r="L254" s="47" t="s">
        <v>96</v>
      </c>
      <c r="M254" s="27" t="str">
        <f t="shared" si="5398"/>
        <v/>
      </c>
      <c r="N254" s="47" t="s">
        <v>96</v>
      </c>
      <c r="O254" s="27" t="str">
        <f t="shared" si="5399"/>
        <v/>
      </c>
      <c r="P254" s="47" t="s">
        <v>96</v>
      </c>
      <c r="Q254" s="27" t="str">
        <f t="shared" si="5400"/>
        <v/>
      </c>
      <c r="R254" s="47" t="s">
        <v>96</v>
      </c>
      <c r="S254" s="27" t="str">
        <f t="shared" si="5401"/>
        <v/>
      </c>
      <c r="T254" s="47" t="s">
        <v>96</v>
      </c>
      <c r="U254" s="27" t="str">
        <f t="shared" si="5402"/>
        <v/>
      </c>
      <c r="V254" s="4">
        <f t="shared" si="5403"/>
        <v>0</v>
      </c>
      <c r="W254" s="4">
        <f t="shared" si="5404"/>
        <v>0</v>
      </c>
      <c r="X254" s="47" t="s">
        <v>96</v>
      </c>
      <c r="Y254" s="14" t="str">
        <f t="shared" si="5435"/>
        <v/>
      </c>
      <c r="Z254" s="47" t="s">
        <v>96</v>
      </c>
      <c r="AA254" s="14" t="str">
        <f t="shared" ref="AA254" si="7090">IFERROR(Z254*$D254,"")</f>
        <v/>
      </c>
      <c r="AB254" s="47" t="s">
        <v>96</v>
      </c>
      <c r="AC254" s="14" t="str">
        <f t="shared" ref="AC254" si="7091">IFERROR(AB254*$D254,"")</f>
        <v/>
      </c>
      <c r="AD254" s="47" t="s">
        <v>96</v>
      </c>
      <c r="AE254" s="14" t="str">
        <f t="shared" ref="AE254" si="7092">IFERROR(AD254*$D254,"")</f>
        <v/>
      </c>
      <c r="AF254" s="47" t="s">
        <v>96</v>
      </c>
      <c r="AG254" s="14" t="str">
        <f t="shared" ref="AG254" si="7093">IFERROR(AF254*$D254,"")</f>
        <v/>
      </c>
      <c r="AH254" s="47" t="s">
        <v>96</v>
      </c>
      <c r="AI254" s="14" t="str">
        <f t="shared" ref="AI254" si="7094">IFERROR(AH254*$D254,"")</f>
        <v/>
      </c>
      <c r="AJ254" s="47" t="s">
        <v>96</v>
      </c>
      <c r="AK254" s="14" t="str">
        <f t="shared" ref="AK254" si="7095">IFERROR(AJ254*$D254,"")</f>
        <v/>
      </c>
      <c r="AL254" s="47" t="s">
        <v>96</v>
      </c>
      <c r="AM254" s="14" t="str">
        <f t="shared" ref="AM254" si="7096">IFERROR(AL254*$D254,"")</f>
        <v/>
      </c>
      <c r="AN254" s="47" t="s">
        <v>96</v>
      </c>
      <c r="AO254" s="14" t="str">
        <f t="shared" ref="AO254" si="7097">IFERROR(AN254*$D254,"")</f>
        <v/>
      </c>
      <c r="AP254" s="47" t="s">
        <v>96</v>
      </c>
      <c r="AQ254" s="14" t="str">
        <f t="shared" ref="AQ254" si="7098">IFERROR(AP254*$D254,"")</f>
        <v/>
      </c>
      <c r="AR254" s="47" t="s">
        <v>96</v>
      </c>
      <c r="AS254" s="14" t="str">
        <f t="shared" ref="AS254" si="7099">IFERROR(AR254*$D254,"")</f>
        <v/>
      </c>
      <c r="AT254" s="47" t="s">
        <v>96</v>
      </c>
      <c r="AU254" s="14" t="str">
        <f t="shared" ref="AU254" si="7100">IFERROR(AT254*$D254,"")</f>
        <v/>
      </c>
      <c r="AV254" s="47" t="s">
        <v>96</v>
      </c>
      <c r="AW254" s="14" t="str">
        <f t="shared" ref="AW254" si="7101">IFERROR(AV254*$D254,"")</f>
        <v/>
      </c>
      <c r="AX254" s="47" t="s">
        <v>96</v>
      </c>
      <c r="AY254" s="14" t="str">
        <f t="shared" ref="AY254" si="7102">IFERROR(AX254*$D254,"")</f>
        <v/>
      </c>
      <c r="AZ254" s="47" t="s">
        <v>96</v>
      </c>
      <c r="BA254" s="14" t="str">
        <f t="shared" ref="BA254" si="7103">IFERROR(AZ254*$D254,"")</f>
        <v/>
      </c>
      <c r="BB254" s="47" t="s">
        <v>96</v>
      </c>
      <c r="BC254" s="14" t="str">
        <f t="shared" ref="BC254" si="7104">IFERROR(BB254*$D254,"")</f>
        <v/>
      </c>
      <c r="BD254" s="47" t="s">
        <v>96</v>
      </c>
      <c r="BE254" s="14" t="str">
        <f t="shared" ref="BE254" si="7105">IFERROR(BD254*$D254,"")</f>
        <v/>
      </c>
      <c r="BF254" s="47" t="s">
        <v>96</v>
      </c>
      <c r="BG254" s="14" t="str">
        <f t="shared" ref="BG254" si="7106">IFERROR(BF254*$D254,"")</f>
        <v/>
      </c>
      <c r="BH254" s="47" t="s">
        <v>96</v>
      </c>
      <c r="BI254" s="14" t="str">
        <f t="shared" ref="BI254" si="7107">IFERROR(BH254*$D254,"")</f>
        <v/>
      </c>
      <c r="BJ254" s="47" t="s">
        <v>96</v>
      </c>
      <c r="BK254" s="14" t="str">
        <f t="shared" ref="BK254" si="7108">IFERROR(BJ254*$D254,"")</f>
        <v/>
      </c>
      <c r="BL254" s="47" t="s">
        <v>96</v>
      </c>
      <c r="BM254" s="14" t="str">
        <f t="shared" ref="BM254" si="7109">IFERROR(BL254*$D254,"")</f>
        <v/>
      </c>
      <c r="BN254" s="47" t="s">
        <v>96</v>
      </c>
      <c r="BO254" s="14" t="str">
        <f t="shared" ref="BO254" si="7110">IFERROR(BN254*$D254,"")</f>
        <v/>
      </c>
      <c r="BP254" s="47" t="s">
        <v>96</v>
      </c>
      <c r="BQ254" s="14" t="str">
        <f t="shared" ref="BQ254" si="7111">IFERROR(BP254*$D254,"")</f>
        <v/>
      </c>
      <c r="BR254" s="47" t="s">
        <v>96</v>
      </c>
      <c r="BS254" s="14" t="str">
        <f t="shared" ref="BS254" si="7112">IFERROR(BR254*$D254,"")</f>
        <v/>
      </c>
      <c r="BT254" s="47" t="s">
        <v>96</v>
      </c>
      <c r="BU254" s="14" t="str">
        <f t="shared" ref="BU254" si="7113">IFERROR(BT254*$D254,"")</f>
        <v/>
      </c>
      <c r="BV254" s="47" t="s">
        <v>96</v>
      </c>
      <c r="BW254" s="14" t="str">
        <f t="shared" ref="BW254" si="7114">IFERROR(BV254*$D254,"")</f>
        <v/>
      </c>
      <c r="BX254" s="47" t="s">
        <v>96</v>
      </c>
      <c r="BY254" s="14" t="str">
        <f t="shared" ref="BY254" si="7115">IFERROR(BX254*$D254,"")</f>
        <v/>
      </c>
      <c r="BZ254" s="47" t="s">
        <v>96</v>
      </c>
      <c r="CA254" s="14" t="str">
        <f t="shared" ref="CA254" si="7116">IFERROR(BZ254*$D254,"")</f>
        <v/>
      </c>
      <c r="CB254" s="47" t="s">
        <v>96</v>
      </c>
      <c r="CC254" s="14" t="str">
        <f t="shared" ref="CC254:CE254" si="7117">IFERROR(CB254*$D254,"")</f>
        <v/>
      </c>
      <c r="CD254" s="47" t="s">
        <v>96</v>
      </c>
      <c r="CE254" s="14" t="str">
        <f t="shared" si="7117"/>
        <v/>
      </c>
      <c r="CF254" s="12" t="str">
        <f t="shared" si="5433"/>
        <v/>
      </c>
      <c r="CG254" s="75" t="str">
        <f t="shared" si="5434"/>
        <v/>
      </c>
      <c r="CH254" s="3"/>
      <c r="CI254" s="47" t="s">
        <v>96</v>
      </c>
      <c r="CJ254" s="47" t="s">
        <v>96</v>
      </c>
      <c r="CK254" s="47" t="s">
        <v>96</v>
      </c>
      <c r="CL254" s="47" t="s">
        <v>96</v>
      </c>
      <c r="CM254" s="47" t="s">
        <v>96</v>
      </c>
      <c r="CN254" s="47"/>
      <c r="CO254" s="2">
        <v>41464.360319593594</v>
      </c>
      <c r="CQ254" s="2">
        <v>41464.361022709592</v>
      </c>
    </row>
    <row r="255" spans="1:95" x14ac:dyDescent="0.25">
      <c r="A255" s="1">
        <v>6.3508975864130931E+17</v>
      </c>
      <c r="B255" s="47" t="s">
        <v>46</v>
      </c>
      <c r="C255" s="47" t="s">
        <v>359</v>
      </c>
      <c r="D255" s="47">
        <f t="shared" si="6249"/>
        <v>0.57499999999999996</v>
      </c>
      <c r="E255" s="3" t="s">
        <v>136</v>
      </c>
      <c r="F255" s="47">
        <v>0</v>
      </c>
      <c r="G255" s="65">
        <v>1</v>
      </c>
      <c r="H255" s="3" t="s">
        <v>96</v>
      </c>
      <c r="I255" s="27" t="str">
        <f t="shared" si="5396"/>
        <v/>
      </c>
      <c r="J255" s="47" t="s">
        <v>96</v>
      </c>
      <c r="K255" s="27" t="str">
        <f t="shared" si="5397"/>
        <v/>
      </c>
      <c r="L255" s="47" t="s">
        <v>96</v>
      </c>
      <c r="M255" s="27" t="str">
        <f t="shared" si="5398"/>
        <v/>
      </c>
      <c r="N255" s="47" t="s">
        <v>96</v>
      </c>
      <c r="O255" s="27" t="str">
        <f t="shared" si="5399"/>
        <v/>
      </c>
      <c r="P255" s="47" t="s">
        <v>96</v>
      </c>
      <c r="Q255" s="27" t="str">
        <f t="shared" si="5400"/>
        <v/>
      </c>
      <c r="R255" s="47" t="s">
        <v>96</v>
      </c>
      <c r="S255" s="27" t="str">
        <f t="shared" si="5401"/>
        <v/>
      </c>
      <c r="T255" s="47" t="s">
        <v>96</v>
      </c>
      <c r="U255" s="27" t="str">
        <f t="shared" si="5402"/>
        <v/>
      </c>
      <c r="V255" s="4">
        <f t="shared" si="5403"/>
        <v>0</v>
      </c>
      <c r="W255" s="4">
        <f t="shared" si="5404"/>
        <v>0</v>
      </c>
      <c r="X255" s="47" t="s">
        <v>96</v>
      </c>
      <c r="Y255" s="14" t="str">
        <f t="shared" si="5435"/>
        <v/>
      </c>
      <c r="Z255" s="47" t="s">
        <v>96</v>
      </c>
      <c r="AA255" s="14" t="str">
        <f t="shared" ref="AA255" si="7118">IFERROR(Z255*$D255,"")</f>
        <v/>
      </c>
      <c r="AB255" s="47" t="s">
        <v>96</v>
      </c>
      <c r="AC255" s="14" t="str">
        <f t="shared" ref="AC255" si="7119">IFERROR(AB255*$D255,"")</f>
        <v/>
      </c>
      <c r="AD255" s="47" t="s">
        <v>96</v>
      </c>
      <c r="AE255" s="14" t="str">
        <f t="shared" ref="AE255" si="7120">IFERROR(AD255*$D255,"")</f>
        <v/>
      </c>
      <c r="AF255" s="47" t="s">
        <v>96</v>
      </c>
      <c r="AG255" s="14" t="str">
        <f t="shared" ref="AG255" si="7121">IFERROR(AF255*$D255,"")</f>
        <v/>
      </c>
      <c r="AH255" s="47" t="s">
        <v>96</v>
      </c>
      <c r="AI255" s="14" t="str">
        <f t="shared" ref="AI255" si="7122">IFERROR(AH255*$D255,"")</f>
        <v/>
      </c>
      <c r="AJ255" s="47" t="s">
        <v>96</v>
      </c>
      <c r="AK255" s="14" t="str">
        <f t="shared" ref="AK255" si="7123">IFERROR(AJ255*$D255,"")</f>
        <v/>
      </c>
      <c r="AL255" s="47" t="s">
        <v>96</v>
      </c>
      <c r="AM255" s="14" t="str">
        <f t="shared" ref="AM255" si="7124">IFERROR(AL255*$D255,"")</f>
        <v/>
      </c>
      <c r="AN255" s="47" t="s">
        <v>96</v>
      </c>
      <c r="AO255" s="14" t="str">
        <f t="shared" ref="AO255" si="7125">IFERROR(AN255*$D255,"")</f>
        <v/>
      </c>
      <c r="AP255" s="47" t="s">
        <v>96</v>
      </c>
      <c r="AQ255" s="14" t="str">
        <f t="shared" ref="AQ255" si="7126">IFERROR(AP255*$D255,"")</f>
        <v/>
      </c>
      <c r="AR255" s="47" t="s">
        <v>96</v>
      </c>
      <c r="AS255" s="14" t="str">
        <f t="shared" ref="AS255" si="7127">IFERROR(AR255*$D255,"")</f>
        <v/>
      </c>
      <c r="AT255" s="47" t="s">
        <v>96</v>
      </c>
      <c r="AU255" s="14" t="str">
        <f t="shared" ref="AU255" si="7128">IFERROR(AT255*$D255,"")</f>
        <v/>
      </c>
      <c r="AV255" s="47" t="s">
        <v>96</v>
      </c>
      <c r="AW255" s="14" t="str">
        <f t="shared" ref="AW255" si="7129">IFERROR(AV255*$D255,"")</f>
        <v/>
      </c>
      <c r="AX255" s="47" t="s">
        <v>96</v>
      </c>
      <c r="AY255" s="14" t="str">
        <f t="shared" ref="AY255" si="7130">IFERROR(AX255*$D255,"")</f>
        <v/>
      </c>
      <c r="AZ255" s="47" t="s">
        <v>96</v>
      </c>
      <c r="BA255" s="14" t="str">
        <f t="shared" ref="BA255" si="7131">IFERROR(AZ255*$D255,"")</f>
        <v/>
      </c>
      <c r="BB255" s="47" t="s">
        <v>96</v>
      </c>
      <c r="BC255" s="14" t="str">
        <f t="shared" ref="BC255" si="7132">IFERROR(BB255*$D255,"")</f>
        <v/>
      </c>
      <c r="BD255" s="47" t="s">
        <v>96</v>
      </c>
      <c r="BE255" s="14" t="str">
        <f t="shared" ref="BE255" si="7133">IFERROR(BD255*$D255,"")</f>
        <v/>
      </c>
      <c r="BF255" s="47" t="s">
        <v>96</v>
      </c>
      <c r="BG255" s="14" t="str">
        <f t="shared" ref="BG255" si="7134">IFERROR(BF255*$D255,"")</f>
        <v/>
      </c>
      <c r="BH255" s="47" t="s">
        <v>96</v>
      </c>
      <c r="BI255" s="14" t="str">
        <f t="shared" ref="BI255" si="7135">IFERROR(BH255*$D255,"")</f>
        <v/>
      </c>
      <c r="BJ255" s="47" t="s">
        <v>96</v>
      </c>
      <c r="BK255" s="14" t="str">
        <f t="shared" ref="BK255" si="7136">IFERROR(BJ255*$D255,"")</f>
        <v/>
      </c>
      <c r="BL255" s="47" t="s">
        <v>96</v>
      </c>
      <c r="BM255" s="14" t="str">
        <f t="shared" ref="BM255" si="7137">IFERROR(BL255*$D255,"")</f>
        <v/>
      </c>
      <c r="BN255" s="47" t="s">
        <v>96</v>
      </c>
      <c r="BO255" s="14" t="str">
        <f t="shared" ref="BO255" si="7138">IFERROR(BN255*$D255,"")</f>
        <v/>
      </c>
      <c r="BP255" s="47" t="s">
        <v>96</v>
      </c>
      <c r="BQ255" s="14" t="str">
        <f t="shared" ref="BQ255" si="7139">IFERROR(BP255*$D255,"")</f>
        <v/>
      </c>
      <c r="BR255" s="47" t="s">
        <v>96</v>
      </c>
      <c r="BS255" s="14" t="str">
        <f t="shared" ref="BS255" si="7140">IFERROR(BR255*$D255,"")</f>
        <v/>
      </c>
      <c r="BT255" s="47" t="s">
        <v>96</v>
      </c>
      <c r="BU255" s="14" t="str">
        <f t="shared" ref="BU255" si="7141">IFERROR(BT255*$D255,"")</f>
        <v/>
      </c>
      <c r="BV255" s="47" t="s">
        <v>96</v>
      </c>
      <c r="BW255" s="14" t="str">
        <f t="shared" ref="BW255" si="7142">IFERROR(BV255*$D255,"")</f>
        <v/>
      </c>
      <c r="BX255" s="47" t="s">
        <v>96</v>
      </c>
      <c r="BY255" s="14" t="str">
        <f t="shared" ref="BY255" si="7143">IFERROR(BX255*$D255,"")</f>
        <v/>
      </c>
      <c r="BZ255" s="47" t="s">
        <v>96</v>
      </c>
      <c r="CA255" s="14" t="str">
        <f t="shared" ref="CA255" si="7144">IFERROR(BZ255*$D255,"")</f>
        <v/>
      </c>
      <c r="CB255" s="47" t="s">
        <v>96</v>
      </c>
      <c r="CC255" s="14" t="str">
        <f t="shared" ref="CC255:CE255" si="7145">IFERROR(CB255*$D255,"")</f>
        <v/>
      </c>
      <c r="CD255" s="47" t="s">
        <v>96</v>
      </c>
      <c r="CE255" s="14" t="str">
        <f t="shared" si="7145"/>
        <v/>
      </c>
      <c r="CF255" s="12" t="str">
        <f t="shared" si="5433"/>
        <v/>
      </c>
      <c r="CG255" s="75" t="str">
        <f t="shared" si="5434"/>
        <v/>
      </c>
      <c r="CH255" s="3"/>
      <c r="CI255" s="47" t="s">
        <v>96</v>
      </c>
      <c r="CJ255" s="47" t="s">
        <v>96</v>
      </c>
      <c r="CK255" s="47" t="s">
        <v>96</v>
      </c>
      <c r="CL255" s="47" t="s">
        <v>96</v>
      </c>
      <c r="CM255" s="47" t="s">
        <v>96</v>
      </c>
      <c r="CN255" s="47"/>
      <c r="CO255" s="2">
        <v>41464.424353367263</v>
      </c>
      <c r="CQ255" s="2">
        <v>41464.42883636037</v>
      </c>
    </row>
    <row r="256" spans="1:95" x14ac:dyDescent="0.25">
      <c r="A256" s="1">
        <v>6.3508979524294976E+17</v>
      </c>
      <c r="B256" s="47" t="s">
        <v>46</v>
      </c>
      <c r="C256" s="47" t="s">
        <v>359</v>
      </c>
      <c r="D256" s="47">
        <f t="shared" si="6249"/>
        <v>0.57499999999999996</v>
      </c>
      <c r="E256" s="3" t="s">
        <v>136</v>
      </c>
      <c r="F256" s="47">
        <v>0</v>
      </c>
      <c r="G256" s="65">
        <v>1</v>
      </c>
      <c r="H256" s="3">
        <v>6</v>
      </c>
      <c r="I256" s="27">
        <f t="shared" si="5396"/>
        <v>3.4499999999999997</v>
      </c>
      <c r="J256" s="47">
        <v>8</v>
      </c>
      <c r="K256" s="27">
        <f t="shared" si="5397"/>
        <v>4.5999999999999996</v>
      </c>
      <c r="L256" s="47">
        <v>2</v>
      </c>
      <c r="M256" s="27">
        <f t="shared" si="5398"/>
        <v>1.1499999999999999</v>
      </c>
      <c r="N256" s="47">
        <v>5</v>
      </c>
      <c r="O256" s="27">
        <f t="shared" si="5399"/>
        <v>2.875</v>
      </c>
      <c r="P256" s="47">
        <v>5</v>
      </c>
      <c r="Q256" s="27">
        <f t="shared" si="5400"/>
        <v>2.875</v>
      </c>
      <c r="R256" s="47">
        <v>8</v>
      </c>
      <c r="S256" s="27">
        <f t="shared" si="5401"/>
        <v>4.5999999999999996</v>
      </c>
      <c r="T256" s="47">
        <v>9</v>
      </c>
      <c r="U256" s="27">
        <f t="shared" si="5402"/>
        <v>5.1749999999999998</v>
      </c>
      <c r="V256" s="4">
        <f t="shared" si="5403"/>
        <v>43</v>
      </c>
      <c r="W256" s="4">
        <f t="shared" si="5404"/>
        <v>24.724999999999998</v>
      </c>
      <c r="X256" s="47" t="s">
        <v>152</v>
      </c>
      <c r="Y256" s="14" t="str">
        <f t="shared" si="5435"/>
        <v/>
      </c>
      <c r="Z256" s="47" t="s">
        <v>152</v>
      </c>
      <c r="AA256" s="14" t="str">
        <f t="shared" ref="AA256" si="7146">IFERROR(Z256*$D256,"")</f>
        <v/>
      </c>
      <c r="AB256" s="47" t="s">
        <v>152</v>
      </c>
      <c r="AC256" s="14" t="str">
        <f t="shared" ref="AC256" si="7147">IFERROR(AB256*$D256,"")</f>
        <v/>
      </c>
      <c r="AD256" s="47" t="s">
        <v>152</v>
      </c>
      <c r="AE256" s="14" t="str">
        <f t="shared" ref="AE256" si="7148">IFERROR(AD256*$D256,"")</f>
        <v/>
      </c>
      <c r="AF256" s="47">
        <v>8</v>
      </c>
      <c r="AG256" s="14">
        <f t="shared" ref="AG256" si="7149">IFERROR(AF256*$D256,"")</f>
        <v>4.5999999999999996</v>
      </c>
      <c r="AH256" s="47" t="s">
        <v>152</v>
      </c>
      <c r="AI256" s="14" t="str">
        <f t="shared" ref="AI256" si="7150">IFERROR(AH256*$D256,"")</f>
        <v/>
      </c>
      <c r="AJ256" s="47" t="s">
        <v>152</v>
      </c>
      <c r="AK256" s="14" t="str">
        <f t="shared" ref="AK256" si="7151">IFERROR(AJ256*$D256,"")</f>
        <v/>
      </c>
      <c r="AL256" s="47" t="s">
        <v>152</v>
      </c>
      <c r="AM256" s="14" t="str">
        <f t="shared" ref="AM256" si="7152">IFERROR(AL256*$D256,"")</f>
        <v/>
      </c>
      <c r="AN256" s="47" t="s">
        <v>152</v>
      </c>
      <c r="AO256" s="14" t="str">
        <f t="shared" ref="AO256" si="7153">IFERROR(AN256*$D256,"")</f>
        <v/>
      </c>
      <c r="AP256" s="47" t="s">
        <v>152</v>
      </c>
      <c r="AQ256" s="14" t="str">
        <f t="shared" ref="AQ256" si="7154">IFERROR(AP256*$D256,"")</f>
        <v/>
      </c>
      <c r="AR256" s="47">
        <v>8</v>
      </c>
      <c r="AS256" s="14">
        <f t="shared" ref="AS256" si="7155">IFERROR(AR256*$D256,"")</f>
        <v>4.5999999999999996</v>
      </c>
      <c r="AT256" s="47" t="s">
        <v>152</v>
      </c>
      <c r="AU256" s="14" t="str">
        <f t="shared" ref="AU256" si="7156">IFERROR(AT256*$D256,"")</f>
        <v/>
      </c>
      <c r="AV256" s="47" t="s">
        <v>152</v>
      </c>
      <c r="AW256" s="14" t="str">
        <f t="shared" ref="AW256" si="7157">IFERROR(AV256*$D256,"")</f>
        <v/>
      </c>
      <c r="AX256" s="47" t="s">
        <v>152</v>
      </c>
      <c r="AY256" s="14" t="str">
        <f t="shared" ref="AY256" si="7158">IFERROR(AX256*$D256,"")</f>
        <v/>
      </c>
      <c r="AZ256" s="47" t="s">
        <v>152</v>
      </c>
      <c r="BA256" s="14" t="str">
        <f t="shared" ref="BA256" si="7159">IFERROR(AZ256*$D256,"")</f>
        <v/>
      </c>
      <c r="BB256" s="47" t="s">
        <v>152</v>
      </c>
      <c r="BC256" s="14" t="str">
        <f t="shared" ref="BC256" si="7160">IFERROR(BB256*$D256,"")</f>
        <v/>
      </c>
      <c r="BD256" s="47" t="s">
        <v>152</v>
      </c>
      <c r="BE256" s="14" t="str">
        <f t="shared" ref="BE256" si="7161">IFERROR(BD256*$D256,"")</f>
        <v/>
      </c>
      <c r="BF256" s="47" t="s">
        <v>152</v>
      </c>
      <c r="BG256" s="14" t="str">
        <f t="shared" ref="BG256" si="7162">IFERROR(BF256*$D256,"")</f>
        <v/>
      </c>
      <c r="BH256" s="47" t="s">
        <v>152</v>
      </c>
      <c r="BI256" s="14" t="str">
        <f t="shared" ref="BI256" si="7163">IFERROR(BH256*$D256,"")</f>
        <v/>
      </c>
      <c r="BJ256" s="47" t="s">
        <v>152</v>
      </c>
      <c r="BK256" s="14" t="str">
        <f t="shared" ref="BK256" si="7164">IFERROR(BJ256*$D256,"")</f>
        <v/>
      </c>
      <c r="BL256" s="47" t="s">
        <v>152</v>
      </c>
      <c r="BM256" s="14" t="str">
        <f t="shared" ref="BM256" si="7165">IFERROR(BL256*$D256,"")</f>
        <v/>
      </c>
      <c r="BN256" s="47" t="s">
        <v>152</v>
      </c>
      <c r="BO256" s="14" t="str">
        <f t="shared" ref="BO256" si="7166">IFERROR(BN256*$D256,"")</f>
        <v/>
      </c>
      <c r="BP256" s="47" t="s">
        <v>152</v>
      </c>
      <c r="BQ256" s="14" t="str">
        <f t="shared" ref="BQ256" si="7167">IFERROR(BP256*$D256,"")</f>
        <v/>
      </c>
      <c r="BR256" s="47" t="s">
        <v>152</v>
      </c>
      <c r="BS256" s="14" t="str">
        <f t="shared" ref="BS256" si="7168">IFERROR(BR256*$D256,"")</f>
        <v/>
      </c>
      <c r="BT256" s="47" t="s">
        <v>152</v>
      </c>
      <c r="BU256" s="14" t="str">
        <f t="shared" ref="BU256" si="7169">IFERROR(BT256*$D256,"")</f>
        <v/>
      </c>
      <c r="BV256" s="47" t="s">
        <v>152</v>
      </c>
      <c r="BW256" s="14" t="str">
        <f t="shared" ref="BW256" si="7170">IFERROR(BV256*$D256,"")</f>
        <v/>
      </c>
      <c r="BX256" s="47" t="s">
        <v>152</v>
      </c>
      <c r="BY256" s="14" t="str">
        <f t="shared" ref="BY256" si="7171">IFERROR(BX256*$D256,"")</f>
        <v/>
      </c>
      <c r="BZ256" s="47" t="s">
        <v>152</v>
      </c>
      <c r="CA256" s="14" t="str">
        <f t="shared" ref="CA256" si="7172">IFERROR(BZ256*$D256,"")</f>
        <v/>
      </c>
      <c r="CB256" s="47" t="s">
        <v>152</v>
      </c>
      <c r="CC256" s="14" t="str">
        <f t="shared" ref="CC256:CE256" si="7173">IFERROR(CB256*$D256,"")</f>
        <v/>
      </c>
      <c r="CD256" s="47" t="s">
        <v>152</v>
      </c>
      <c r="CE256" s="14" t="str">
        <f t="shared" si="7173"/>
        <v/>
      </c>
      <c r="CF256" s="12">
        <f t="shared" si="5433"/>
        <v>0.63000000000000012</v>
      </c>
      <c r="CG256" s="75">
        <f t="shared" si="5434"/>
        <v>0.36225000000000002</v>
      </c>
      <c r="CH256" s="3" t="s">
        <v>36</v>
      </c>
      <c r="CI256" s="47" t="s">
        <v>115</v>
      </c>
      <c r="CJ256" s="47" t="s">
        <v>37</v>
      </c>
      <c r="CK256" s="47" t="s">
        <v>80</v>
      </c>
      <c r="CL256" s="47" t="s">
        <v>26</v>
      </c>
      <c r="CM256" s="47" t="s">
        <v>119</v>
      </c>
      <c r="CN256" s="47" t="s">
        <v>54</v>
      </c>
      <c r="CO256" s="2">
        <v>41464.466716377108</v>
      </c>
      <c r="CP256" s="2">
        <v>41464.475811487398</v>
      </c>
      <c r="CQ256" s="2">
        <v>41464.475811487398</v>
      </c>
    </row>
    <row r="257" spans="1:95" x14ac:dyDescent="0.25">
      <c r="A257" s="1">
        <v>6.3508987545315072E+17</v>
      </c>
      <c r="B257" s="47" t="s">
        <v>46</v>
      </c>
      <c r="C257" s="47" t="s">
        <v>359</v>
      </c>
      <c r="D257" s="47">
        <f t="shared" si="6249"/>
        <v>0.57499999999999996</v>
      </c>
      <c r="E257" s="3" t="s">
        <v>136</v>
      </c>
      <c r="F257" s="47">
        <v>0</v>
      </c>
      <c r="G257" s="65">
        <v>1</v>
      </c>
      <c r="H257" s="3">
        <v>2</v>
      </c>
      <c r="I257" s="27">
        <f t="shared" si="5396"/>
        <v>1.1499999999999999</v>
      </c>
      <c r="J257" s="47">
        <v>2</v>
      </c>
      <c r="K257" s="27">
        <f t="shared" si="5397"/>
        <v>1.1499999999999999</v>
      </c>
      <c r="L257" s="47">
        <v>2</v>
      </c>
      <c r="M257" s="27">
        <f t="shared" si="5398"/>
        <v>1.1499999999999999</v>
      </c>
      <c r="N257" s="47">
        <v>2</v>
      </c>
      <c r="O257" s="27">
        <f t="shared" si="5399"/>
        <v>1.1499999999999999</v>
      </c>
      <c r="P257" s="47">
        <v>1</v>
      </c>
      <c r="Q257" s="27">
        <f t="shared" si="5400"/>
        <v>0.57499999999999996</v>
      </c>
      <c r="R257" s="47">
        <v>5</v>
      </c>
      <c r="S257" s="27">
        <f t="shared" si="5401"/>
        <v>2.875</v>
      </c>
      <c r="T257" s="47">
        <v>2</v>
      </c>
      <c r="U257" s="27">
        <f t="shared" si="5402"/>
        <v>1.1499999999999999</v>
      </c>
      <c r="V257" s="4">
        <f t="shared" si="5403"/>
        <v>16</v>
      </c>
      <c r="W257" s="4">
        <f t="shared" si="5404"/>
        <v>9.1999999999999993</v>
      </c>
      <c r="X257" s="47" t="s">
        <v>152</v>
      </c>
      <c r="Y257" s="14" t="str">
        <f t="shared" si="5435"/>
        <v/>
      </c>
      <c r="Z257" s="47">
        <v>3</v>
      </c>
      <c r="AA257" s="14">
        <f t="shared" ref="AA257" si="7174">IFERROR(Z257*$D257,"")</f>
        <v>1.7249999999999999</v>
      </c>
      <c r="AB257" s="47">
        <v>9</v>
      </c>
      <c r="AC257" s="14">
        <f t="shared" ref="AC257" si="7175">IFERROR(AB257*$D257,"")</f>
        <v>5.1749999999999998</v>
      </c>
      <c r="AD257" s="47">
        <v>10</v>
      </c>
      <c r="AE257" s="14">
        <f t="shared" ref="AE257" si="7176">IFERROR(AD257*$D257,"")</f>
        <v>5.75</v>
      </c>
      <c r="AF257" s="47">
        <v>3</v>
      </c>
      <c r="AG257" s="14">
        <f t="shared" ref="AG257" si="7177">IFERROR(AF257*$D257,"")</f>
        <v>1.7249999999999999</v>
      </c>
      <c r="AH257" s="47">
        <v>3</v>
      </c>
      <c r="AI257" s="14">
        <f t="shared" ref="AI257" si="7178">IFERROR(AH257*$D257,"")</f>
        <v>1.7249999999999999</v>
      </c>
      <c r="AJ257" s="47" t="s">
        <v>152</v>
      </c>
      <c r="AK257" s="14" t="str">
        <f t="shared" ref="AK257" si="7179">IFERROR(AJ257*$D257,"")</f>
        <v/>
      </c>
      <c r="AL257" s="47">
        <v>10</v>
      </c>
      <c r="AM257" s="14">
        <f t="shared" ref="AM257" si="7180">IFERROR(AL257*$D257,"")</f>
        <v>5.75</v>
      </c>
      <c r="AN257" s="47">
        <v>1</v>
      </c>
      <c r="AO257" s="14">
        <f t="shared" ref="AO257" si="7181">IFERROR(AN257*$D257,"")</f>
        <v>0.57499999999999996</v>
      </c>
      <c r="AP257" s="47">
        <v>1</v>
      </c>
      <c r="AQ257" s="14">
        <f t="shared" ref="AQ257" si="7182">IFERROR(AP257*$D257,"")</f>
        <v>0.57499999999999996</v>
      </c>
      <c r="AR257" s="47">
        <v>1</v>
      </c>
      <c r="AS257" s="14">
        <f t="shared" ref="AS257" si="7183">IFERROR(AR257*$D257,"")</f>
        <v>0.57499999999999996</v>
      </c>
      <c r="AT257" s="47">
        <v>1</v>
      </c>
      <c r="AU257" s="14">
        <f t="shared" ref="AU257" si="7184">IFERROR(AT257*$D257,"")</f>
        <v>0.57499999999999996</v>
      </c>
      <c r="AV257" s="47">
        <v>1</v>
      </c>
      <c r="AW257" s="14">
        <f t="shared" ref="AW257" si="7185">IFERROR(AV257*$D257,"")</f>
        <v>0.57499999999999996</v>
      </c>
      <c r="AX257" s="47">
        <v>1</v>
      </c>
      <c r="AY257" s="14">
        <f t="shared" ref="AY257" si="7186">IFERROR(AX257*$D257,"")</f>
        <v>0.57499999999999996</v>
      </c>
      <c r="AZ257" s="47">
        <v>10</v>
      </c>
      <c r="BA257" s="14">
        <f t="shared" ref="BA257" si="7187">IFERROR(AZ257*$D257,"")</f>
        <v>5.75</v>
      </c>
      <c r="BB257" s="47" t="s">
        <v>152</v>
      </c>
      <c r="BC257" s="14" t="str">
        <f t="shared" ref="BC257" si="7188">IFERROR(BB257*$D257,"")</f>
        <v/>
      </c>
      <c r="BD257" s="47">
        <v>10</v>
      </c>
      <c r="BE257" s="14">
        <f t="shared" ref="BE257" si="7189">IFERROR(BD257*$D257,"")</f>
        <v>5.75</v>
      </c>
      <c r="BF257" s="47" t="s">
        <v>152</v>
      </c>
      <c r="BG257" s="14" t="str">
        <f t="shared" ref="BG257" si="7190">IFERROR(BF257*$D257,"")</f>
        <v/>
      </c>
      <c r="BH257" s="47" t="s">
        <v>152</v>
      </c>
      <c r="BI257" s="14" t="str">
        <f t="shared" ref="BI257" si="7191">IFERROR(BH257*$D257,"")</f>
        <v/>
      </c>
      <c r="BJ257" s="47" t="s">
        <v>152</v>
      </c>
      <c r="BK257" s="14" t="str">
        <f t="shared" ref="BK257" si="7192">IFERROR(BJ257*$D257,"")</f>
        <v/>
      </c>
      <c r="BL257" s="47">
        <v>1</v>
      </c>
      <c r="BM257" s="14">
        <f t="shared" ref="BM257" si="7193">IFERROR(BL257*$D257,"")</f>
        <v>0.57499999999999996</v>
      </c>
      <c r="BN257" s="47" t="s">
        <v>152</v>
      </c>
      <c r="BO257" s="14" t="str">
        <f t="shared" ref="BO257" si="7194">IFERROR(BN257*$D257,"")</f>
        <v/>
      </c>
      <c r="BP257" s="47" t="s">
        <v>152</v>
      </c>
      <c r="BQ257" s="14" t="str">
        <f t="shared" ref="BQ257" si="7195">IFERROR(BP257*$D257,"")</f>
        <v/>
      </c>
      <c r="BR257" s="47">
        <v>9</v>
      </c>
      <c r="BS257" s="14">
        <f t="shared" ref="BS257" si="7196">IFERROR(BR257*$D257,"")</f>
        <v>5.1749999999999998</v>
      </c>
      <c r="BT257" s="47" t="s">
        <v>152</v>
      </c>
      <c r="BU257" s="14" t="str">
        <f t="shared" ref="BU257" si="7197">IFERROR(BT257*$D257,"")</f>
        <v/>
      </c>
      <c r="BV257" s="47">
        <v>4</v>
      </c>
      <c r="BW257" s="14">
        <f t="shared" ref="BW257" si="7198">IFERROR(BV257*$D257,"")</f>
        <v>2.2999999999999998</v>
      </c>
      <c r="BX257" s="47" t="s">
        <v>152</v>
      </c>
      <c r="BY257" s="14" t="str">
        <f t="shared" ref="BY257" si="7199">IFERROR(BX257*$D257,"")</f>
        <v/>
      </c>
      <c r="BZ257" s="47" t="s">
        <v>152</v>
      </c>
      <c r="CA257" s="14" t="str">
        <f t="shared" ref="CA257" si="7200">IFERROR(BZ257*$D257,"")</f>
        <v/>
      </c>
      <c r="CB257" s="47" t="s">
        <v>152</v>
      </c>
      <c r="CC257" s="14" t="str">
        <f t="shared" ref="CC257:CE257" si="7201">IFERROR(CB257*$D257,"")</f>
        <v/>
      </c>
      <c r="CD257" s="47">
        <v>10</v>
      </c>
      <c r="CE257" s="14">
        <f t="shared" si="7201"/>
        <v>5.75</v>
      </c>
      <c r="CF257" s="12">
        <f t="shared" si="5433"/>
        <v>0.37957142857142862</v>
      </c>
      <c r="CG257" s="75">
        <f t="shared" si="5434"/>
        <v>0.21825357142857144</v>
      </c>
      <c r="CH257" s="3" t="s">
        <v>110</v>
      </c>
      <c r="CI257" s="47" t="s">
        <v>41</v>
      </c>
      <c r="CJ257" s="47" t="s">
        <v>9</v>
      </c>
      <c r="CK257" s="47" t="s">
        <v>40</v>
      </c>
      <c r="CL257" s="47" t="s">
        <v>62</v>
      </c>
      <c r="CM257" s="47" t="s">
        <v>119</v>
      </c>
      <c r="CN257" s="47" t="s">
        <v>45</v>
      </c>
      <c r="CO257" s="2">
        <v>41464.559552257713</v>
      </c>
      <c r="CP257" s="2">
        <v>41464.570440637581</v>
      </c>
      <c r="CQ257" s="2">
        <v>41464.570440275886</v>
      </c>
    </row>
    <row r="258" spans="1:95" x14ac:dyDescent="0.25">
      <c r="A258" s="1">
        <v>6.3509001011372326E+17</v>
      </c>
      <c r="B258" s="47" t="s">
        <v>46</v>
      </c>
      <c r="C258" s="47" t="s">
        <v>359</v>
      </c>
      <c r="D258" s="47">
        <f t="shared" si="6249"/>
        <v>0.57499999999999996</v>
      </c>
      <c r="E258" s="3" t="s">
        <v>136</v>
      </c>
      <c r="F258" s="47">
        <v>0</v>
      </c>
      <c r="G258" s="65">
        <v>1</v>
      </c>
      <c r="H258" s="3">
        <v>8</v>
      </c>
      <c r="I258" s="27">
        <f t="shared" ref="I258:I321" si="7202">IFERROR(H258*$D258,"")</f>
        <v>4.5999999999999996</v>
      </c>
      <c r="J258" s="47">
        <v>8</v>
      </c>
      <c r="K258" s="27">
        <f t="shared" ref="K258:K321" si="7203">IFERROR(J258*$D258,"")</f>
        <v>4.5999999999999996</v>
      </c>
      <c r="L258" s="47">
        <v>3</v>
      </c>
      <c r="M258" s="27">
        <f t="shared" ref="M258:M321" si="7204">IFERROR(L258*$D258,"")</f>
        <v>1.7249999999999999</v>
      </c>
      <c r="N258" s="47">
        <v>5</v>
      </c>
      <c r="O258" s="27">
        <f t="shared" ref="O258:O321" si="7205">IFERROR(N258*$D258,"")</f>
        <v>2.875</v>
      </c>
      <c r="P258" s="47">
        <v>3</v>
      </c>
      <c r="Q258" s="27">
        <f t="shared" ref="Q258:Q321" si="7206">IFERROR(P258*$D258,"")</f>
        <v>1.7249999999999999</v>
      </c>
      <c r="R258" s="47">
        <v>1</v>
      </c>
      <c r="S258" s="27">
        <f t="shared" ref="S258:S321" si="7207">IFERROR(R258*$D258,"")</f>
        <v>0.57499999999999996</v>
      </c>
      <c r="T258" s="47">
        <v>1</v>
      </c>
      <c r="U258" s="27">
        <f t="shared" ref="U258:U321" si="7208">IFERROR(T258*$D258,"")</f>
        <v>0.57499999999999996</v>
      </c>
      <c r="V258" s="4">
        <f t="shared" ref="V258:V293" si="7209">IFERROR(SUM(H258,J258,L258,N258,P258,R258,T258),"")</f>
        <v>29</v>
      </c>
      <c r="W258" s="4">
        <f t="shared" ref="W258:W321" si="7210">IFERROR(V258*D258,"")</f>
        <v>16.674999999999997</v>
      </c>
      <c r="X258" s="47">
        <v>1</v>
      </c>
      <c r="Y258" s="14">
        <f t="shared" si="5435"/>
        <v>0.57499999999999996</v>
      </c>
      <c r="Z258" s="47">
        <v>1</v>
      </c>
      <c r="AA258" s="14">
        <f t="shared" ref="AA258" si="7211">IFERROR(Z258*$D258,"")</f>
        <v>0.57499999999999996</v>
      </c>
      <c r="AB258" s="47">
        <v>5</v>
      </c>
      <c r="AC258" s="14">
        <f t="shared" ref="AC258" si="7212">IFERROR(AB258*$D258,"")</f>
        <v>2.875</v>
      </c>
      <c r="AD258" s="47" t="s">
        <v>152</v>
      </c>
      <c r="AE258" s="14" t="str">
        <f t="shared" ref="AE258" si="7213">IFERROR(AD258*$D258,"")</f>
        <v/>
      </c>
      <c r="AF258" s="47" t="s">
        <v>152</v>
      </c>
      <c r="AG258" s="14" t="str">
        <f t="shared" ref="AG258" si="7214">IFERROR(AF258*$D258,"")</f>
        <v/>
      </c>
      <c r="AH258" s="47" t="s">
        <v>152</v>
      </c>
      <c r="AI258" s="14" t="str">
        <f t="shared" ref="AI258" si="7215">IFERROR(AH258*$D258,"")</f>
        <v/>
      </c>
      <c r="AJ258" s="47" t="s">
        <v>152</v>
      </c>
      <c r="AK258" s="14" t="str">
        <f t="shared" ref="AK258" si="7216">IFERROR(AJ258*$D258,"")</f>
        <v/>
      </c>
      <c r="AL258" s="47" t="s">
        <v>152</v>
      </c>
      <c r="AM258" s="14" t="str">
        <f t="shared" ref="AM258" si="7217">IFERROR(AL258*$D258,"")</f>
        <v/>
      </c>
      <c r="AN258" s="47" t="s">
        <v>152</v>
      </c>
      <c r="AO258" s="14" t="str">
        <f t="shared" ref="AO258" si="7218">IFERROR(AN258*$D258,"")</f>
        <v/>
      </c>
      <c r="AP258" s="47">
        <v>5</v>
      </c>
      <c r="AQ258" s="14">
        <f t="shared" ref="AQ258" si="7219">IFERROR(AP258*$D258,"")</f>
        <v>2.875</v>
      </c>
      <c r="AR258" s="47">
        <v>5</v>
      </c>
      <c r="AS258" s="14">
        <f t="shared" ref="AS258" si="7220">IFERROR(AR258*$D258,"")</f>
        <v>2.875</v>
      </c>
      <c r="AT258" s="47" t="s">
        <v>152</v>
      </c>
      <c r="AU258" s="14" t="str">
        <f t="shared" ref="AU258" si="7221">IFERROR(AT258*$D258,"")</f>
        <v/>
      </c>
      <c r="AV258" s="47" t="s">
        <v>152</v>
      </c>
      <c r="AW258" s="14" t="str">
        <f t="shared" ref="AW258" si="7222">IFERROR(AV258*$D258,"")</f>
        <v/>
      </c>
      <c r="AX258" s="47" t="s">
        <v>152</v>
      </c>
      <c r="AY258" s="14" t="str">
        <f t="shared" ref="AY258" si="7223">IFERROR(AX258*$D258,"")</f>
        <v/>
      </c>
      <c r="AZ258" s="47" t="s">
        <v>152</v>
      </c>
      <c r="BA258" s="14" t="str">
        <f t="shared" ref="BA258" si="7224">IFERROR(AZ258*$D258,"")</f>
        <v/>
      </c>
      <c r="BB258" s="47" t="s">
        <v>152</v>
      </c>
      <c r="BC258" s="14" t="str">
        <f t="shared" ref="BC258" si="7225">IFERROR(BB258*$D258,"")</f>
        <v/>
      </c>
      <c r="BD258" s="47" t="s">
        <v>152</v>
      </c>
      <c r="BE258" s="14" t="str">
        <f t="shared" ref="BE258" si="7226">IFERROR(BD258*$D258,"")</f>
        <v/>
      </c>
      <c r="BF258" s="47" t="s">
        <v>152</v>
      </c>
      <c r="BG258" s="14" t="str">
        <f t="shared" ref="BG258" si="7227">IFERROR(BF258*$D258,"")</f>
        <v/>
      </c>
      <c r="BH258" s="47" t="s">
        <v>152</v>
      </c>
      <c r="BI258" s="14" t="str">
        <f t="shared" ref="BI258" si="7228">IFERROR(BH258*$D258,"")</f>
        <v/>
      </c>
      <c r="BJ258" s="47" t="s">
        <v>152</v>
      </c>
      <c r="BK258" s="14" t="str">
        <f t="shared" ref="BK258" si="7229">IFERROR(BJ258*$D258,"")</f>
        <v/>
      </c>
      <c r="BL258" s="47" t="s">
        <v>152</v>
      </c>
      <c r="BM258" s="14" t="str">
        <f t="shared" ref="BM258" si="7230">IFERROR(BL258*$D258,"")</f>
        <v/>
      </c>
      <c r="BN258" s="47" t="s">
        <v>152</v>
      </c>
      <c r="BO258" s="14" t="str">
        <f t="shared" ref="BO258" si="7231">IFERROR(BN258*$D258,"")</f>
        <v/>
      </c>
      <c r="BP258" s="47" t="s">
        <v>152</v>
      </c>
      <c r="BQ258" s="14" t="str">
        <f t="shared" ref="BQ258" si="7232">IFERROR(BP258*$D258,"")</f>
        <v/>
      </c>
      <c r="BR258" s="47" t="s">
        <v>152</v>
      </c>
      <c r="BS258" s="14" t="str">
        <f t="shared" ref="BS258" si="7233">IFERROR(BR258*$D258,"")</f>
        <v/>
      </c>
      <c r="BT258" s="47" t="s">
        <v>152</v>
      </c>
      <c r="BU258" s="14" t="str">
        <f t="shared" ref="BU258" si="7234">IFERROR(BT258*$D258,"")</f>
        <v/>
      </c>
      <c r="BV258" s="47">
        <v>5</v>
      </c>
      <c r="BW258" s="14">
        <f t="shared" ref="BW258" si="7235">IFERROR(BV258*$D258,"")</f>
        <v>2.875</v>
      </c>
      <c r="BX258" s="47" t="s">
        <v>152</v>
      </c>
      <c r="BY258" s="14" t="str">
        <f t="shared" ref="BY258" si="7236">IFERROR(BX258*$D258,"")</f>
        <v/>
      </c>
      <c r="BZ258" s="47" t="s">
        <v>152</v>
      </c>
      <c r="CA258" s="14" t="str">
        <f t="shared" ref="CA258" si="7237">IFERROR(BZ258*$D258,"")</f>
        <v/>
      </c>
      <c r="CB258" s="47">
        <v>5</v>
      </c>
      <c r="CC258" s="14">
        <f t="shared" ref="CC258:CE258" si="7238">IFERROR(CB258*$D258,"")</f>
        <v>2.875</v>
      </c>
      <c r="CD258" s="47" t="s">
        <v>152</v>
      </c>
      <c r="CE258" s="14" t="str">
        <f t="shared" si="7238"/>
        <v/>
      </c>
      <c r="CF258" s="12">
        <f t="shared" ref="CF258:CF293" si="7239">IFERROR(IF(Completed&lt;&gt;"",SUM(X258:CD258)/(COUNT(X258:CD258)*10),""),"")</f>
        <v>0.30374999999999996</v>
      </c>
      <c r="CG258" s="75">
        <f t="shared" ref="CG258:CG321" si="7240">IFERROR(CF258*D258,"")</f>
        <v>0.17465624999999996</v>
      </c>
      <c r="CH258" s="3" t="s">
        <v>51</v>
      </c>
      <c r="CI258" s="47" t="s">
        <v>115</v>
      </c>
      <c r="CJ258" s="47" t="s">
        <v>9</v>
      </c>
      <c r="CK258" s="47" t="s">
        <v>40</v>
      </c>
      <c r="CL258" s="47" t="s">
        <v>62</v>
      </c>
      <c r="CM258" s="47" t="s">
        <v>119</v>
      </c>
      <c r="CN258" s="47" t="s">
        <v>70</v>
      </c>
      <c r="CO258" s="2">
        <v>41464.715409401848</v>
      </c>
      <c r="CP258" s="2">
        <v>41464.724368515905</v>
      </c>
      <c r="CQ258" s="2">
        <v>41464.72436815421</v>
      </c>
    </row>
    <row r="259" spans="1:95" x14ac:dyDescent="0.25">
      <c r="A259" s="1">
        <v>6.3507719621567923E+17</v>
      </c>
      <c r="B259" s="47" t="s">
        <v>44</v>
      </c>
      <c r="C259" s="47" t="s">
        <v>362</v>
      </c>
      <c r="D259" s="47">
        <f t="shared" ref="D259:D269" si="7241">0.06/0.13</f>
        <v>0.46153846153846151</v>
      </c>
      <c r="E259" s="3" t="s">
        <v>136</v>
      </c>
      <c r="F259" s="47">
        <v>0</v>
      </c>
      <c r="G259" s="65">
        <v>1</v>
      </c>
      <c r="H259" s="3" t="s">
        <v>96</v>
      </c>
      <c r="I259" s="27" t="str">
        <f t="shared" si="7202"/>
        <v/>
      </c>
      <c r="J259" s="47" t="s">
        <v>96</v>
      </c>
      <c r="K259" s="27" t="str">
        <f t="shared" si="7203"/>
        <v/>
      </c>
      <c r="L259" s="47" t="s">
        <v>96</v>
      </c>
      <c r="M259" s="27" t="str">
        <f t="shared" si="7204"/>
        <v/>
      </c>
      <c r="N259" s="47" t="s">
        <v>96</v>
      </c>
      <c r="O259" s="27" t="str">
        <f t="shared" si="7205"/>
        <v/>
      </c>
      <c r="P259" s="47" t="s">
        <v>96</v>
      </c>
      <c r="Q259" s="27" t="str">
        <f t="shared" si="7206"/>
        <v/>
      </c>
      <c r="R259" s="47" t="s">
        <v>96</v>
      </c>
      <c r="S259" s="27" t="str">
        <f t="shared" si="7207"/>
        <v/>
      </c>
      <c r="T259" s="47" t="s">
        <v>96</v>
      </c>
      <c r="U259" s="27" t="str">
        <f t="shared" si="7208"/>
        <v/>
      </c>
      <c r="V259" s="4">
        <f t="shared" si="7209"/>
        <v>0</v>
      </c>
      <c r="W259" s="4">
        <f t="shared" si="7210"/>
        <v>0</v>
      </c>
      <c r="X259" s="47" t="s">
        <v>96</v>
      </c>
      <c r="Y259" s="14" t="str">
        <f t="shared" ref="Y259:Y293" si="7242">IFERROR(X259*$D259,"")</f>
        <v/>
      </c>
      <c r="Z259" s="47" t="s">
        <v>96</v>
      </c>
      <c r="AA259" s="14" t="str">
        <f t="shared" ref="AA259" si="7243">IFERROR(Z259*$D259,"")</f>
        <v/>
      </c>
      <c r="AB259" s="47" t="s">
        <v>96</v>
      </c>
      <c r="AC259" s="14" t="str">
        <f t="shared" ref="AC259" si="7244">IFERROR(AB259*$D259,"")</f>
        <v/>
      </c>
      <c r="AD259" s="47" t="s">
        <v>96</v>
      </c>
      <c r="AE259" s="14" t="str">
        <f t="shared" ref="AE259" si="7245">IFERROR(AD259*$D259,"")</f>
        <v/>
      </c>
      <c r="AF259" s="47" t="s">
        <v>96</v>
      </c>
      <c r="AG259" s="14" t="str">
        <f t="shared" ref="AG259" si="7246">IFERROR(AF259*$D259,"")</f>
        <v/>
      </c>
      <c r="AH259" s="47" t="s">
        <v>96</v>
      </c>
      <c r="AI259" s="14" t="str">
        <f t="shared" ref="AI259" si="7247">IFERROR(AH259*$D259,"")</f>
        <v/>
      </c>
      <c r="AJ259" s="47" t="s">
        <v>96</v>
      </c>
      <c r="AK259" s="14" t="str">
        <f t="shared" ref="AK259" si="7248">IFERROR(AJ259*$D259,"")</f>
        <v/>
      </c>
      <c r="AL259" s="47" t="s">
        <v>96</v>
      </c>
      <c r="AM259" s="14" t="str">
        <f t="shared" ref="AM259" si="7249">IFERROR(AL259*$D259,"")</f>
        <v/>
      </c>
      <c r="AN259" s="47" t="s">
        <v>96</v>
      </c>
      <c r="AO259" s="14" t="str">
        <f t="shared" ref="AO259" si="7250">IFERROR(AN259*$D259,"")</f>
        <v/>
      </c>
      <c r="AP259" s="47" t="s">
        <v>96</v>
      </c>
      <c r="AQ259" s="14" t="str">
        <f t="shared" ref="AQ259" si="7251">IFERROR(AP259*$D259,"")</f>
        <v/>
      </c>
      <c r="AR259" s="47" t="s">
        <v>96</v>
      </c>
      <c r="AS259" s="14" t="str">
        <f t="shared" ref="AS259" si="7252">IFERROR(AR259*$D259,"")</f>
        <v/>
      </c>
      <c r="AT259" s="47" t="s">
        <v>96</v>
      </c>
      <c r="AU259" s="14" t="str">
        <f t="shared" ref="AU259" si="7253">IFERROR(AT259*$D259,"")</f>
        <v/>
      </c>
      <c r="AV259" s="47" t="s">
        <v>96</v>
      </c>
      <c r="AW259" s="14" t="str">
        <f t="shared" ref="AW259" si="7254">IFERROR(AV259*$D259,"")</f>
        <v/>
      </c>
      <c r="AX259" s="47" t="s">
        <v>96</v>
      </c>
      <c r="AY259" s="14" t="str">
        <f t="shared" ref="AY259" si="7255">IFERROR(AX259*$D259,"")</f>
        <v/>
      </c>
      <c r="AZ259" s="47" t="s">
        <v>96</v>
      </c>
      <c r="BA259" s="14" t="str">
        <f t="shared" ref="BA259" si="7256">IFERROR(AZ259*$D259,"")</f>
        <v/>
      </c>
      <c r="BB259" s="47" t="s">
        <v>96</v>
      </c>
      <c r="BC259" s="14" t="str">
        <f t="shared" ref="BC259" si="7257">IFERROR(BB259*$D259,"")</f>
        <v/>
      </c>
      <c r="BD259" s="47" t="s">
        <v>96</v>
      </c>
      <c r="BE259" s="14" t="str">
        <f t="shared" ref="BE259" si="7258">IFERROR(BD259*$D259,"")</f>
        <v/>
      </c>
      <c r="BF259" s="47" t="s">
        <v>96</v>
      </c>
      <c r="BG259" s="14" t="str">
        <f t="shared" ref="BG259" si="7259">IFERROR(BF259*$D259,"")</f>
        <v/>
      </c>
      <c r="BH259" s="47" t="s">
        <v>96</v>
      </c>
      <c r="BI259" s="14" t="str">
        <f t="shared" ref="BI259" si="7260">IFERROR(BH259*$D259,"")</f>
        <v/>
      </c>
      <c r="BJ259" s="47" t="s">
        <v>96</v>
      </c>
      <c r="BK259" s="14" t="str">
        <f t="shared" ref="BK259" si="7261">IFERROR(BJ259*$D259,"")</f>
        <v/>
      </c>
      <c r="BL259" s="47" t="s">
        <v>96</v>
      </c>
      <c r="BM259" s="14" t="str">
        <f t="shared" ref="BM259" si="7262">IFERROR(BL259*$D259,"")</f>
        <v/>
      </c>
      <c r="BN259" s="47" t="s">
        <v>96</v>
      </c>
      <c r="BO259" s="14" t="str">
        <f t="shared" ref="BO259" si="7263">IFERROR(BN259*$D259,"")</f>
        <v/>
      </c>
      <c r="BP259" s="47" t="s">
        <v>96</v>
      </c>
      <c r="BQ259" s="14" t="str">
        <f t="shared" ref="BQ259" si="7264">IFERROR(BP259*$D259,"")</f>
        <v/>
      </c>
      <c r="BR259" s="47" t="s">
        <v>96</v>
      </c>
      <c r="BS259" s="14" t="str">
        <f t="shared" ref="BS259" si="7265">IFERROR(BR259*$D259,"")</f>
        <v/>
      </c>
      <c r="BT259" s="47" t="s">
        <v>96</v>
      </c>
      <c r="BU259" s="14" t="str">
        <f t="shared" ref="BU259" si="7266">IFERROR(BT259*$D259,"")</f>
        <v/>
      </c>
      <c r="BV259" s="47" t="s">
        <v>96</v>
      </c>
      <c r="BW259" s="14" t="str">
        <f t="shared" ref="BW259" si="7267">IFERROR(BV259*$D259,"")</f>
        <v/>
      </c>
      <c r="BX259" s="47" t="s">
        <v>96</v>
      </c>
      <c r="BY259" s="14" t="str">
        <f t="shared" ref="BY259" si="7268">IFERROR(BX259*$D259,"")</f>
        <v/>
      </c>
      <c r="BZ259" s="47" t="s">
        <v>96</v>
      </c>
      <c r="CA259" s="14" t="str">
        <f t="shared" ref="CA259" si="7269">IFERROR(BZ259*$D259,"")</f>
        <v/>
      </c>
      <c r="CB259" s="47" t="s">
        <v>96</v>
      </c>
      <c r="CC259" s="14" t="str">
        <f t="shared" ref="CC259:CE259" si="7270">IFERROR(CB259*$D259,"")</f>
        <v/>
      </c>
      <c r="CD259" s="47" t="s">
        <v>96</v>
      </c>
      <c r="CE259" s="14" t="str">
        <f t="shared" si="7270"/>
        <v/>
      </c>
      <c r="CF259" s="12" t="str">
        <f t="shared" si="7239"/>
        <v/>
      </c>
      <c r="CG259" s="75" t="str">
        <f t="shared" si="7240"/>
        <v/>
      </c>
      <c r="CH259" s="3"/>
      <c r="CI259" s="47" t="s">
        <v>96</v>
      </c>
      <c r="CJ259" s="47" t="s">
        <v>96</v>
      </c>
      <c r="CK259" s="47" t="s">
        <v>96</v>
      </c>
      <c r="CL259" s="47" t="s">
        <v>96</v>
      </c>
      <c r="CM259" s="47" t="s">
        <v>96</v>
      </c>
      <c r="CN259" s="47"/>
      <c r="CO259" s="2">
        <v>41449.884508888033</v>
      </c>
      <c r="CQ259" s="2">
        <v>41449.886200160436</v>
      </c>
    </row>
    <row r="260" spans="1:95" x14ac:dyDescent="0.25">
      <c r="A260" s="1">
        <v>6.3507719911507277E+17</v>
      </c>
      <c r="B260" s="47" t="s">
        <v>88</v>
      </c>
      <c r="C260" s="47" t="s">
        <v>362</v>
      </c>
      <c r="D260" s="47">
        <f t="shared" si="7241"/>
        <v>0.46153846153846151</v>
      </c>
      <c r="E260" s="3" t="s">
        <v>136</v>
      </c>
      <c r="F260" s="47">
        <v>0</v>
      </c>
      <c r="G260" s="65">
        <v>1</v>
      </c>
      <c r="H260" s="3" t="s">
        <v>96</v>
      </c>
      <c r="I260" s="27" t="str">
        <f t="shared" si="7202"/>
        <v/>
      </c>
      <c r="J260" s="47" t="s">
        <v>96</v>
      </c>
      <c r="K260" s="27" t="str">
        <f t="shared" si="7203"/>
        <v/>
      </c>
      <c r="L260" s="47" t="s">
        <v>96</v>
      </c>
      <c r="M260" s="27" t="str">
        <f t="shared" si="7204"/>
        <v/>
      </c>
      <c r="N260" s="47" t="s">
        <v>96</v>
      </c>
      <c r="O260" s="27" t="str">
        <f t="shared" si="7205"/>
        <v/>
      </c>
      <c r="P260" s="47" t="s">
        <v>96</v>
      </c>
      <c r="Q260" s="27" t="str">
        <f t="shared" si="7206"/>
        <v/>
      </c>
      <c r="R260" s="47" t="s">
        <v>96</v>
      </c>
      <c r="S260" s="27" t="str">
        <f t="shared" si="7207"/>
        <v/>
      </c>
      <c r="T260" s="47" t="s">
        <v>96</v>
      </c>
      <c r="U260" s="27" t="str">
        <f t="shared" si="7208"/>
        <v/>
      </c>
      <c r="V260" s="4">
        <f t="shared" si="7209"/>
        <v>0</v>
      </c>
      <c r="W260" s="4">
        <f t="shared" si="7210"/>
        <v>0</v>
      </c>
      <c r="X260" s="47" t="s">
        <v>96</v>
      </c>
      <c r="Y260" s="14" t="str">
        <f t="shared" si="7242"/>
        <v/>
      </c>
      <c r="Z260" s="47" t="s">
        <v>96</v>
      </c>
      <c r="AA260" s="14" t="str">
        <f t="shared" ref="AA260" si="7271">IFERROR(Z260*$D260,"")</f>
        <v/>
      </c>
      <c r="AB260" s="47" t="s">
        <v>96</v>
      </c>
      <c r="AC260" s="14" t="str">
        <f t="shared" ref="AC260" si="7272">IFERROR(AB260*$D260,"")</f>
        <v/>
      </c>
      <c r="AD260" s="47" t="s">
        <v>96</v>
      </c>
      <c r="AE260" s="14" t="str">
        <f t="shared" ref="AE260" si="7273">IFERROR(AD260*$D260,"")</f>
        <v/>
      </c>
      <c r="AF260" s="47" t="s">
        <v>96</v>
      </c>
      <c r="AG260" s="14" t="str">
        <f t="shared" ref="AG260" si="7274">IFERROR(AF260*$D260,"")</f>
        <v/>
      </c>
      <c r="AH260" s="47" t="s">
        <v>96</v>
      </c>
      <c r="AI260" s="14" t="str">
        <f t="shared" ref="AI260" si="7275">IFERROR(AH260*$D260,"")</f>
        <v/>
      </c>
      <c r="AJ260" s="47" t="s">
        <v>96</v>
      </c>
      <c r="AK260" s="14" t="str">
        <f t="shared" ref="AK260" si="7276">IFERROR(AJ260*$D260,"")</f>
        <v/>
      </c>
      <c r="AL260" s="47" t="s">
        <v>96</v>
      </c>
      <c r="AM260" s="14" t="str">
        <f t="shared" ref="AM260" si="7277">IFERROR(AL260*$D260,"")</f>
        <v/>
      </c>
      <c r="AN260" s="47" t="s">
        <v>96</v>
      </c>
      <c r="AO260" s="14" t="str">
        <f t="shared" ref="AO260" si="7278">IFERROR(AN260*$D260,"")</f>
        <v/>
      </c>
      <c r="AP260" s="47" t="s">
        <v>96</v>
      </c>
      <c r="AQ260" s="14" t="str">
        <f t="shared" ref="AQ260" si="7279">IFERROR(AP260*$D260,"")</f>
        <v/>
      </c>
      <c r="AR260" s="47" t="s">
        <v>96</v>
      </c>
      <c r="AS260" s="14" t="str">
        <f t="shared" ref="AS260" si="7280">IFERROR(AR260*$D260,"")</f>
        <v/>
      </c>
      <c r="AT260" s="47" t="s">
        <v>96</v>
      </c>
      <c r="AU260" s="14" t="str">
        <f t="shared" ref="AU260" si="7281">IFERROR(AT260*$D260,"")</f>
        <v/>
      </c>
      <c r="AV260" s="47" t="s">
        <v>96</v>
      </c>
      <c r="AW260" s="14" t="str">
        <f t="shared" ref="AW260" si="7282">IFERROR(AV260*$D260,"")</f>
        <v/>
      </c>
      <c r="AX260" s="47" t="s">
        <v>96</v>
      </c>
      <c r="AY260" s="14" t="str">
        <f t="shared" ref="AY260" si="7283">IFERROR(AX260*$D260,"")</f>
        <v/>
      </c>
      <c r="AZ260" s="47" t="s">
        <v>96</v>
      </c>
      <c r="BA260" s="14" t="str">
        <f t="shared" ref="BA260" si="7284">IFERROR(AZ260*$D260,"")</f>
        <v/>
      </c>
      <c r="BB260" s="47" t="s">
        <v>96</v>
      </c>
      <c r="BC260" s="14" t="str">
        <f t="shared" ref="BC260" si="7285">IFERROR(BB260*$D260,"")</f>
        <v/>
      </c>
      <c r="BD260" s="47" t="s">
        <v>96</v>
      </c>
      <c r="BE260" s="14" t="str">
        <f t="shared" ref="BE260" si="7286">IFERROR(BD260*$D260,"")</f>
        <v/>
      </c>
      <c r="BF260" s="47" t="s">
        <v>96</v>
      </c>
      <c r="BG260" s="14" t="str">
        <f t="shared" ref="BG260" si="7287">IFERROR(BF260*$D260,"")</f>
        <v/>
      </c>
      <c r="BH260" s="47" t="s">
        <v>96</v>
      </c>
      <c r="BI260" s="14" t="str">
        <f t="shared" ref="BI260" si="7288">IFERROR(BH260*$D260,"")</f>
        <v/>
      </c>
      <c r="BJ260" s="47" t="s">
        <v>96</v>
      </c>
      <c r="BK260" s="14" t="str">
        <f t="shared" ref="BK260" si="7289">IFERROR(BJ260*$D260,"")</f>
        <v/>
      </c>
      <c r="BL260" s="47" t="s">
        <v>96</v>
      </c>
      <c r="BM260" s="14" t="str">
        <f t="shared" ref="BM260" si="7290">IFERROR(BL260*$D260,"")</f>
        <v/>
      </c>
      <c r="BN260" s="47" t="s">
        <v>96</v>
      </c>
      <c r="BO260" s="14" t="str">
        <f t="shared" ref="BO260" si="7291">IFERROR(BN260*$D260,"")</f>
        <v/>
      </c>
      <c r="BP260" s="47" t="s">
        <v>96</v>
      </c>
      <c r="BQ260" s="14" t="str">
        <f t="shared" ref="BQ260" si="7292">IFERROR(BP260*$D260,"")</f>
        <v/>
      </c>
      <c r="BR260" s="47" t="s">
        <v>96</v>
      </c>
      <c r="BS260" s="14" t="str">
        <f t="shared" ref="BS260" si="7293">IFERROR(BR260*$D260,"")</f>
        <v/>
      </c>
      <c r="BT260" s="47" t="s">
        <v>96</v>
      </c>
      <c r="BU260" s="14" t="str">
        <f t="shared" ref="BU260" si="7294">IFERROR(BT260*$D260,"")</f>
        <v/>
      </c>
      <c r="BV260" s="47" t="s">
        <v>96</v>
      </c>
      <c r="BW260" s="14" t="str">
        <f t="shared" ref="BW260" si="7295">IFERROR(BV260*$D260,"")</f>
        <v/>
      </c>
      <c r="BX260" s="47" t="s">
        <v>96</v>
      </c>
      <c r="BY260" s="14" t="str">
        <f t="shared" ref="BY260" si="7296">IFERROR(BX260*$D260,"")</f>
        <v/>
      </c>
      <c r="BZ260" s="47" t="s">
        <v>96</v>
      </c>
      <c r="CA260" s="14" t="str">
        <f t="shared" ref="CA260" si="7297">IFERROR(BZ260*$D260,"")</f>
        <v/>
      </c>
      <c r="CB260" s="47" t="s">
        <v>96</v>
      </c>
      <c r="CC260" s="14" t="str">
        <f t="shared" ref="CC260:CE260" si="7298">IFERROR(CB260*$D260,"")</f>
        <v/>
      </c>
      <c r="CD260" s="47" t="s">
        <v>96</v>
      </c>
      <c r="CE260" s="14" t="str">
        <f t="shared" si="7298"/>
        <v/>
      </c>
      <c r="CF260" s="12" t="str">
        <f t="shared" si="7239"/>
        <v/>
      </c>
      <c r="CG260" s="75" t="str">
        <f t="shared" si="7240"/>
        <v/>
      </c>
      <c r="CH260" s="3"/>
      <c r="CI260" s="47" t="s">
        <v>96</v>
      </c>
      <c r="CJ260" s="47" t="s">
        <v>96</v>
      </c>
      <c r="CK260" s="47" t="s">
        <v>96</v>
      </c>
      <c r="CL260" s="47" t="s">
        <v>96</v>
      </c>
      <c r="CM260" s="47" t="s">
        <v>96</v>
      </c>
      <c r="CN260" s="47"/>
      <c r="CO260" s="2">
        <v>41449.887864667617</v>
      </c>
      <c r="CQ260" s="2">
        <v>41449.890006608402</v>
      </c>
    </row>
    <row r="261" spans="1:95" x14ac:dyDescent="0.25">
      <c r="A261" s="1">
        <v>6.3507764479049408E+17</v>
      </c>
      <c r="B261" s="47" t="s">
        <v>44</v>
      </c>
      <c r="C261" s="47" t="s">
        <v>362</v>
      </c>
      <c r="D261" s="47">
        <f t="shared" si="7241"/>
        <v>0.46153846153846151</v>
      </c>
      <c r="E261" s="3" t="s">
        <v>136</v>
      </c>
      <c r="F261" s="47">
        <v>0</v>
      </c>
      <c r="G261" s="65">
        <v>1</v>
      </c>
      <c r="H261" s="3">
        <v>9</v>
      </c>
      <c r="I261" s="27">
        <f t="shared" si="7202"/>
        <v>4.1538461538461533</v>
      </c>
      <c r="J261" s="47">
        <v>10</v>
      </c>
      <c r="K261" s="27">
        <f t="shared" si="7203"/>
        <v>4.615384615384615</v>
      </c>
      <c r="L261" s="47">
        <v>9</v>
      </c>
      <c r="M261" s="27">
        <f t="shared" si="7204"/>
        <v>4.1538461538461533</v>
      </c>
      <c r="N261" s="47">
        <v>8</v>
      </c>
      <c r="O261" s="27">
        <f t="shared" si="7205"/>
        <v>3.6923076923076921</v>
      </c>
      <c r="P261" s="47">
        <v>7</v>
      </c>
      <c r="Q261" s="27">
        <f t="shared" si="7206"/>
        <v>3.2307692307692304</v>
      </c>
      <c r="R261" s="47">
        <v>9</v>
      </c>
      <c r="S261" s="27">
        <f t="shared" si="7207"/>
        <v>4.1538461538461533</v>
      </c>
      <c r="T261" s="47">
        <v>10</v>
      </c>
      <c r="U261" s="27">
        <f t="shared" si="7208"/>
        <v>4.615384615384615</v>
      </c>
      <c r="V261" s="4">
        <f t="shared" si="7209"/>
        <v>62</v>
      </c>
      <c r="W261" s="4">
        <f t="shared" si="7210"/>
        <v>28.615384615384613</v>
      </c>
      <c r="X261" s="47">
        <v>10</v>
      </c>
      <c r="Y261" s="14">
        <f t="shared" si="7242"/>
        <v>4.615384615384615</v>
      </c>
      <c r="Z261" s="47">
        <v>10</v>
      </c>
      <c r="AA261" s="14">
        <f t="shared" ref="AA261" si="7299">IFERROR(Z261*$D261,"")</f>
        <v>4.615384615384615</v>
      </c>
      <c r="AB261" s="47">
        <v>9</v>
      </c>
      <c r="AC261" s="14">
        <f t="shared" ref="AC261" si="7300">IFERROR(AB261*$D261,"")</f>
        <v>4.1538461538461533</v>
      </c>
      <c r="AD261" s="47">
        <v>7</v>
      </c>
      <c r="AE261" s="14">
        <f t="shared" ref="AE261" si="7301">IFERROR(AD261*$D261,"")</f>
        <v>3.2307692307692304</v>
      </c>
      <c r="AF261" s="47">
        <v>8</v>
      </c>
      <c r="AG261" s="14">
        <f t="shared" ref="AG261" si="7302">IFERROR(AF261*$D261,"")</f>
        <v>3.6923076923076921</v>
      </c>
      <c r="AH261" s="47">
        <v>10</v>
      </c>
      <c r="AI261" s="14">
        <f t="shared" ref="AI261" si="7303">IFERROR(AH261*$D261,"")</f>
        <v>4.615384615384615</v>
      </c>
      <c r="AJ261" s="47">
        <v>9</v>
      </c>
      <c r="AK261" s="14">
        <f t="shared" ref="AK261" si="7304">IFERROR(AJ261*$D261,"")</f>
        <v>4.1538461538461533</v>
      </c>
      <c r="AL261" s="47">
        <v>9</v>
      </c>
      <c r="AM261" s="14">
        <f t="shared" ref="AM261" si="7305">IFERROR(AL261*$D261,"")</f>
        <v>4.1538461538461533</v>
      </c>
      <c r="AN261" s="47">
        <v>8</v>
      </c>
      <c r="AO261" s="14">
        <f t="shared" ref="AO261" si="7306">IFERROR(AN261*$D261,"")</f>
        <v>3.6923076923076921</v>
      </c>
      <c r="AP261" s="47">
        <v>8</v>
      </c>
      <c r="AQ261" s="14">
        <f t="shared" ref="AQ261" si="7307">IFERROR(AP261*$D261,"")</f>
        <v>3.6923076923076921</v>
      </c>
      <c r="AR261" s="47">
        <v>10</v>
      </c>
      <c r="AS261" s="14">
        <f t="shared" ref="AS261" si="7308">IFERROR(AR261*$D261,"")</f>
        <v>4.615384615384615</v>
      </c>
      <c r="AT261" s="47">
        <v>9</v>
      </c>
      <c r="AU261" s="14">
        <f t="shared" ref="AU261" si="7309">IFERROR(AT261*$D261,"")</f>
        <v>4.1538461538461533</v>
      </c>
      <c r="AV261" s="47">
        <v>9</v>
      </c>
      <c r="AW261" s="14">
        <f t="shared" ref="AW261" si="7310">IFERROR(AV261*$D261,"")</f>
        <v>4.1538461538461533</v>
      </c>
      <c r="AX261" s="47">
        <v>8</v>
      </c>
      <c r="AY261" s="14">
        <f t="shared" ref="AY261" si="7311">IFERROR(AX261*$D261,"")</f>
        <v>3.6923076923076921</v>
      </c>
      <c r="AZ261" s="47">
        <v>9</v>
      </c>
      <c r="BA261" s="14">
        <f t="shared" ref="BA261" si="7312">IFERROR(AZ261*$D261,"")</f>
        <v>4.1538461538461533</v>
      </c>
      <c r="BB261" s="47">
        <v>10</v>
      </c>
      <c r="BC261" s="14">
        <f t="shared" ref="BC261" si="7313">IFERROR(BB261*$D261,"")</f>
        <v>4.615384615384615</v>
      </c>
      <c r="BD261" s="47">
        <v>9</v>
      </c>
      <c r="BE261" s="14">
        <f t="shared" ref="BE261" si="7314">IFERROR(BD261*$D261,"")</f>
        <v>4.1538461538461533</v>
      </c>
      <c r="BF261" s="47">
        <v>8</v>
      </c>
      <c r="BG261" s="14">
        <f t="shared" ref="BG261" si="7315">IFERROR(BF261*$D261,"")</f>
        <v>3.6923076923076921</v>
      </c>
      <c r="BH261" s="47">
        <v>8</v>
      </c>
      <c r="BI261" s="14">
        <f t="shared" ref="BI261" si="7316">IFERROR(BH261*$D261,"")</f>
        <v>3.6923076923076921</v>
      </c>
      <c r="BJ261" s="47">
        <v>8</v>
      </c>
      <c r="BK261" s="14">
        <f t="shared" ref="BK261" si="7317">IFERROR(BJ261*$D261,"")</f>
        <v>3.6923076923076921</v>
      </c>
      <c r="BL261" s="47">
        <v>7</v>
      </c>
      <c r="BM261" s="14">
        <f t="shared" ref="BM261" si="7318">IFERROR(BL261*$D261,"")</f>
        <v>3.2307692307692304</v>
      </c>
      <c r="BN261" s="47">
        <v>8</v>
      </c>
      <c r="BO261" s="14">
        <f t="shared" ref="BO261" si="7319">IFERROR(BN261*$D261,"")</f>
        <v>3.6923076923076921</v>
      </c>
      <c r="BP261" s="47">
        <v>8</v>
      </c>
      <c r="BQ261" s="14">
        <f t="shared" ref="BQ261" si="7320">IFERROR(BP261*$D261,"")</f>
        <v>3.6923076923076921</v>
      </c>
      <c r="BR261" s="47">
        <v>9</v>
      </c>
      <c r="BS261" s="14">
        <f t="shared" ref="BS261" si="7321">IFERROR(BR261*$D261,"")</f>
        <v>4.1538461538461533</v>
      </c>
      <c r="BT261" s="47">
        <v>10</v>
      </c>
      <c r="BU261" s="14">
        <f t="shared" ref="BU261" si="7322">IFERROR(BT261*$D261,"")</f>
        <v>4.615384615384615</v>
      </c>
      <c r="BV261" s="47">
        <v>9</v>
      </c>
      <c r="BW261" s="14">
        <f t="shared" ref="BW261" si="7323">IFERROR(BV261*$D261,"")</f>
        <v>4.1538461538461533</v>
      </c>
      <c r="BX261" s="47">
        <v>9</v>
      </c>
      <c r="BY261" s="14">
        <f t="shared" ref="BY261" si="7324">IFERROR(BX261*$D261,"")</f>
        <v>4.1538461538461533</v>
      </c>
      <c r="BZ261" s="47">
        <v>9</v>
      </c>
      <c r="CA261" s="14">
        <f t="shared" ref="CA261" si="7325">IFERROR(BZ261*$D261,"")</f>
        <v>4.1538461538461533</v>
      </c>
      <c r="CB261" s="47">
        <v>8</v>
      </c>
      <c r="CC261" s="14">
        <f t="shared" ref="CC261:CE261" si="7326">IFERROR(CB261*$D261,"")</f>
        <v>3.6923076923076921</v>
      </c>
      <c r="CD261" s="47">
        <v>10</v>
      </c>
      <c r="CE261" s="14">
        <f t="shared" si="7326"/>
        <v>4.615384615384615</v>
      </c>
      <c r="CF261" s="12">
        <f t="shared" si="7239"/>
        <v>0.64367666232072995</v>
      </c>
      <c r="CG261" s="75">
        <f t="shared" si="7240"/>
        <v>0.2970815364557215</v>
      </c>
      <c r="CH261" s="3"/>
      <c r="CI261" s="47" t="s">
        <v>115</v>
      </c>
      <c r="CJ261" s="47" t="s">
        <v>25</v>
      </c>
      <c r="CK261" s="47" t="s">
        <v>56</v>
      </c>
      <c r="CL261" s="47" t="s">
        <v>62</v>
      </c>
      <c r="CM261" s="47" t="s">
        <v>77</v>
      </c>
      <c r="CN261" s="47" t="s">
        <v>32</v>
      </c>
      <c r="CO261" s="2">
        <v>41450.403692701417</v>
      </c>
      <c r="CP261" s="2">
        <v>41450.409486392637</v>
      </c>
      <c r="CQ261" s="2">
        <v>41450.409486211793</v>
      </c>
    </row>
    <row r="262" spans="1:95" x14ac:dyDescent="0.25">
      <c r="A262" s="1">
        <v>6.350786401591415E+17</v>
      </c>
      <c r="B262" s="47" t="s">
        <v>131</v>
      </c>
      <c r="C262" s="47" t="s">
        <v>362</v>
      </c>
      <c r="D262" s="47">
        <f t="shared" si="7241"/>
        <v>0.46153846153846151</v>
      </c>
      <c r="E262" s="3" t="s">
        <v>136</v>
      </c>
      <c r="F262" s="47">
        <v>0</v>
      </c>
      <c r="G262" s="65">
        <v>1</v>
      </c>
      <c r="H262" s="3">
        <v>6</v>
      </c>
      <c r="I262" s="27">
        <f t="shared" si="7202"/>
        <v>2.7692307692307692</v>
      </c>
      <c r="J262" s="47">
        <v>5</v>
      </c>
      <c r="K262" s="27">
        <f t="shared" si="7203"/>
        <v>2.3076923076923075</v>
      </c>
      <c r="L262" s="47">
        <v>5</v>
      </c>
      <c r="M262" s="27">
        <f t="shared" si="7204"/>
        <v>2.3076923076923075</v>
      </c>
      <c r="N262" s="47">
        <v>5</v>
      </c>
      <c r="O262" s="27">
        <f t="shared" si="7205"/>
        <v>2.3076923076923075</v>
      </c>
      <c r="P262" s="47">
        <v>5</v>
      </c>
      <c r="Q262" s="27">
        <f t="shared" si="7206"/>
        <v>2.3076923076923075</v>
      </c>
      <c r="R262" s="47">
        <v>1</v>
      </c>
      <c r="S262" s="27">
        <f t="shared" si="7207"/>
        <v>0.46153846153846151</v>
      </c>
      <c r="T262" s="47">
        <v>1</v>
      </c>
      <c r="U262" s="27">
        <f t="shared" si="7208"/>
        <v>0.46153846153846151</v>
      </c>
      <c r="V262" s="4">
        <f t="shared" si="7209"/>
        <v>28</v>
      </c>
      <c r="W262" s="4">
        <f t="shared" si="7210"/>
        <v>12.923076923076922</v>
      </c>
      <c r="X262" s="47">
        <v>1</v>
      </c>
      <c r="Y262" s="14">
        <f t="shared" si="7242"/>
        <v>0.46153846153846151</v>
      </c>
      <c r="Z262" s="47" t="s">
        <v>152</v>
      </c>
      <c r="AA262" s="14" t="str">
        <f t="shared" ref="AA262" si="7327">IFERROR(Z262*$D262,"")</f>
        <v/>
      </c>
      <c r="AB262" s="47" t="s">
        <v>152</v>
      </c>
      <c r="AC262" s="14" t="str">
        <f t="shared" ref="AC262" si="7328">IFERROR(AB262*$D262,"")</f>
        <v/>
      </c>
      <c r="AD262" s="47" t="s">
        <v>152</v>
      </c>
      <c r="AE262" s="14" t="str">
        <f t="shared" ref="AE262" si="7329">IFERROR(AD262*$D262,"")</f>
        <v/>
      </c>
      <c r="AF262" s="47" t="s">
        <v>152</v>
      </c>
      <c r="AG262" s="14" t="str">
        <f t="shared" ref="AG262" si="7330">IFERROR(AF262*$D262,"")</f>
        <v/>
      </c>
      <c r="AH262" s="47" t="s">
        <v>152</v>
      </c>
      <c r="AI262" s="14" t="str">
        <f t="shared" ref="AI262" si="7331">IFERROR(AH262*$D262,"")</f>
        <v/>
      </c>
      <c r="AJ262" s="47" t="s">
        <v>152</v>
      </c>
      <c r="AK262" s="14" t="str">
        <f t="shared" ref="AK262" si="7332">IFERROR(AJ262*$D262,"")</f>
        <v/>
      </c>
      <c r="AL262" s="47" t="s">
        <v>152</v>
      </c>
      <c r="AM262" s="14" t="str">
        <f t="shared" ref="AM262" si="7333">IFERROR(AL262*$D262,"")</f>
        <v/>
      </c>
      <c r="AN262" s="47" t="s">
        <v>152</v>
      </c>
      <c r="AO262" s="14" t="str">
        <f t="shared" ref="AO262" si="7334">IFERROR(AN262*$D262,"")</f>
        <v/>
      </c>
      <c r="AP262" s="47" t="s">
        <v>152</v>
      </c>
      <c r="AQ262" s="14" t="str">
        <f t="shared" ref="AQ262" si="7335">IFERROR(AP262*$D262,"")</f>
        <v/>
      </c>
      <c r="AR262" s="47">
        <v>5</v>
      </c>
      <c r="AS262" s="14">
        <f t="shared" ref="AS262" si="7336">IFERROR(AR262*$D262,"")</f>
        <v>2.3076923076923075</v>
      </c>
      <c r="AT262" s="47">
        <v>3</v>
      </c>
      <c r="AU262" s="14">
        <f t="shared" ref="AU262" si="7337">IFERROR(AT262*$D262,"")</f>
        <v>1.3846153846153846</v>
      </c>
      <c r="AV262" s="47">
        <v>2</v>
      </c>
      <c r="AW262" s="14">
        <f t="shared" ref="AW262" si="7338">IFERROR(AV262*$D262,"")</f>
        <v>0.92307692307692302</v>
      </c>
      <c r="AX262" s="47" t="s">
        <v>152</v>
      </c>
      <c r="AY262" s="14" t="str">
        <f t="shared" ref="AY262" si="7339">IFERROR(AX262*$D262,"")</f>
        <v/>
      </c>
      <c r="AZ262" s="47" t="s">
        <v>152</v>
      </c>
      <c r="BA262" s="14" t="str">
        <f t="shared" ref="BA262" si="7340">IFERROR(AZ262*$D262,"")</f>
        <v/>
      </c>
      <c r="BB262" s="47" t="s">
        <v>152</v>
      </c>
      <c r="BC262" s="14" t="str">
        <f t="shared" ref="BC262" si="7341">IFERROR(BB262*$D262,"")</f>
        <v/>
      </c>
      <c r="BD262" s="47">
        <v>1</v>
      </c>
      <c r="BE262" s="14">
        <f t="shared" ref="BE262" si="7342">IFERROR(BD262*$D262,"")</f>
        <v>0.46153846153846151</v>
      </c>
      <c r="BF262" s="47" t="s">
        <v>152</v>
      </c>
      <c r="BG262" s="14" t="str">
        <f t="shared" ref="BG262" si="7343">IFERROR(BF262*$D262,"")</f>
        <v/>
      </c>
      <c r="BH262" s="47" t="s">
        <v>152</v>
      </c>
      <c r="BI262" s="14" t="str">
        <f t="shared" ref="BI262" si="7344">IFERROR(BH262*$D262,"")</f>
        <v/>
      </c>
      <c r="BJ262" s="47" t="s">
        <v>152</v>
      </c>
      <c r="BK262" s="14" t="str">
        <f t="shared" ref="BK262" si="7345">IFERROR(BJ262*$D262,"")</f>
        <v/>
      </c>
      <c r="BL262" s="47" t="s">
        <v>152</v>
      </c>
      <c r="BM262" s="14" t="str">
        <f t="shared" ref="BM262" si="7346">IFERROR(BL262*$D262,"")</f>
        <v/>
      </c>
      <c r="BN262" s="47" t="s">
        <v>152</v>
      </c>
      <c r="BO262" s="14" t="str">
        <f t="shared" ref="BO262" si="7347">IFERROR(BN262*$D262,"")</f>
        <v/>
      </c>
      <c r="BP262" s="47" t="s">
        <v>152</v>
      </c>
      <c r="BQ262" s="14" t="str">
        <f t="shared" ref="BQ262" si="7348">IFERROR(BP262*$D262,"")</f>
        <v/>
      </c>
      <c r="BR262" s="47" t="s">
        <v>152</v>
      </c>
      <c r="BS262" s="14" t="str">
        <f t="shared" ref="BS262" si="7349">IFERROR(BR262*$D262,"")</f>
        <v/>
      </c>
      <c r="BT262" s="47" t="s">
        <v>152</v>
      </c>
      <c r="BU262" s="14" t="str">
        <f t="shared" ref="BU262" si="7350">IFERROR(BT262*$D262,"")</f>
        <v/>
      </c>
      <c r="BV262" s="47">
        <v>5</v>
      </c>
      <c r="BW262" s="14">
        <f t="shared" ref="BW262" si="7351">IFERROR(BV262*$D262,"")</f>
        <v>2.3076923076923075</v>
      </c>
      <c r="BX262" s="47" t="s">
        <v>152</v>
      </c>
      <c r="BY262" s="14" t="str">
        <f t="shared" ref="BY262" si="7352">IFERROR(BX262*$D262,"")</f>
        <v/>
      </c>
      <c r="BZ262" s="47" t="s">
        <v>152</v>
      </c>
      <c r="CA262" s="14" t="str">
        <f t="shared" ref="CA262" si="7353">IFERROR(BZ262*$D262,"")</f>
        <v/>
      </c>
      <c r="CB262" s="47" t="s">
        <v>152</v>
      </c>
      <c r="CC262" s="14" t="str">
        <f t="shared" ref="CC262:CE262" si="7354">IFERROR(CB262*$D262,"")</f>
        <v/>
      </c>
      <c r="CD262" s="47" t="s">
        <v>152</v>
      </c>
      <c r="CE262" s="14" t="str">
        <f t="shared" si="7354"/>
        <v/>
      </c>
      <c r="CF262" s="12">
        <f t="shared" si="7239"/>
        <v>0.20705128205128204</v>
      </c>
      <c r="CG262" s="75">
        <f t="shared" si="7240"/>
        <v>9.5562130177514776E-2</v>
      </c>
      <c r="CH262" s="3"/>
      <c r="CI262" s="47" t="s">
        <v>41</v>
      </c>
      <c r="CJ262" s="47" t="s">
        <v>9</v>
      </c>
      <c r="CK262" s="47" t="s">
        <v>40</v>
      </c>
      <c r="CL262" s="47" t="s">
        <v>62</v>
      </c>
      <c r="CM262" s="47" t="s">
        <v>11</v>
      </c>
      <c r="CN262" s="47" t="s">
        <v>49</v>
      </c>
      <c r="CO262" s="2">
        <v>41451.555739747113</v>
      </c>
      <c r="CP262" s="2">
        <v>41451.561156559954</v>
      </c>
      <c r="CQ262" s="2">
        <v>41451.56115637911</v>
      </c>
    </row>
    <row r="263" spans="1:95" x14ac:dyDescent="0.25">
      <c r="A263" s="1">
        <v>6.350793733874807E+17</v>
      </c>
      <c r="B263" s="47" t="s">
        <v>143</v>
      </c>
      <c r="C263" s="47" t="s">
        <v>362</v>
      </c>
      <c r="D263" s="47">
        <f t="shared" si="7241"/>
        <v>0.46153846153846151</v>
      </c>
      <c r="E263" s="3" t="s">
        <v>136</v>
      </c>
      <c r="F263" s="47">
        <v>0</v>
      </c>
      <c r="G263" s="65">
        <v>1</v>
      </c>
      <c r="H263" s="3" t="s">
        <v>96</v>
      </c>
      <c r="I263" s="27" t="str">
        <f t="shared" si="7202"/>
        <v/>
      </c>
      <c r="J263" s="47" t="s">
        <v>96</v>
      </c>
      <c r="K263" s="27" t="str">
        <f t="shared" si="7203"/>
        <v/>
      </c>
      <c r="L263" s="47" t="s">
        <v>96</v>
      </c>
      <c r="M263" s="27" t="str">
        <f t="shared" si="7204"/>
        <v/>
      </c>
      <c r="N263" s="47" t="s">
        <v>96</v>
      </c>
      <c r="O263" s="27" t="str">
        <f t="shared" si="7205"/>
        <v/>
      </c>
      <c r="P263" s="47" t="s">
        <v>96</v>
      </c>
      <c r="Q263" s="27" t="str">
        <f t="shared" si="7206"/>
        <v/>
      </c>
      <c r="R263" s="47" t="s">
        <v>96</v>
      </c>
      <c r="S263" s="27" t="str">
        <f t="shared" si="7207"/>
        <v/>
      </c>
      <c r="T263" s="47" t="s">
        <v>96</v>
      </c>
      <c r="U263" s="27" t="str">
        <f t="shared" si="7208"/>
        <v/>
      </c>
      <c r="V263" s="4">
        <f t="shared" si="7209"/>
        <v>0</v>
      </c>
      <c r="W263" s="4">
        <f t="shared" si="7210"/>
        <v>0</v>
      </c>
      <c r="X263" s="47" t="s">
        <v>96</v>
      </c>
      <c r="Y263" s="14" t="str">
        <f t="shared" si="7242"/>
        <v/>
      </c>
      <c r="Z263" s="47" t="s">
        <v>96</v>
      </c>
      <c r="AA263" s="14" t="str">
        <f t="shared" ref="AA263" si="7355">IFERROR(Z263*$D263,"")</f>
        <v/>
      </c>
      <c r="AB263" s="47" t="s">
        <v>96</v>
      </c>
      <c r="AC263" s="14" t="str">
        <f t="shared" ref="AC263" si="7356">IFERROR(AB263*$D263,"")</f>
        <v/>
      </c>
      <c r="AD263" s="47" t="s">
        <v>96</v>
      </c>
      <c r="AE263" s="14" t="str">
        <f t="shared" ref="AE263" si="7357">IFERROR(AD263*$D263,"")</f>
        <v/>
      </c>
      <c r="AF263" s="47" t="s">
        <v>96</v>
      </c>
      <c r="AG263" s="14" t="str">
        <f t="shared" ref="AG263" si="7358">IFERROR(AF263*$D263,"")</f>
        <v/>
      </c>
      <c r="AH263" s="47" t="s">
        <v>96</v>
      </c>
      <c r="AI263" s="14" t="str">
        <f t="shared" ref="AI263" si="7359">IFERROR(AH263*$D263,"")</f>
        <v/>
      </c>
      <c r="AJ263" s="47" t="s">
        <v>96</v>
      </c>
      <c r="AK263" s="14" t="str">
        <f t="shared" ref="AK263" si="7360">IFERROR(AJ263*$D263,"")</f>
        <v/>
      </c>
      <c r="AL263" s="47" t="s">
        <v>96</v>
      </c>
      <c r="AM263" s="14" t="str">
        <f t="shared" ref="AM263" si="7361">IFERROR(AL263*$D263,"")</f>
        <v/>
      </c>
      <c r="AN263" s="47" t="s">
        <v>96</v>
      </c>
      <c r="AO263" s="14" t="str">
        <f t="shared" ref="AO263" si="7362">IFERROR(AN263*$D263,"")</f>
        <v/>
      </c>
      <c r="AP263" s="47" t="s">
        <v>96</v>
      </c>
      <c r="AQ263" s="14" t="str">
        <f t="shared" ref="AQ263" si="7363">IFERROR(AP263*$D263,"")</f>
        <v/>
      </c>
      <c r="AR263" s="47" t="s">
        <v>96</v>
      </c>
      <c r="AS263" s="14" t="str">
        <f t="shared" ref="AS263" si="7364">IFERROR(AR263*$D263,"")</f>
        <v/>
      </c>
      <c r="AT263" s="47" t="s">
        <v>96</v>
      </c>
      <c r="AU263" s="14" t="str">
        <f t="shared" ref="AU263" si="7365">IFERROR(AT263*$D263,"")</f>
        <v/>
      </c>
      <c r="AV263" s="47" t="s">
        <v>96</v>
      </c>
      <c r="AW263" s="14" t="str">
        <f t="shared" ref="AW263" si="7366">IFERROR(AV263*$D263,"")</f>
        <v/>
      </c>
      <c r="AX263" s="47" t="s">
        <v>96</v>
      </c>
      <c r="AY263" s="14" t="str">
        <f t="shared" ref="AY263" si="7367">IFERROR(AX263*$D263,"")</f>
        <v/>
      </c>
      <c r="AZ263" s="47" t="s">
        <v>96</v>
      </c>
      <c r="BA263" s="14" t="str">
        <f t="shared" ref="BA263" si="7368">IFERROR(AZ263*$D263,"")</f>
        <v/>
      </c>
      <c r="BB263" s="47" t="s">
        <v>96</v>
      </c>
      <c r="BC263" s="14" t="str">
        <f t="shared" ref="BC263" si="7369">IFERROR(BB263*$D263,"")</f>
        <v/>
      </c>
      <c r="BD263" s="47" t="s">
        <v>96</v>
      </c>
      <c r="BE263" s="14" t="str">
        <f t="shared" ref="BE263" si="7370">IFERROR(BD263*$D263,"")</f>
        <v/>
      </c>
      <c r="BF263" s="47" t="s">
        <v>96</v>
      </c>
      <c r="BG263" s="14" t="str">
        <f t="shared" ref="BG263" si="7371">IFERROR(BF263*$D263,"")</f>
        <v/>
      </c>
      <c r="BH263" s="47" t="s">
        <v>96</v>
      </c>
      <c r="BI263" s="14" t="str">
        <f t="shared" ref="BI263" si="7372">IFERROR(BH263*$D263,"")</f>
        <v/>
      </c>
      <c r="BJ263" s="47" t="s">
        <v>96</v>
      </c>
      <c r="BK263" s="14" t="str">
        <f t="shared" ref="BK263" si="7373">IFERROR(BJ263*$D263,"")</f>
        <v/>
      </c>
      <c r="BL263" s="47" t="s">
        <v>96</v>
      </c>
      <c r="BM263" s="14" t="str">
        <f t="shared" ref="BM263" si="7374">IFERROR(BL263*$D263,"")</f>
        <v/>
      </c>
      <c r="BN263" s="47" t="s">
        <v>96</v>
      </c>
      <c r="BO263" s="14" t="str">
        <f t="shared" ref="BO263" si="7375">IFERROR(BN263*$D263,"")</f>
        <v/>
      </c>
      <c r="BP263" s="47" t="s">
        <v>96</v>
      </c>
      <c r="BQ263" s="14" t="str">
        <f t="shared" ref="BQ263" si="7376">IFERROR(BP263*$D263,"")</f>
        <v/>
      </c>
      <c r="BR263" s="47" t="s">
        <v>96</v>
      </c>
      <c r="BS263" s="14" t="str">
        <f t="shared" ref="BS263" si="7377">IFERROR(BR263*$D263,"")</f>
        <v/>
      </c>
      <c r="BT263" s="47" t="s">
        <v>96</v>
      </c>
      <c r="BU263" s="14" t="str">
        <f t="shared" ref="BU263" si="7378">IFERROR(BT263*$D263,"")</f>
        <v/>
      </c>
      <c r="BV263" s="47" t="s">
        <v>96</v>
      </c>
      <c r="BW263" s="14" t="str">
        <f t="shared" ref="BW263" si="7379">IFERROR(BV263*$D263,"")</f>
        <v/>
      </c>
      <c r="BX263" s="47" t="s">
        <v>96</v>
      </c>
      <c r="BY263" s="14" t="str">
        <f t="shared" ref="BY263" si="7380">IFERROR(BX263*$D263,"")</f>
        <v/>
      </c>
      <c r="BZ263" s="47" t="s">
        <v>96</v>
      </c>
      <c r="CA263" s="14" t="str">
        <f t="shared" ref="CA263" si="7381">IFERROR(BZ263*$D263,"")</f>
        <v/>
      </c>
      <c r="CB263" s="47" t="s">
        <v>96</v>
      </c>
      <c r="CC263" s="14" t="str">
        <f t="shared" ref="CC263:CE263" si="7382">IFERROR(CB263*$D263,"")</f>
        <v/>
      </c>
      <c r="CD263" s="47" t="s">
        <v>96</v>
      </c>
      <c r="CE263" s="14" t="str">
        <f t="shared" si="7382"/>
        <v/>
      </c>
      <c r="CF263" s="12" t="str">
        <f t="shared" si="7239"/>
        <v/>
      </c>
      <c r="CG263" s="75" t="str">
        <f t="shared" si="7240"/>
        <v/>
      </c>
      <c r="CH263" s="3"/>
      <c r="CI263" s="47" t="s">
        <v>96</v>
      </c>
      <c r="CJ263" s="47" t="s">
        <v>96</v>
      </c>
      <c r="CK263" s="47" t="s">
        <v>96</v>
      </c>
      <c r="CL263" s="47" t="s">
        <v>96</v>
      </c>
      <c r="CM263" s="47" t="s">
        <v>96</v>
      </c>
      <c r="CN263" s="47"/>
      <c r="CO263" s="2">
        <v>41452.404383658286</v>
      </c>
      <c r="CQ263" s="2">
        <v>41452.409449337407</v>
      </c>
    </row>
    <row r="264" spans="1:95" x14ac:dyDescent="0.25">
      <c r="A264" s="1">
        <v>6.350793860774057E+17</v>
      </c>
      <c r="B264" s="47" t="s">
        <v>143</v>
      </c>
      <c r="C264" s="47" t="s">
        <v>362</v>
      </c>
      <c r="D264" s="47">
        <f t="shared" si="7241"/>
        <v>0.46153846153846151</v>
      </c>
      <c r="E264" s="3" t="s">
        <v>136</v>
      </c>
      <c r="F264" s="47">
        <v>0</v>
      </c>
      <c r="G264" s="65">
        <v>1</v>
      </c>
      <c r="H264" s="3" t="s">
        <v>96</v>
      </c>
      <c r="I264" s="27" t="str">
        <f t="shared" si="7202"/>
        <v/>
      </c>
      <c r="J264" s="47" t="s">
        <v>96</v>
      </c>
      <c r="K264" s="27" t="str">
        <f t="shared" si="7203"/>
        <v/>
      </c>
      <c r="L264" s="47" t="s">
        <v>96</v>
      </c>
      <c r="M264" s="27" t="str">
        <f t="shared" si="7204"/>
        <v/>
      </c>
      <c r="N264" s="47" t="s">
        <v>96</v>
      </c>
      <c r="O264" s="27" t="str">
        <f t="shared" si="7205"/>
        <v/>
      </c>
      <c r="P264" s="47" t="s">
        <v>96</v>
      </c>
      <c r="Q264" s="27" t="str">
        <f t="shared" si="7206"/>
        <v/>
      </c>
      <c r="R264" s="47" t="s">
        <v>96</v>
      </c>
      <c r="S264" s="27" t="str">
        <f t="shared" si="7207"/>
        <v/>
      </c>
      <c r="T264" s="47" t="s">
        <v>96</v>
      </c>
      <c r="U264" s="27" t="str">
        <f t="shared" si="7208"/>
        <v/>
      </c>
      <c r="V264" s="4">
        <f t="shared" si="7209"/>
        <v>0</v>
      </c>
      <c r="W264" s="4">
        <f t="shared" si="7210"/>
        <v>0</v>
      </c>
      <c r="X264" s="47" t="s">
        <v>96</v>
      </c>
      <c r="Y264" s="14" t="str">
        <f t="shared" si="7242"/>
        <v/>
      </c>
      <c r="Z264" s="47" t="s">
        <v>96</v>
      </c>
      <c r="AA264" s="14" t="str">
        <f t="shared" ref="AA264" si="7383">IFERROR(Z264*$D264,"")</f>
        <v/>
      </c>
      <c r="AB264" s="47" t="s">
        <v>96</v>
      </c>
      <c r="AC264" s="14" t="str">
        <f t="shared" ref="AC264" si="7384">IFERROR(AB264*$D264,"")</f>
        <v/>
      </c>
      <c r="AD264" s="47" t="s">
        <v>96</v>
      </c>
      <c r="AE264" s="14" t="str">
        <f t="shared" ref="AE264" si="7385">IFERROR(AD264*$D264,"")</f>
        <v/>
      </c>
      <c r="AF264" s="47" t="s">
        <v>96</v>
      </c>
      <c r="AG264" s="14" t="str">
        <f t="shared" ref="AG264" si="7386">IFERROR(AF264*$D264,"")</f>
        <v/>
      </c>
      <c r="AH264" s="47" t="s">
        <v>96</v>
      </c>
      <c r="AI264" s="14" t="str">
        <f t="shared" ref="AI264" si="7387">IFERROR(AH264*$D264,"")</f>
        <v/>
      </c>
      <c r="AJ264" s="47" t="s">
        <v>96</v>
      </c>
      <c r="AK264" s="14" t="str">
        <f t="shared" ref="AK264" si="7388">IFERROR(AJ264*$D264,"")</f>
        <v/>
      </c>
      <c r="AL264" s="47" t="s">
        <v>96</v>
      </c>
      <c r="AM264" s="14" t="str">
        <f t="shared" ref="AM264" si="7389">IFERROR(AL264*$D264,"")</f>
        <v/>
      </c>
      <c r="AN264" s="47" t="s">
        <v>96</v>
      </c>
      <c r="AO264" s="14" t="str">
        <f t="shared" ref="AO264" si="7390">IFERROR(AN264*$D264,"")</f>
        <v/>
      </c>
      <c r="AP264" s="47" t="s">
        <v>96</v>
      </c>
      <c r="AQ264" s="14" t="str">
        <f t="shared" ref="AQ264" si="7391">IFERROR(AP264*$D264,"")</f>
        <v/>
      </c>
      <c r="AR264" s="47" t="s">
        <v>96</v>
      </c>
      <c r="AS264" s="14" t="str">
        <f t="shared" ref="AS264" si="7392">IFERROR(AR264*$D264,"")</f>
        <v/>
      </c>
      <c r="AT264" s="47" t="s">
        <v>96</v>
      </c>
      <c r="AU264" s="14" t="str">
        <f t="shared" ref="AU264" si="7393">IFERROR(AT264*$D264,"")</f>
        <v/>
      </c>
      <c r="AV264" s="47" t="s">
        <v>96</v>
      </c>
      <c r="AW264" s="14" t="str">
        <f t="shared" ref="AW264" si="7394">IFERROR(AV264*$D264,"")</f>
        <v/>
      </c>
      <c r="AX264" s="47" t="s">
        <v>96</v>
      </c>
      <c r="AY264" s="14" t="str">
        <f t="shared" ref="AY264" si="7395">IFERROR(AX264*$D264,"")</f>
        <v/>
      </c>
      <c r="AZ264" s="47" t="s">
        <v>96</v>
      </c>
      <c r="BA264" s="14" t="str">
        <f t="shared" ref="BA264" si="7396">IFERROR(AZ264*$D264,"")</f>
        <v/>
      </c>
      <c r="BB264" s="47" t="s">
        <v>96</v>
      </c>
      <c r="BC264" s="14" t="str">
        <f t="shared" ref="BC264" si="7397">IFERROR(BB264*$D264,"")</f>
        <v/>
      </c>
      <c r="BD264" s="47" t="s">
        <v>96</v>
      </c>
      <c r="BE264" s="14" t="str">
        <f t="shared" ref="BE264" si="7398">IFERROR(BD264*$D264,"")</f>
        <v/>
      </c>
      <c r="BF264" s="47" t="s">
        <v>96</v>
      </c>
      <c r="BG264" s="14" t="str">
        <f t="shared" ref="BG264" si="7399">IFERROR(BF264*$D264,"")</f>
        <v/>
      </c>
      <c r="BH264" s="47" t="s">
        <v>96</v>
      </c>
      <c r="BI264" s="14" t="str">
        <f t="shared" ref="BI264" si="7400">IFERROR(BH264*$D264,"")</f>
        <v/>
      </c>
      <c r="BJ264" s="47" t="s">
        <v>96</v>
      </c>
      <c r="BK264" s="14" t="str">
        <f t="shared" ref="BK264" si="7401">IFERROR(BJ264*$D264,"")</f>
        <v/>
      </c>
      <c r="BL264" s="47" t="s">
        <v>96</v>
      </c>
      <c r="BM264" s="14" t="str">
        <f t="shared" ref="BM264" si="7402">IFERROR(BL264*$D264,"")</f>
        <v/>
      </c>
      <c r="BN264" s="47" t="s">
        <v>96</v>
      </c>
      <c r="BO264" s="14" t="str">
        <f t="shared" ref="BO264" si="7403">IFERROR(BN264*$D264,"")</f>
        <v/>
      </c>
      <c r="BP264" s="47" t="s">
        <v>96</v>
      </c>
      <c r="BQ264" s="14" t="str">
        <f t="shared" ref="BQ264" si="7404">IFERROR(BP264*$D264,"")</f>
        <v/>
      </c>
      <c r="BR264" s="47" t="s">
        <v>96</v>
      </c>
      <c r="BS264" s="14" t="str">
        <f t="shared" ref="BS264" si="7405">IFERROR(BR264*$D264,"")</f>
        <v/>
      </c>
      <c r="BT264" s="47" t="s">
        <v>96</v>
      </c>
      <c r="BU264" s="14" t="str">
        <f t="shared" ref="BU264" si="7406">IFERROR(BT264*$D264,"")</f>
        <v/>
      </c>
      <c r="BV264" s="47" t="s">
        <v>96</v>
      </c>
      <c r="BW264" s="14" t="str">
        <f t="shared" ref="BW264" si="7407">IFERROR(BV264*$D264,"")</f>
        <v/>
      </c>
      <c r="BX264" s="47" t="s">
        <v>96</v>
      </c>
      <c r="BY264" s="14" t="str">
        <f t="shared" ref="BY264" si="7408">IFERROR(BX264*$D264,"")</f>
        <v/>
      </c>
      <c r="BZ264" s="47" t="s">
        <v>96</v>
      </c>
      <c r="CA264" s="14" t="str">
        <f t="shared" ref="CA264" si="7409">IFERROR(BZ264*$D264,"")</f>
        <v/>
      </c>
      <c r="CB264" s="47" t="s">
        <v>96</v>
      </c>
      <c r="CC264" s="14" t="str">
        <f t="shared" ref="CC264:CE264" si="7410">IFERROR(CB264*$D264,"")</f>
        <v/>
      </c>
      <c r="CD264" s="47" t="s">
        <v>96</v>
      </c>
      <c r="CE264" s="14" t="str">
        <f t="shared" si="7410"/>
        <v/>
      </c>
      <c r="CF264" s="12" t="str">
        <f t="shared" si="7239"/>
        <v/>
      </c>
      <c r="CG264" s="75" t="str">
        <f t="shared" si="7240"/>
        <v/>
      </c>
      <c r="CH264" s="3"/>
      <c r="CI264" s="47" t="s">
        <v>96</v>
      </c>
      <c r="CJ264" s="47" t="s">
        <v>96</v>
      </c>
      <c r="CK264" s="47" t="s">
        <v>96</v>
      </c>
      <c r="CL264" s="47" t="s">
        <v>96</v>
      </c>
      <c r="CM264" s="47" t="s">
        <v>96</v>
      </c>
      <c r="CN264" s="47"/>
      <c r="CO264" s="2">
        <v>41452.419071071439</v>
      </c>
      <c r="CQ264" s="2">
        <v>41452.420696154179</v>
      </c>
    </row>
    <row r="265" spans="1:95" x14ac:dyDescent="0.25">
      <c r="A265" s="1">
        <v>6.3508366227874099E+17</v>
      </c>
      <c r="B265" s="47" t="s">
        <v>143</v>
      </c>
      <c r="C265" s="47" t="s">
        <v>362</v>
      </c>
      <c r="D265" s="47">
        <f t="shared" si="7241"/>
        <v>0.46153846153846151</v>
      </c>
      <c r="E265" s="3" t="s">
        <v>136</v>
      </c>
      <c r="F265" s="47">
        <v>0</v>
      </c>
      <c r="G265" s="65">
        <v>1</v>
      </c>
      <c r="H265" s="3" t="s">
        <v>96</v>
      </c>
      <c r="I265" s="27" t="str">
        <f t="shared" si="7202"/>
        <v/>
      </c>
      <c r="J265" s="47" t="s">
        <v>96</v>
      </c>
      <c r="K265" s="27" t="str">
        <f t="shared" si="7203"/>
        <v/>
      </c>
      <c r="L265" s="47" t="s">
        <v>96</v>
      </c>
      <c r="M265" s="27" t="str">
        <f t="shared" si="7204"/>
        <v/>
      </c>
      <c r="N265" s="47" t="s">
        <v>96</v>
      </c>
      <c r="O265" s="27" t="str">
        <f t="shared" si="7205"/>
        <v/>
      </c>
      <c r="P265" s="47" t="s">
        <v>96</v>
      </c>
      <c r="Q265" s="27" t="str">
        <f t="shared" si="7206"/>
        <v/>
      </c>
      <c r="R265" s="47" t="s">
        <v>96</v>
      </c>
      <c r="S265" s="27" t="str">
        <f t="shared" si="7207"/>
        <v/>
      </c>
      <c r="T265" s="47" t="s">
        <v>96</v>
      </c>
      <c r="U265" s="27" t="str">
        <f t="shared" si="7208"/>
        <v/>
      </c>
      <c r="V265" s="4">
        <f t="shared" si="7209"/>
        <v>0</v>
      </c>
      <c r="W265" s="4">
        <f t="shared" si="7210"/>
        <v>0</v>
      </c>
      <c r="X265" s="47" t="s">
        <v>96</v>
      </c>
      <c r="Y265" s="14" t="str">
        <f t="shared" si="7242"/>
        <v/>
      </c>
      <c r="Z265" s="47" t="s">
        <v>96</v>
      </c>
      <c r="AA265" s="14" t="str">
        <f t="shared" ref="AA265" si="7411">IFERROR(Z265*$D265,"")</f>
        <v/>
      </c>
      <c r="AB265" s="47" t="s">
        <v>96</v>
      </c>
      <c r="AC265" s="14" t="str">
        <f t="shared" ref="AC265" si="7412">IFERROR(AB265*$D265,"")</f>
        <v/>
      </c>
      <c r="AD265" s="47" t="s">
        <v>96</v>
      </c>
      <c r="AE265" s="14" t="str">
        <f t="shared" ref="AE265" si="7413">IFERROR(AD265*$D265,"")</f>
        <v/>
      </c>
      <c r="AF265" s="47" t="s">
        <v>96</v>
      </c>
      <c r="AG265" s="14" t="str">
        <f t="shared" ref="AG265" si="7414">IFERROR(AF265*$D265,"")</f>
        <v/>
      </c>
      <c r="AH265" s="47" t="s">
        <v>96</v>
      </c>
      <c r="AI265" s="14" t="str">
        <f t="shared" ref="AI265" si="7415">IFERROR(AH265*$D265,"")</f>
        <v/>
      </c>
      <c r="AJ265" s="47" t="s">
        <v>96</v>
      </c>
      <c r="AK265" s="14" t="str">
        <f t="shared" ref="AK265" si="7416">IFERROR(AJ265*$D265,"")</f>
        <v/>
      </c>
      <c r="AL265" s="47" t="s">
        <v>96</v>
      </c>
      <c r="AM265" s="14" t="str">
        <f t="shared" ref="AM265" si="7417">IFERROR(AL265*$D265,"")</f>
        <v/>
      </c>
      <c r="AN265" s="47" t="s">
        <v>96</v>
      </c>
      <c r="AO265" s="14" t="str">
        <f t="shared" ref="AO265" si="7418">IFERROR(AN265*$D265,"")</f>
        <v/>
      </c>
      <c r="AP265" s="47" t="s">
        <v>96</v>
      </c>
      <c r="AQ265" s="14" t="str">
        <f t="shared" ref="AQ265" si="7419">IFERROR(AP265*$D265,"")</f>
        <v/>
      </c>
      <c r="AR265" s="47" t="s">
        <v>96</v>
      </c>
      <c r="AS265" s="14" t="str">
        <f t="shared" ref="AS265" si="7420">IFERROR(AR265*$D265,"")</f>
        <v/>
      </c>
      <c r="AT265" s="47" t="s">
        <v>96</v>
      </c>
      <c r="AU265" s="14" t="str">
        <f t="shared" ref="AU265" si="7421">IFERROR(AT265*$D265,"")</f>
        <v/>
      </c>
      <c r="AV265" s="47" t="s">
        <v>96</v>
      </c>
      <c r="AW265" s="14" t="str">
        <f t="shared" ref="AW265" si="7422">IFERROR(AV265*$D265,"")</f>
        <v/>
      </c>
      <c r="AX265" s="47" t="s">
        <v>96</v>
      </c>
      <c r="AY265" s="14" t="str">
        <f t="shared" ref="AY265" si="7423">IFERROR(AX265*$D265,"")</f>
        <v/>
      </c>
      <c r="AZ265" s="47" t="s">
        <v>96</v>
      </c>
      <c r="BA265" s="14" t="str">
        <f t="shared" ref="BA265" si="7424">IFERROR(AZ265*$D265,"")</f>
        <v/>
      </c>
      <c r="BB265" s="47" t="s">
        <v>96</v>
      </c>
      <c r="BC265" s="14" t="str">
        <f t="shared" ref="BC265" si="7425">IFERROR(BB265*$D265,"")</f>
        <v/>
      </c>
      <c r="BD265" s="47" t="s">
        <v>96</v>
      </c>
      <c r="BE265" s="14" t="str">
        <f t="shared" ref="BE265" si="7426">IFERROR(BD265*$D265,"")</f>
        <v/>
      </c>
      <c r="BF265" s="47" t="s">
        <v>96</v>
      </c>
      <c r="BG265" s="14" t="str">
        <f t="shared" ref="BG265" si="7427">IFERROR(BF265*$D265,"")</f>
        <v/>
      </c>
      <c r="BH265" s="47" t="s">
        <v>96</v>
      </c>
      <c r="BI265" s="14" t="str">
        <f t="shared" ref="BI265" si="7428">IFERROR(BH265*$D265,"")</f>
        <v/>
      </c>
      <c r="BJ265" s="47" t="s">
        <v>96</v>
      </c>
      <c r="BK265" s="14" t="str">
        <f t="shared" ref="BK265" si="7429">IFERROR(BJ265*$D265,"")</f>
        <v/>
      </c>
      <c r="BL265" s="47" t="s">
        <v>96</v>
      </c>
      <c r="BM265" s="14" t="str">
        <f t="shared" ref="BM265" si="7430">IFERROR(BL265*$D265,"")</f>
        <v/>
      </c>
      <c r="BN265" s="47" t="s">
        <v>96</v>
      </c>
      <c r="BO265" s="14" t="str">
        <f t="shared" ref="BO265" si="7431">IFERROR(BN265*$D265,"")</f>
        <v/>
      </c>
      <c r="BP265" s="47" t="s">
        <v>96</v>
      </c>
      <c r="BQ265" s="14" t="str">
        <f t="shared" ref="BQ265" si="7432">IFERROR(BP265*$D265,"")</f>
        <v/>
      </c>
      <c r="BR265" s="47" t="s">
        <v>96</v>
      </c>
      <c r="BS265" s="14" t="str">
        <f t="shared" ref="BS265" si="7433">IFERROR(BR265*$D265,"")</f>
        <v/>
      </c>
      <c r="BT265" s="47" t="s">
        <v>96</v>
      </c>
      <c r="BU265" s="14" t="str">
        <f t="shared" ref="BU265" si="7434">IFERROR(BT265*$D265,"")</f>
        <v/>
      </c>
      <c r="BV265" s="47" t="s">
        <v>96</v>
      </c>
      <c r="BW265" s="14" t="str">
        <f t="shared" ref="BW265" si="7435">IFERROR(BV265*$D265,"")</f>
        <v/>
      </c>
      <c r="BX265" s="47" t="s">
        <v>96</v>
      </c>
      <c r="BY265" s="14" t="str">
        <f t="shared" ref="BY265" si="7436">IFERROR(BX265*$D265,"")</f>
        <v/>
      </c>
      <c r="BZ265" s="47" t="s">
        <v>96</v>
      </c>
      <c r="CA265" s="14" t="str">
        <f t="shared" ref="CA265" si="7437">IFERROR(BZ265*$D265,"")</f>
        <v/>
      </c>
      <c r="CB265" s="47" t="s">
        <v>96</v>
      </c>
      <c r="CC265" s="14" t="str">
        <f t="shared" ref="CC265:CE265" si="7438">IFERROR(CB265*$D265,"")</f>
        <v/>
      </c>
      <c r="CD265" s="47" t="s">
        <v>96</v>
      </c>
      <c r="CE265" s="14" t="str">
        <f t="shared" si="7438"/>
        <v/>
      </c>
      <c r="CF265" s="12" t="str">
        <f t="shared" si="7239"/>
        <v/>
      </c>
      <c r="CG265" s="75" t="str">
        <f t="shared" si="7240"/>
        <v/>
      </c>
      <c r="CH265" s="3"/>
      <c r="CI265" s="47" t="s">
        <v>96</v>
      </c>
      <c r="CJ265" s="47" t="s">
        <v>96</v>
      </c>
      <c r="CK265" s="47" t="s">
        <v>96</v>
      </c>
      <c r="CL265" s="47" t="s">
        <v>96</v>
      </c>
      <c r="CM265" s="47" t="s">
        <v>96</v>
      </c>
      <c r="CN265" s="47"/>
      <c r="CO265" s="2">
        <v>41457.368378172483</v>
      </c>
      <c r="CQ265" s="2">
        <v>41457.374969022945</v>
      </c>
    </row>
    <row r="266" spans="1:95" x14ac:dyDescent="0.25">
      <c r="A266" s="1">
        <v>6.350836960433687E+17</v>
      </c>
      <c r="B266" s="47" t="s">
        <v>131</v>
      </c>
      <c r="C266" s="47" t="s">
        <v>362</v>
      </c>
      <c r="D266" s="47">
        <f t="shared" si="7241"/>
        <v>0.46153846153846151</v>
      </c>
      <c r="E266" s="3" t="s">
        <v>136</v>
      </c>
      <c r="F266" s="47">
        <v>0</v>
      </c>
      <c r="G266" s="65">
        <v>1</v>
      </c>
      <c r="H266" s="3" t="s">
        <v>96</v>
      </c>
      <c r="I266" s="27" t="str">
        <f t="shared" si="7202"/>
        <v/>
      </c>
      <c r="J266" s="47" t="s">
        <v>96</v>
      </c>
      <c r="K266" s="27" t="str">
        <f t="shared" si="7203"/>
        <v/>
      </c>
      <c r="L266" s="47" t="s">
        <v>96</v>
      </c>
      <c r="M266" s="27" t="str">
        <f t="shared" si="7204"/>
        <v/>
      </c>
      <c r="N266" s="47" t="s">
        <v>96</v>
      </c>
      <c r="O266" s="27" t="str">
        <f t="shared" si="7205"/>
        <v/>
      </c>
      <c r="P266" s="47" t="s">
        <v>96</v>
      </c>
      <c r="Q266" s="27" t="str">
        <f t="shared" si="7206"/>
        <v/>
      </c>
      <c r="R266" s="47" t="s">
        <v>96</v>
      </c>
      <c r="S266" s="27" t="str">
        <f t="shared" si="7207"/>
        <v/>
      </c>
      <c r="T266" s="47" t="s">
        <v>96</v>
      </c>
      <c r="U266" s="27" t="str">
        <f t="shared" si="7208"/>
        <v/>
      </c>
      <c r="V266" s="4">
        <f t="shared" si="7209"/>
        <v>0</v>
      </c>
      <c r="W266" s="4">
        <f t="shared" si="7210"/>
        <v>0</v>
      </c>
      <c r="X266" s="47" t="s">
        <v>96</v>
      </c>
      <c r="Y266" s="14" t="str">
        <f t="shared" si="7242"/>
        <v/>
      </c>
      <c r="Z266" s="47" t="s">
        <v>96</v>
      </c>
      <c r="AA266" s="14" t="str">
        <f t="shared" ref="AA266" si="7439">IFERROR(Z266*$D266,"")</f>
        <v/>
      </c>
      <c r="AB266" s="47" t="s">
        <v>96</v>
      </c>
      <c r="AC266" s="14" t="str">
        <f t="shared" ref="AC266" si="7440">IFERROR(AB266*$D266,"")</f>
        <v/>
      </c>
      <c r="AD266" s="47" t="s">
        <v>96</v>
      </c>
      <c r="AE266" s="14" t="str">
        <f t="shared" ref="AE266" si="7441">IFERROR(AD266*$D266,"")</f>
        <v/>
      </c>
      <c r="AF266" s="47" t="s">
        <v>96</v>
      </c>
      <c r="AG266" s="14" t="str">
        <f t="shared" ref="AG266" si="7442">IFERROR(AF266*$D266,"")</f>
        <v/>
      </c>
      <c r="AH266" s="47" t="s">
        <v>96</v>
      </c>
      <c r="AI266" s="14" t="str">
        <f t="shared" ref="AI266" si="7443">IFERROR(AH266*$D266,"")</f>
        <v/>
      </c>
      <c r="AJ266" s="47" t="s">
        <v>96</v>
      </c>
      <c r="AK266" s="14" t="str">
        <f t="shared" ref="AK266" si="7444">IFERROR(AJ266*$D266,"")</f>
        <v/>
      </c>
      <c r="AL266" s="47" t="s">
        <v>96</v>
      </c>
      <c r="AM266" s="14" t="str">
        <f t="shared" ref="AM266" si="7445">IFERROR(AL266*$D266,"")</f>
        <v/>
      </c>
      <c r="AN266" s="47" t="s">
        <v>96</v>
      </c>
      <c r="AO266" s="14" t="str">
        <f t="shared" ref="AO266" si="7446">IFERROR(AN266*$D266,"")</f>
        <v/>
      </c>
      <c r="AP266" s="47" t="s">
        <v>96</v>
      </c>
      <c r="AQ266" s="14" t="str">
        <f t="shared" ref="AQ266" si="7447">IFERROR(AP266*$D266,"")</f>
        <v/>
      </c>
      <c r="AR266" s="47" t="s">
        <v>96</v>
      </c>
      <c r="AS266" s="14" t="str">
        <f t="shared" ref="AS266" si="7448">IFERROR(AR266*$D266,"")</f>
        <v/>
      </c>
      <c r="AT266" s="47" t="s">
        <v>96</v>
      </c>
      <c r="AU266" s="14" t="str">
        <f t="shared" ref="AU266" si="7449">IFERROR(AT266*$D266,"")</f>
        <v/>
      </c>
      <c r="AV266" s="47" t="s">
        <v>96</v>
      </c>
      <c r="AW266" s="14" t="str">
        <f t="shared" ref="AW266" si="7450">IFERROR(AV266*$D266,"")</f>
        <v/>
      </c>
      <c r="AX266" s="47" t="s">
        <v>96</v>
      </c>
      <c r="AY266" s="14" t="str">
        <f t="shared" ref="AY266" si="7451">IFERROR(AX266*$D266,"")</f>
        <v/>
      </c>
      <c r="AZ266" s="47" t="s">
        <v>96</v>
      </c>
      <c r="BA266" s="14" t="str">
        <f t="shared" ref="BA266" si="7452">IFERROR(AZ266*$D266,"")</f>
        <v/>
      </c>
      <c r="BB266" s="47" t="s">
        <v>96</v>
      </c>
      <c r="BC266" s="14" t="str">
        <f t="shared" ref="BC266" si="7453">IFERROR(BB266*$D266,"")</f>
        <v/>
      </c>
      <c r="BD266" s="47" t="s">
        <v>96</v>
      </c>
      <c r="BE266" s="14" t="str">
        <f t="shared" ref="BE266" si="7454">IFERROR(BD266*$D266,"")</f>
        <v/>
      </c>
      <c r="BF266" s="47" t="s">
        <v>96</v>
      </c>
      <c r="BG266" s="14" t="str">
        <f t="shared" ref="BG266" si="7455">IFERROR(BF266*$D266,"")</f>
        <v/>
      </c>
      <c r="BH266" s="47" t="s">
        <v>96</v>
      </c>
      <c r="BI266" s="14" t="str">
        <f t="shared" ref="BI266" si="7456">IFERROR(BH266*$D266,"")</f>
        <v/>
      </c>
      <c r="BJ266" s="47" t="s">
        <v>96</v>
      </c>
      <c r="BK266" s="14" t="str">
        <f t="shared" ref="BK266" si="7457">IFERROR(BJ266*$D266,"")</f>
        <v/>
      </c>
      <c r="BL266" s="47" t="s">
        <v>96</v>
      </c>
      <c r="BM266" s="14" t="str">
        <f t="shared" ref="BM266" si="7458">IFERROR(BL266*$D266,"")</f>
        <v/>
      </c>
      <c r="BN266" s="47" t="s">
        <v>96</v>
      </c>
      <c r="BO266" s="14" t="str">
        <f t="shared" ref="BO266" si="7459">IFERROR(BN266*$D266,"")</f>
        <v/>
      </c>
      <c r="BP266" s="47" t="s">
        <v>96</v>
      </c>
      <c r="BQ266" s="14" t="str">
        <f t="shared" ref="BQ266" si="7460">IFERROR(BP266*$D266,"")</f>
        <v/>
      </c>
      <c r="BR266" s="47" t="s">
        <v>96</v>
      </c>
      <c r="BS266" s="14" t="str">
        <f t="shared" ref="BS266" si="7461">IFERROR(BR266*$D266,"")</f>
        <v/>
      </c>
      <c r="BT266" s="47" t="s">
        <v>96</v>
      </c>
      <c r="BU266" s="14" t="str">
        <f t="shared" ref="BU266" si="7462">IFERROR(BT266*$D266,"")</f>
        <v/>
      </c>
      <c r="BV266" s="47" t="s">
        <v>96</v>
      </c>
      <c r="BW266" s="14" t="str">
        <f t="shared" ref="BW266" si="7463">IFERROR(BV266*$D266,"")</f>
        <v/>
      </c>
      <c r="BX266" s="47" t="s">
        <v>96</v>
      </c>
      <c r="BY266" s="14" t="str">
        <f t="shared" ref="BY266" si="7464">IFERROR(BX266*$D266,"")</f>
        <v/>
      </c>
      <c r="BZ266" s="47" t="s">
        <v>96</v>
      </c>
      <c r="CA266" s="14" t="str">
        <f t="shared" ref="CA266" si="7465">IFERROR(BZ266*$D266,"")</f>
        <v/>
      </c>
      <c r="CB266" s="47" t="s">
        <v>96</v>
      </c>
      <c r="CC266" s="14" t="str">
        <f t="shared" ref="CC266:CE266" si="7466">IFERROR(CB266*$D266,"")</f>
        <v/>
      </c>
      <c r="CD266" s="47" t="s">
        <v>96</v>
      </c>
      <c r="CE266" s="14" t="str">
        <f t="shared" si="7466"/>
        <v/>
      </c>
      <c r="CF266" s="12" t="str">
        <f t="shared" si="7239"/>
        <v/>
      </c>
      <c r="CG266" s="75" t="str">
        <f t="shared" si="7240"/>
        <v/>
      </c>
      <c r="CH266" s="3"/>
      <c r="CI266" s="47" t="s">
        <v>96</v>
      </c>
      <c r="CJ266" s="47" t="s">
        <v>96</v>
      </c>
      <c r="CK266" s="47" t="s">
        <v>96</v>
      </c>
      <c r="CL266" s="47" t="s">
        <v>96</v>
      </c>
      <c r="CM266" s="47" t="s">
        <v>96</v>
      </c>
      <c r="CN266" s="47"/>
      <c r="CO266" s="2">
        <v>41457.40745760264</v>
      </c>
      <c r="CQ266" s="2">
        <v>41457.408169041948</v>
      </c>
    </row>
    <row r="267" spans="1:95" x14ac:dyDescent="0.25">
      <c r="A267" s="1">
        <v>6.3508987788514432E+17</v>
      </c>
      <c r="B267" s="47" t="s">
        <v>131</v>
      </c>
      <c r="C267" s="47" t="s">
        <v>362</v>
      </c>
      <c r="D267" s="47">
        <f t="shared" si="7241"/>
        <v>0.46153846153846151</v>
      </c>
      <c r="E267" s="3" t="s">
        <v>136</v>
      </c>
      <c r="F267" s="47">
        <v>0</v>
      </c>
      <c r="G267" s="65">
        <v>1</v>
      </c>
      <c r="H267" s="3" t="s">
        <v>96</v>
      </c>
      <c r="I267" s="27" t="str">
        <f t="shared" si="7202"/>
        <v/>
      </c>
      <c r="J267" s="47" t="s">
        <v>96</v>
      </c>
      <c r="K267" s="27" t="str">
        <f t="shared" si="7203"/>
        <v/>
      </c>
      <c r="L267" s="47" t="s">
        <v>96</v>
      </c>
      <c r="M267" s="27" t="str">
        <f t="shared" si="7204"/>
        <v/>
      </c>
      <c r="N267" s="47" t="s">
        <v>96</v>
      </c>
      <c r="O267" s="27" t="str">
        <f t="shared" si="7205"/>
        <v/>
      </c>
      <c r="P267" s="47" t="s">
        <v>96</v>
      </c>
      <c r="Q267" s="27" t="str">
        <f t="shared" si="7206"/>
        <v/>
      </c>
      <c r="R267" s="47" t="s">
        <v>96</v>
      </c>
      <c r="S267" s="27" t="str">
        <f t="shared" si="7207"/>
        <v/>
      </c>
      <c r="T267" s="47" t="s">
        <v>96</v>
      </c>
      <c r="U267" s="27" t="str">
        <f t="shared" si="7208"/>
        <v/>
      </c>
      <c r="V267" s="4">
        <f t="shared" si="7209"/>
        <v>0</v>
      </c>
      <c r="W267" s="4">
        <f t="shared" si="7210"/>
        <v>0</v>
      </c>
      <c r="X267" s="47" t="s">
        <v>96</v>
      </c>
      <c r="Y267" s="14" t="str">
        <f t="shared" si="7242"/>
        <v/>
      </c>
      <c r="Z267" s="47" t="s">
        <v>96</v>
      </c>
      <c r="AA267" s="14" t="str">
        <f t="shared" ref="AA267" si="7467">IFERROR(Z267*$D267,"")</f>
        <v/>
      </c>
      <c r="AB267" s="47" t="s">
        <v>96</v>
      </c>
      <c r="AC267" s="14" t="str">
        <f t="shared" ref="AC267" si="7468">IFERROR(AB267*$D267,"")</f>
        <v/>
      </c>
      <c r="AD267" s="47" t="s">
        <v>96</v>
      </c>
      <c r="AE267" s="14" t="str">
        <f t="shared" ref="AE267" si="7469">IFERROR(AD267*$D267,"")</f>
        <v/>
      </c>
      <c r="AF267" s="47" t="s">
        <v>96</v>
      </c>
      <c r="AG267" s="14" t="str">
        <f t="shared" ref="AG267" si="7470">IFERROR(AF267*$D267,"")</f>
        <v/>
      </c>
      <c r="AH267" s="47" t="s">
        <v>96</v>
      </c>
      <c r="AI267" s="14" t="str">
        <f t="shared" ref="AI267" si="7471">IFERROR(AH267*$D267,"")</f>
        <v/>
      </c>
      <c r="AJ267" s="47" t="s">
        <v>96</v>
      </c>
      <c r="AK267" s="14" t="str">
        <f t="shared" ref="AK267" si="7472">IFERROR(AJ267*$D267,"")</f>
        <v/>
      </c>
      <c r="AL267" s="47" t="s">
        <v>96</v>
      </c>
      <c r="AM267" s="14" t="str">
        <f t="shared" ref="AM267" si="7473">IFERROR(AL267*$D267,"")</f>
        <v/>
      </c>
      <c r="AN267" s="47" t="s">
        <v>96</v>
      </c>
      <c r="AO267" s="14" t="str">
        <f t="shared" ref="AO267" si="7474">IFERROR(AN267*$D267,"")</f>
        <v/>
      </c>
      <c r="AP267" s="47" t="s">
        <v>96</v>
      </c>
      <c r="AQ267" s="14" t="str">
        <f t="shared" ref="AQ267" si="7475">IFERROR(AP267*$D267,"")</f>
        <v/>
      </c>
      <c r="AR267" s="47" t="s">
        <v>96</v>
      </c>
      <c r="AS267" s="14" t="str">
        <f t="shared" ref="AS267" si="7476">IFERROR(AR267*$D267,"")</f>
        <v/>
      </c>
      <c r="AT267" s="47" t="s">
        <v>96</v>
      </c>
      <c r="AU267" s="14" t="str">
        <f t="shared" ref="AU267" si="7477">IFERROR(AT267*$D267,"")</f>
        <v/>
      </c>
      <c r="AV267" s="47" t="s">
        <v>96</v>
      </c>
      <c r="AW267" s="14" t="str">
        <f t="shared" ref="AW267" si="7478">IFERROR(AV267*$D267,"")</f>
        <v/>
      </c>
      <c r="AX267" s="47" t="s">
        <v>96</v>
      </c>
      <c r="AY267" s="14" t="str">
        <f t="shared" ref="AY267" si="7479">IFERROR(AX267*$D267,"")</f>
        <v/>
      </c>
      <c r="AZ267" s="47" t="s">
        <v>96</v>
      </c>
      <c r="BA267" s="14" t="str">
        <f t="shared" ref="BA267" si="7480">IFERROR(AZ267*$D267,"")</f>
        <v/>
      </c>
      <c r="BB267" s="47" t="s">
        <v>96</v>
      </c>
      <c r="BC267" s="14" t="str">
        <f t="shared" ref="BC267" si="7481">IFERROR(BB267*$D267,"")</f>
        <v/>
      </c>
      <c r="BD267" s="47" t="s">
        <v>96</v>
      </c>
      <c r="BE267" s="14" t="str">
        <f t="shared" ref="BE267" si="7482">IFERROR(BD267*$D267,"")</f>
        <v/>
      </c>
      <c r="BF267" s="47" t="s">
        <v>96</v>
      </c>
      <c r="BG267" s="14" t="str">
        <f t="shared" ref="BG267" si="7483">IFERROR(BF267*$D267,"")</f>
        <v/>
      </c>
      <c r="BH267" s="47" t="s">
        <v>96</v>
      </c>
      <c r="BI267" s="14" t="str">
        <f t="shared" ref="BI267" si="7484">IFERROR(BH267*$D267,"")</f>
        <v/>
      </c>
      <c r="BJ267" s="47" t="s">
        <v>96</v>
      </c>
      <c r="BK267" s="14" t="str">
        <f t="shared" ref="BK267" si="7485">IFERROR(BJ267*$D267,"")</f>
        <v/>
      </c>
      <c r="BL267" s="47" t="s">
        <v>96</v>
      </c>
      <c r="BM267" s="14" t="str">
        <f t="shared" ref="BM267" si="7486">IFERROR(BL267*$D267,"")</f>
        <v/>
      </c>
      <c r="BN267" s="47" t="s">
        <v>96</v>
      </c>
      <c r="BO267" s="14" t="str">
        <f t="shared" ref="BO267" si="7487">IFERROR(BN267*$D267,"")</f>
        <v/>
      </c>
      <c r="BP267" s="47" t="s">
        <v>96</v>
      </c>
      <c r="BQ267" s="14" t="str">
        <f t="shared" ref="BQ267" si="7488">IFERROR(BP267*$D267,"")</f>
        <v/>
      </c>
      <c r="BR267" s="47" t="s">
        <v>96</v>
      </c>
      <c r="BS267" s="14" t="str">
        <f t="shared" ref="BS267" si="7489">IFERROR(BR267*$D267,"")</f>
        <v/>
      </c>
      <c r="BT267" s="47" t="s">
        <v>96</v>
      </c>
      <c r="BU267" s="14" t="str">
        <f t="shared" ref="BU267" si="7490">IFERROR(BT267*$D267,"")</f>
        <v/>
      </c>
      <c r="BV267" s="47" t="s">
        <v>96</v>
      </c>
      <c r="BW267" s="14" t="str">
        <f t="shared" ref="BW267" si="7491">IFERROR(BV267*$D267,"")</f>
        <v/>
      </c>
      <c r="BX267" s="47" t="s">
        <v>96</v>
      </c>
      <c r="BY267" s="14" t="str">
        <f t="shared" ref="BY267" si="7492">IFERROR(BX267*$D267,"")</f>
        <v/>
      </c>
      <c r="BZ267" s="47" t="s">
        <v>96</v>
      </c>
      <c r="CA267" s="14" t="str">
        <f t="shared" ref="CA267" si="7493">IFERROR(BZ267*$D267,"")</f>
        <v/>
      </c>
      <c r="CB267" s="47" t="s">
        <v>96</v>
      </c>
      <c r="CC267" s="14" t="str">
        <f t="shared" ref="CC267:CE267" si="7494">IFERROR(CB267*$D267,"")</f>
        <v/>
      </c>
      <c r="CD267" s="47" t="s">
        <v>96</v>
      </c>
      <c r="CE267" s="14" t="str">
        <f t="shared" si="7494"/>
        <v/>
      </c>
      <c r="CF267" s="12" t="str">
        <f t="shared" si="7239"/>
        <v/>
      </c>
      <c r="CG267" s="75" t="str">
        <f t="shared" si="7240"/>
        <v/>
      </c>
      <c r="CH267" s="3"/>
      <c r="CI267" s="47" t="s">
        <v>96</v>
      </c>
      <c r="CJ267" s="47" t="s">
        <v>96</v>
      </c>
      <c r="CK267" s="47" t="s">
        <v>96</v>
      </c>
      <c r="CL267" s="47" t="s">
        <v>96</v>
      </c>
      <c r="CM267" s="47" t="s">
        <v>96</v>
      </c>
      <c r="CN267" s="47"/>
      <c r="CO267" s="2">
        <v>41464.562367065228</v>
      </c>
      <c r="CQ267" s="2">
        <v>41464.5633796029</v>
      </c>
    </row>
    <row r="268" spans="1:95" x14ac:dyDescent="0.25">
      <c r="A268" s="1">
        <v>6.3509066643221248E+17</v>
      </c>
      <c r="B268" s="47" t="s">
        <v>131</v>
      </c>
      <c r="C268" s="47" t="s">
        <v>362</v>
      </c>
      <c r="D268" s="47">
        <f t="shared" si="7241"/>
        <v>0.46153846153846151</v>
      </c>
      <c r="E268" s="3" t="s">
        <v>136</v>
      </c>
      <c r="F268" s="47">
        <v>0</v>
      </c>
      <c r="G268" s="65">
        <v>1</v>
      </c>
      <c r="H268" s="3" t="s">
        <v>96</v>
      </c>
      <c r="I268" s="27" t="str">
        <f t="shared" si="7202"/>
        <v/>
      </c>
      <c r="J268" s="47" t="s">
        <v>96</v>
      </c>
      <c r="K268" s="27" t="str">
        <f t="shared" si="7203"/>
        <v/>
      </c>
      <c r="L268" s="47" t="s">
        <v>96</v>
      </c>
      <c r="M268" s="27" t="str">
        <f t="shared" si="7204"/>
        <v/>
      </c>
      <c r="N268" s="47" t="s">
        <v>96</v>
      </c>
      <c r="O268" s="27" t="str">
        <f t="shared" si="7205"/>
        <v/>
      </c>
      <c r="P268" s="47" t="s">
        <v>96</v>
      </c>
      <c r="Q268" s="27" t="str">
        <f t="shared" si="7206"/>
        <v/>
      </c>
      <c r="R268" s="47" t="s">
        <v>96</v>
      </c>
      <c r="S268" s="27" t="str">
        <f t="shared" si="7207"/>
        <v/>
      </c>
      <c r="T268" s="47" t="s">
        <v>96</v>
      </c>
      <c r="U268" s="27" t="str">
        <f t="shared" si="7208"/>
        <v/>
      </c>
      <c r="V268" s="4">
        <f t="shared" si="7209"/>
        <v>0</v>
      </c>
      <c r="W268" s="4">
        <f t="shared" si="7210"/>
        <v>0</v>
      </c>
      <c r="X268" s="47" t="s">
        <v>96</v>
      </c>
      <c r="Y268" s="14" t="str">
        <f t="shared" si="7242"/>
        <v/>
      </c>
      <c r="Z268" s="47" t="s">
        <v>96</v>
      </c>
      <c r="AA268" s="14" t="str">
        <f t="shared" ref="AA268" si="7495">IFERROR(Z268*$D268,"")</f>
        <v/>
      </c>
      <c r="AB268" s="47" t="s">
        <v>96</v>
      </c>
      <c r="AC268" s="14" t="str">
        <f t="shared" ref="AC268" si="7496">IFERROR(AB268*$D268,"")</f>
        <v/>
      </c>
      <c r="AD268" s="47" t="s">
        <v>96</v>
      </c>
      <c r="AE268" s="14" t="str">
        <f t="shared" ref="AE268" si="7497">IFERROR(AD268*$D268,"")</f>
        <v/>
      </c>
      <c r="AF268" s="47" t="s">
        <v>96</v>
      </c>
      <c r="AG268" s="14" t="str">
        <f t="shared" ref="AG268" si="7498">IFERROR(AF268*$D268,"")</f>
        <v/>
      </c>
      <c r="AH268" s="47" t="s">
        <v>96</v>
      </c>
      <c r="AI268" s="14" t="str">
        <f t="shared" ref="AI268" si="7499">IFERROR(AH268*$D268,"")</f>
        <v/>
      </c>
      <c r="AJ268" s="47" t="s">
        <v>96</v>
      </c>
      <c r="AK268" s="14" t="str">
        <f t="shared" ref="AK268" si="7500">IFERROR(AJ268*$D268,"")</f>
        <v/>
      </c>
      <c r="AL268" s="47" t="s">
        <v>96</v>
      </c>
      <c r="AM268" s="14" t="str">
        <f t="shared" ref="AM268" si="7501">IFERROR(AL268*$D268,"")</f>
        <v/>
      </c>
      <c r="AN268" s="47" t="s">
        <v>96</v>
      </c>
      <c r="AO268" s="14" t="str">
        <f t="shared" ref="AO268" si="7502">IFERROR(AN268*$D268,"")</f>
        <v/>
      </c>
      <c r="AP268" s="47" t="s">
        <v>96</v>
      </c>
      <c r="AQ268" s="14" t="str">
        <f t="shared" ref="AQ268" si="7503">IFERROR(AP268*$D268,"")</f>
        <v/>
      </c>
      <c r="AR268" s="47" t="s">
        <v>96</v>
      </c>
      <c r="AS268" s="14" t="str">
        <f t="shared" ref="AS268" si="7504">IFERROR(AR268*$D268,"")</f>
        <v/>
      </c>
      <c r="AT268" s="47" t="s">
        <v>96</v>
      </c>
      <c r="AU268" s="14" t="str">
        <f t="shared" ref="AU268" si="7505">IFERROR(AT268*$D268,"")</f>
        <v/>
      </c>
      <c r="AV268" s="47" t="s">
        <v>96</v>
      </c>
      <c r="AW268" s="14" t="str">
        <f t="shared" ref="AW268" si="7506">IFERROR(AV268*$D268,"")</f>
        <v/>
      </c>
      <c r="AX268" s="47" t="s">
        <v>96</v>
      </c>
      <c r="AY268" s="14" t="str">
        <f t="shared" ref="AY268" si="7507">IFERROR(AX268*$D268,"")</f>
        <v/>
      </c>
      <c r="AZ268" s="47" t="s">
        <v>96</v>
      </c>
      <c r="BA268" s="14" t="str">
        <f t="shared" ref="BA268" si="7508">IFERROR(AZ268*$D268,"")</f>
        <v/>
      </c>
      <c r="BB268" s="47" t="s">
        <v>96</v>
      </c>
      <c r="BC268" s="14" t="str">
        <f t="shared" ref="BC268" si="7509">IFERROR(BB268*$D268,"")</f>
        <v/>
      </c>
      <c r="BD268" s="47" t="s">
        <v>96</v>
      </c>
      <c r="BE268" s="14" t="str">
        <f t="shared" ref="BE268" si="7510">IFERROR(BD268*$D268,"")</f>
        <v/>
      </c>
      <c r="BF268" s="47" t="s">
        <v>96</v>
      </c>
      <c r="BG268" s="14" t="str">
        <f t="shared" ref="BG268" si="7511">IFERROR(BF268*$D268,"")</f>
        <v/>
      </c>
      <c r="BH268" s="47" t="s">
        <v>96</v>
      </c>
      <c r="BI268" s="14" t="str">
        <f t="shared" ref="BI268" si="7512">IFERROR(BH268*$D268,"")</f>
        <v/>
      </c>
      <c r="BJ268" s="47" t="s">
        <v>96</v>
      </c>
      <c r="BK268" s="14" t="str">
        <f t="shared" ref="BK268" si="7513">IFERROR(BJ268*$D268,"")</f>
        <v/>
      </c>
      <c r="BL268" s="47" t="s">
        <v>96</v>
      </c>
      <c r="BM268" s="14" t="str">
        <f t="shared" ref="BM268" si="7514">IFERROR(BL268*$D268,"")</f>
        <v/>
      </c>
      <c r="BN268" s="47" t="s">
        <v>96</v>
      </c>
      <c r="BO268" s="14" t="str">
        <f t="shared" ref="BO268" si="7515">IFERROR(BN268*$D268,"")</f>
        <v/>
      </c>
      <c r="BP268" s="47" t="s">
        <v>96</v>
      </c>
      <c r="BQ268" s="14" t="str">
        <f t="shared" ref="BQ268" si="7516">IFERROR(BP268*$D268,"")</f>
        <v/>
      </c>
      <c r="BR268" s="47" t="s">
        <v>96</v>
      </c>
      <c r="BS268" s="14" t="str">
        <f t="shared" ref="BS268" si="7517">IFERROR(BR268*$D268,"")</f>
        <v/>
      </c>
      <c r="BT268" s="47" t="s">
        <v>96</v>
      </c>
      <c r="BU268" s="14" t="str">
        <f t="shared" ref="BU268" si="7518">IFERROR(BT268*$D268,"")</f>
        <v/>
      </c>
      <c r="BV268" s="47" t="s">
        <v>96</v>
      </c>
      <c r="BW268" s="14" t="str">
        <f t="shared" ref="BW268" si="7519">IFERROR(BV268*$D268,"")</f>
        <v/>
      </c>
      <c r="BX268" s="47" t="s">
        <v>96</v>
      </c>
      <c r="BY268" s="14" t="str">
        <f t="shared" ref="BY268" si="7520">IFERROR(BX268*$D268,"")</f>
        <v/>
      </c>
      <c r="BZ268" s="47" t="s">
        <v>96</v>
      </c>
      <c r="CA268" s="14" t="str">
        <f t="shared" ref="CA268" si="7521">IFERROR(BZ268*$D268,"")</f>
        <v/>
      </c>
      <c r="CB268" s="47" t="s">
        <v>96</v>
      </c>
      <c r="CC268" s="14" t="str">
        <f t="shared" ref="CC268:CE268" si="7522">IFERROR(CB268*$D268,"")</f>
        <v/>
      </c>
      <c r="CD268" s="47" t="s">
        <v>96</v>
      </c>
      <c r="CE268" s="14" t="str">
        <f t="shared" si="7522"/>
        <v/>
      </c>
      <c r="CF268" s="12" t="str">
        <f t="shared" si="7239"/>
        <v/>
      </c>
      <c r="CG268" s="75" t="str">
        <f t="shared" si="7240"/>
        <v/>
      </c>
      <c r="CH268" s="3"/>
      <c r="CI268" s="47" t="s">
        <v>96</v>
      </c>
      <c r="CJ268" s="47" t="s">
        <v>96</v>
      </c>
      <c r="CK268" s="47" t="s">
        <v>96</v>
      </c>
      <c r="CL268" s="47" t="s">
        <v>96</v>
      </c>
      <c r="CM268" s="47" t="s">
        <v>96</v>
      </c>
      <c r="CN268" s="47"/>
      <c r="CO268" s="2">
        <v>41465.475037282995</v>
      </c>
      <c r="CQ268" s="2">
        <v>41465.488165912691</v>
      </c>
    </row>
    <row r="269" spans="1:95" x14ac:dyDescent="0.25">
      <c r="A269" s="1">
        <v>6.3509096716960909E+17</v>
      </c>
      <c r="B269" s="47" t="s">
        <v>143</v>
      </c>
      <c r="C269" s="47" t="s">
        <v>362</v>
      </c>
      <c r="D269" s="47">
        <f t="shared" si="7241"/>
        <v>0.46153846153846151</v>
      </c>
      <c r="E269" s="3" t="s">
        <v>136</v>
      </c>
      <c r="F269" s="47">
        <v>0</v>
      </c>
      <c r="G269" s="65">
        <v>1</v>
      </c>
      <c r="H269" s="3">
        <v>5</v>
      </c>
      <c r="I269" s="27">
        <f t="shared" si="7202"/>
        <v>2.3076923076923075</v>
      </c>
      <c r="J269" s="47">
        <v>5</v>
      </c>
      <c r="K269" s="27">
        <f t="shared" si="7203"/>
        <v>2.3076923076923075</v>
      </c>
      <c r="L269" s="47">
        <v>5</v>
      </c>
      <c r="M269" s="27">
        <f t="shared" si="7204"/>
        <v>2.3076923076923075</v>
      </c>
      <c r="N269" s="47">
        <v>5</v>
      </c>
      <c r="O269" s="27">
        <f t="shared" si="7205"/>
        <v>2.3076923076923075</v>
      </c>
      <c r="P269" s="47">
        <v>5</v>
      </c>
      <c r="Q269" s="27">
        <f t="shared" si="7206"/>
        <v>2.3076923076923075</v>
      </c>
      <c r="R269" s="47">
        <v>5</v>
      </c>
      <c r="S269" s="27">
        <f t="shared" si="7207"/>
        <v>2.3076923076923075</v>
      </c>
      <c r="T269" s="47">
        <v>5</v>
      </c>
      <c r="U269" s="27">
        <f t="shared" si="7208"/>
        <v>2.3076923076923075</v>
      </c>
      <c r="V269" s="4">
        <f t="shared" si="7209"/>
        <v>35</v>
      </c>
      <c r="W269" s="4">
        <f t="shared" si="7210"/>
        <v>16.153846153846153</v>
      </c>
      <c r="X269" s="47" t="s">
        <v>152</v>
      </c>
      <c r="Y269" s="14" t="str">
        <f t="shared" si="7242"/>
        <v/>
      </c>
      <c r="Z269" s="47" t="s">
        <v>152</v>
      </c>
      <c r="AA269" s="14" t="str">
        <f t="shared" ref="AA269" si="7523">IFERROR(Z269*$D269,"")</f>
        <v/>
      </c>
      <c r="AB269" s="47" t="s">
        <v>152</v>
      </c>
      <c r="AC269" s="14" t="str">
        <f t="shared" ref="AC269" si="7524">IFERROR(AB269*$D269,"")</f>
        <v/>
      </c>
      <c r="AD269" s="47" t="s">
        <v>152</v>
      </c>
      <c r="AE269" s="14" t="str">
        <f t="shared" ref="AE269" si="7525">IFERROR(AD269*$D269,"")</f>
        <v/>
      </c>
      <c r="AF269" s="47" t="s">
        <v>152</v>
      </c>
      <c r="AG269" s="14" t="str">
        <f t="shared" ref="AG269" si="7526">IFERROR(AF269*$D269,"")</f>
        <v/>
      </c>
      <c r="AH269" s="47" t="s">
        <v>152</v>
      </c>
      <c r="AI269" s="14" t="str">
        <f t="shared" ref="AI269" si="7527">IFERROR(AH269*$D269,"")</f>
        <v/>
      </c>
      <c r="AJ269" s="47" t="s">
        <v>152</v>
      </c>
      <c r="AK269" s="14" t="str">
        <f t="shared" ref="AK269" si="7528">IFERROR(AJ269*$D269,"")</f>
        <v/>
      </c>
      <c r="AL269" s="47" t="s">
        <v>152</v>
      </c>
      <c r="AM269" s="14" t="str">
        <f t="shared" ref="AM269" si="7529">IFERROR(AL269*$D269,"")</f>
        <v/>
      </c>
      <c r="AN269" s="47" t="s">
        <v>152</v>
      </c>
      <c r="AO269" s="14" t="str">
        <f t="shared" ref="AO269" si="7530">IFERROR(AN269*$D269,"")</f>
        <v/>
      </c>
      <c r="AP269" s="47" t="s">
        <v>152</v>
      </c>
      <c r="AQ269" s="14" t="str">
        <f t="shared" ref="AQ269" si="7531">IFERROR(AP269*$D269,"")</f>
        <v/>
      </c>
      <c r="AR269" s="47" t="s">
        <v>152</v>
      </c>
      <c r="AS269" s="14" t="str">
        <f t="shared" ref="AS269" si="7532">IFERROR(AR269*$D269,"")</f>
        <v/>
      </c>
      <c r="AT269" s="47" t="s">
        <v>152</v>
      </c>
      <c r="AU269" s="14" t="str">
        <f t="shared" ref="AU269" si="7533">IFERROR(AT269*$D269,"")</f>
        <v/>
      </c>
      <c r="AV269" s="47" t="s">
        <v>152</v>
      </c>
      <c r="AW269" s="14" t="str">
        <f t="shared" ref="AW269" si="7534">IFERROR(AV269*$D269,"")</f>
        <v/>
      </c>
      <c r="AX269" s="47" t="s">
        <v>152</v>
      </c>
      <c r="AY269" s="14" t="str">
        <f t="shared" ref="AY269" si="7535">IFERROR(AX269*$D269,"")</f>
        <v/>
      </c>
      <c r="AZ269" s="47" t="s">
        <v>152</v>
      </c>
      <c r="BA269" s="14" t="str">
        <f t="shared" ref="BA269" si="7536">IFERROR(AZ269*$D269,"")</f>
        <v/>
      </c>
      <c r="BB269" s="47" t="s">
        <v>152</v>
      </c>
      <c r="BC269" s="14" t="str">
        <f t="shared" ref="BC269" si="7537">IFERROR(BB269*$D269,"")</f>
        <v/>
      </c>
      <c r="BD269" s="47" t="s">
        <v>152</v>
      </c>
      <c r="BE269" s="14" t="str">
        <f t="shared" ref="BE269" si="7538">IFERROR(BD269*$D269,"")</f>
        <v/>
      </c>
      <c r="BF269" s="47" t="s">
        <v>152</v>
      </c>
      <c r="BG269" s="14" t="str">
        <f t="shared" ref="BG269" si="7539">IFERROR(BF269*$D269,"")</f>
        <v/>
      </c>
      <c r="BH269" s="47" t="s">
        <v>152</v>
      </c>
      <c r="BI269" s="14" t="str">
        <f t="shared" ref="BI269" si="7540">IFERROR(BH269*$D269,"")</f>
        <v/>
      </c>
      <c r="BJ269" s="47" t="s">
        <v>152</v>
      </c>
      <c r="BK269" s="14" t="str">
        <f t="shared" ref="BK269" si="7541">IFERROR(BJ269*$D269,"")</f>
        <v/>
      </c>
      <c r="BL269" s="47" t="s">
        <v>152</v>
      </c>
      <c r="BM269" s="14" t="str">
        <f t="shared" ref="BM269" si="7542">IFERROR(BL269*$D269,"")</f>
        <v/>
      </c>
      <c r="BN269" s="47" t="s">
        <v>152</v>
      </c>
      <c r="BO269" s="14" t="str">
        <f t="shared" ref="BO269" si="7543">IFERROR(BN269*$D269,"")</f>
        <v/>
      </c>
      <c r="BP269" s="47" t="s">
        <v>152</v>
      </c>
      <c r="BQ269" s="14" t="str">
        <f t="shared" ref="BQ269" si="7544">IFERROR(BP269*$D269,"")</f>
        <v/>
      </c>
      <c r="BR269" s="47" t="s">
        <v>152</v>
      </c>
      <c r="BS269" s="14" t="str">
        <f t="shared" ref="BS269" si="7545">IFERROR(BR269*$D269,"")</f>
        <v/>
      </c>
      <c r="BT269" s="47" t="s">
        <v>152</v>
      </c>
      <c r="BU269" s="14" t="str">
        <f t="shared" ref="BU269" si="7546">IFERROR(BT269*$D269,"")</f>
        <v/>
      </c>
      <c r="BV269" s="47" t="s">
        <v>152</v>
      </c>
      <c r="BW269" s="14" t="str">
        <f t="shared" ref="BW269" si="7547">IFERROR(BV269*$D269,"")</f>
        <v/>
      </c>
      <c r="BX269" s="47" t="s">
        <v>152</v>
      </c>
      <c r="BY269" s="14" t="str">
        <f t="shared" ref="BY269" si="7548">IFERROR(BX269*$D269,"")</f>
        <v/>
      </c>
      <c r="BZ269" s="47" t="s">
        <v>152</v>
      </c>
      <c r="CA269" s="14" t="str">
        <f t="shared" ref="CA269" si="7549">IFERROR(BZ269*$D269,"")</f>
        <v/>
      </c>
      <c r="CB269" s="47" t="s">
        <v>152</v>
      </c>
      <c r="CC269" s="14" t="str">
        <f t="shared" ref="CC269:CE269" si="7550">IFERROR(CB269*$D269,"")</f>
        <v/>
      </c>
      <c r="CD269" s="47" t="s">
        <v>152</v>
      </c>
      <c r="CE269" s="14" t="str">
        <f t="shared" si="7550"/>
        <v/>
      </c>
      <c r="CF269" s="12" t="str">
        <f t="shared" si="7239"/>
        <v/>
      </c>
      <c r="CG269" s="75" t="str">
        <f t="shared" si="7240"/>
        <v/>
      </c>
      <c r="CH269" s="3" t="s">
        <v>99</v>
      </c>
      <c r="CI269" s="47" t="s">
        <v>115</v>
      </c>
      <c r="CJ269" s="47" t="s">
        <v>12</v>
      </c>
      <c r="CK269" s="47" t="s">
        <v>80</v>
      </c>
      <c r="CL269" s="47" t="s">
        <v>56</v>
      </c>
      <c r="CM269" s="47" t="s">
        <v>119</v>
      </c>
      <c r="CN269" s="47" t="s">
        <v>99</v>
      </c>
      <c r="CO269" s="2">
        <v>41465.823112973456</v>
      </c>
      <c r="CP269" s="2">
        <v>41465.82584420417</v>
      </c>
      <c r="CQ269" s="2">
        <v>41465.82584420417</v>
      </c>
    </row>
    <row r="270" spans="1:95" x14ac:dyDescent="0.25">
      <c r="A270" s="1">
        <v>6.3507350732075891E+17</v>
      </c>
      <c r="B270" s="47" t="s">
        <v>44</v>
      </c>
      <c r="C270" s="47" t="s">
        <v>363</v>
      </c>
      <c r="D270" s="47">
        <f t="shared" ref="D270:D293" si="7551">0.69/0.47</f>
        <v>1.4680851063829787</v>
      </c>
      <c r="E270" s="3" t="s">
        <v>136</v>
      </c>
      <c r="F270" s="47">
        <v>0</v>
      </c>
      <c r="G270" s="65">
        <v>1</v>
      </c>
      <c r="H270" s="3">
        <v>8</v>
      </c>
      <c r="I270" s="27">
        <f t="shared" si="7202"/>
        <v>11.74468085106383</v>
      </c>
      <c r="J270" s="47">
        <v>9</v>
      </c>
      <c r="K270" s="27">
        <f t="shared" si="7203"/>
        <v>13.212765957446809</v>
      </c>
      <c r="L270" s="47">
        <v>2</v>
      </c>
      <c r="M270" s="27">
        <f t="shared" si="7204"/>
        <v>2.9361702127659575</v>
      </c>
      <c r="N270" s="47">
        <v>5</v>
      </c>
      <c r="O270" s="27">
        <f t="shared" si="7205"/>
        <v>7.3404255319148941</v>
      </c>
      <c r="P270" s="47">
        <v>6</v>
      </c>
      <c r="Q270" s="27">
        <f t="shared" si="7206"/>
        <v>8.8085106382978715</v>
      </c>
      <c r="R270" s="47">
        <v>6</v>
      </c>
      <c r="S270" s="27">
        <f t="shared" si="7207"/>
        <v>8.8085106382978715</v>
      </c>
      <c r="T270" s="47">
        <v>5</v>
      </c>
      <c r="U270" s="27">
        <f t="shared" si="7208"/>
        <v>7.3404255319148941</v>
      </c>
      <c r="V270" s="4">
        <f t="shared" si="7209"/>
        <v>41</v>
      </c>
      <c r="W270" s="4">
        <f t="shared" si="7210"/>
        <v>60.191489361702125</v>
      </c>
      <c r="X270" s="47" t="s">
        <v>152</v>
      </c>
      <c r="Y270" s="14" t="str">
        <f t="shared" si="7242"/>
        <v/>
      </c>
      <c r="Z270" s="47" t="s">
        <v>152</v>
      </c>
      <c r="AA270" s="14" t="str">
        <f t="shared" ref="AA270" si="7552">IFERROR(Z270*$D270,"")</f>
        <v/>
      </c>
      <c r="AB270" s="47" t="s">
        <v>152</v>
      </c>
      <c r="AC270" s="14" t="str">
        <f t="shared" ref="AC270" si="7553">IFERROR(AB270*$D270,"")</f>
        <v/>
      </c>
      <c r="AD270" s="47" t="s">
        <v>152</v>
      </c>
      <c r="AE270" s="14" t="str">
        <f t="shared" ref="AE270" si="7554">IFERROR(AD270*$D270,"")</f>
        <v/>
      </c>
      <c r="AF270" s="47" t="s">
        <v>152</v>
      </c>
      <c r="AG270" s="14" t="str">
        <f t="shared" ref="AG270" si="7555">IFERROR(AF270*$D270,"")</f>
        <v/>
      </c>
      <c r="AH270" s="47" t="s">
        <v>152</v>
      </c>
      <c r="AI270" s="14" t="str">
        <f t="shared" ref="AI270" si="7556">IFERROR(AH270*$D270,"")</f>
        <v/>
      </c>
      <c r="AJ270" s="47" t="s">
        <v>152</v>
      </c>
      <c r="AK270" s="14" t="str">
        <f t="shared" ref="AK270" si="7557">IFERROR(AJ270*$D270,"")</f>
        <v/>
      </c>
      <c r="AL270" s="47" t="s">
        <v>152</v>
      </c>
      <c r="AM270" s="14" t="str">
        <f t="shared" ref="AM270" si="7558">IFERROR(AL270*$D270,"")</f>
        <v/>
      </c>
      <c r="AN270" s="47" t="s">
        <v>152</v>
      </c>
      <c r="AO270" s="14" t="str">
        <f t="shared" ref="AO270" si="7559">IFERROR(AN270*$D270,"")</f>
        <v/>
      </c>
      <c r="AP270" s="47">
        <v>5</v>
      </c>
      <c r="AQ270" s="14">
        <f t="shared" ref="AQ270" si="7560">IFERROR(AP270*$D270,"")</f>
        <v>7.3404255319148941</v>
      </c>
      <c r="AR270" s="47">
        <v>8</v>
      </c>
      <c r="AS270" s="14">
        <f t="shared" ref="AS270" si="7561">IFERROR(AR270*$D270,"")</f>
        <v>11.74468085106383</v>
      </c>
      <c r="AT270" s="47">
        <v>8</v>
      </c>
      <c r="AU270" s="14">
        <f t="shared" ref="AU270" si="7562">IFERROR(AT270*$D270,"")</f>
        <v>11.74468085106383</v>
      </c>
      <c r="AV270" s="47">
        <v>8</v>
      </c>
      <c r="AW270" s="14">
        <f t="shared" ref="AW270" si="7563">IFERROR(AV270*$D270,"")</f>
        <v>11.74468085106383</v>
      </c>
      <c r="AX270" s="47" t="s">
        <v>152</v>
      </c>
      <c r="AY270" s="14" t="str">
        <f t="shared" ref="AY270" si="7564">IFERROR(AX270*$D270,"")</f>
        <v/>
      </c>
      <c r="AZ270" s="47" t="s">
        <v>152</v>
      </c>
      <c r="BA270" s="14" t="str">
        <f t="shared" ref="BA270" si="7565">IFERROR(AZ270*$D270,"")</f>
        <v/>
      </c>
      <c r="BB270" s="47" t="s">
        <v>152</v>
      </c>
      <c r="BC270" s="14" t="str">
        <f t="shared" ref="BC270" si="7566">IFERROR(BB270*$D270,"")</f>
        <v/>
      </c>
      <c r="BD270" s="47" t="s">
        <v>152</v>
      </c>
      <c r="BE270" s="14" t="str">
        <f t="shared" ref="BE270" si="7567">IFERROR(BD270*$D270,"")</f>
        <v/>
      </c>
      <c r="BF270" s="47" t="s">
        <v>152</v>
      </c>
      <c r="BG270" s="14" t="str">
        <f t="shared" ref="BG270" si="7568">IFERROR(BF270*$D270,"")</f>
        <v/>
      </c>
      <c r="BH270" s="47" t="s">
        <v>152</v>
      </c>
      <c r="BI270" s="14" t="str">
        <f t="shared" ref="BI270" si="7569">IFERROR(BH270*$D270,"")</f>
        <v/>
      </c>
      <c r="BJ270" s="47" t="s">
        <v>152</v>
      </c>
      <c r="BK270" s="14" t="str">
        <f t="shared" ref="BK270" si="7570">IFERROR(BJ270*$D270,"")</f>
        <v/>
      </c>
      <c r="BL270" s="47" t="s">
        <v>152</v>
      </c>
      <c r="BM270" s="14" t="str">
        <f t="shared" ref="BM270" si="7571">IFERROR(BL270*$D270,"")</f>
        <v/>
      </c>
      <c r="BN270" s="47" t="s">
        <v>152</v>
      </c>
      <c r="BO270" s="14" t="str">
        <f t="shared" ref="BO270" si="7572">IFERROR(BN270*$D270,"")</f>
        <v/>
      </c>
      <c r="BP270" s="47" t="s">
        <v>152</v>
      </c>
      <c r="BQ270" s="14" t="str">
        <f t="shared" ref="BQ270" si="7573">IFERROR(BP270*$D270,"")</f>
        <v/>
      </c>
      <c r="BR270" s="47" t="s">
        <v>152</v>
      </c>
      <c r="BS270" s="14" t="str">
        <f t="shared" ref="BS270" si="7574">IFERROR(BR270*$D270,"")</f>
        <v/>
      </c>
      <c r="BT270" s="47" t="s">
        <v>152</v>
      </c>
      <c r="BU270" s="14" t="str">
        <f t="shared" ref="BU270" si="7575">IFERROR(BT270*$D270,"")</f>
        <v/>
      </c>
      <c r="BV270" s="47">
        <v>7</v>
      </c>
      <c r="BW270" s="14">
        <f t="shared" ref="BW270" si="7576">IFERROR(BV270*$D270,"")</f>
        <v>10.276595744680851</v>
      </c>
      <c r="BX270" s="47">
        <v>8</v>
      </c>
      <c r="BY270" s="14">
        <f t="shared" ref="BY270" si="7577">IFERROR(BX270*$D270,"")</f>
        <v>11.74468085106383</v>
      </c>
      <c r="BZ270" s="47" t="s">
        <v>152</v>
      </c>
      <c r="CA270" s="14" t="str">
        <f t="shared" ref="CA270" si="7578">IFERROR(BZ270*$D270,"")</f>
        <v/>
      </c>
      <c r="CB270" s="47" t="s">
        <v>152</v>
      </c>
      <c r="CC270" s="14" t="str">
        <f t="shared" ref="CC270:CE270" si="7579">IFERROR(CB270*$D270,"")</f>
        <v/>
      </c>
      <c r="CD270" s="47" t="s">
        <v>152</v>
      </c>
      <c r="CE270" s="14" t="str">
        <f t="shared" si="7579"/>
        <v/>
      </c>
      <c r="CF270" s="12">
        <f t="shared" si="7239"/>
        <v>0.90496453900709228</v>
      </c>
      <c r="CG270" s="75">
        <f t="shared" si="7240"/>
        <v>1.3285649615210504</v>
      </c>
      <c r="CH270" s="3"/>
      <c r="CI270" s="47" t="s">
        <v>115</v>
      </c>
      <c r="CJ270" s="47" t="s">
        <v>9</v>
      </c>
      <c r="CK270" s="47" t="s">
        <v>40</v>
      </c>
      <c r="CL270" s="47" t="s">
        <v>62</v>
      </c>
      <c r="CM270" s="47" t="s">
        <v>119</v>
      </c>
      <c r="CN270" s="47" t="s">
        <v>0</v>
      </c>
      <c r="CO270" s="2">
        <v>41445.614954582124</v>
      </c>
      <c r="CP270" s="2">
        <v>41445.622689493073</v>
      </c>
      <c r="CQ270" s="2">
        <v>41445.622688588846</v>
      </c>
    </row>
    <row r="271" spans="1:95" x14ac:dyDescent="0.25">
      <c r="A271" s="1">
        <v>6.3507719476153626E+17</v>
      </c>
      <c r="B271" s="47" t="s">
        <v>73</v>
      </c>
      <c r="C271" s="47" t="s">
        <v>363</v>
      </c>
      <c r="D271" s="47">
        <f t="shared" si="7551"/>
        <v>1.4680851063829787</v>
      </c>
      <c r="E271" s="3" t="s">
        <v>136</v>
      </c>
      <c r="F271" s="47">
        <v>0</v>
      </c>
      <c r="G271" s="65">
        <v>1</v>
      </c>
      <c r="H271" s="3" t="s">
        <v>96</v>
      </c>
      <c r="I271" s="27" t="str">
        <f t="shared" si="7202"/>
        <v/>
      </c>
      <c r="J271" s="47" t="s">
        <v>96</v>
      </c>
      <c r="K271" s="27" t="str">
        <f t="shared" si="7203"/>
        <v/>
      </c>
      <c r="L271" s="47" t="s">
        <v>96</v>
      </c>
      <c r="M271" s="27" t="str">
        <f t="shared" si="7204"/>
        <v/>
      </c>
      <c r="N271" s="47" t="s">
        <v>96</v>
      </c>
      <c r="O271" s="27" t="str">
        <f t="shared" si="7205"/>
        <v/>
      </c>
      <c r="P271" s="47" t="s">
        <v>96</v>
      </c>
      <c r="Q271" s="27" t="str">
        <f t="shared" si="7206"/>
        <v/>
      </c>
      <c r="R271" s="47" t="s">
        <v>96</v>
      </c>
      <c r="S271" s="27" t="str">
        <f t="shared" si="7207"/>
        <v/>
      </c>
      <c r="T271" s="47" t="s">
        <v>96</v>
      </c>
      <c r="U271" s="27" t="str">
        <f t="shared" si="7208"/>
        <v/>
      </c>
      <c r="V271" s="4">
        <f t="shared" si="7209"/>
        <v>0</v>
      </c>
      <c r="W271" s="4">
        <f t="shared" si="7210"/>
        <v>0</v>
      </c>
      <c r="X271" s="47" t="s">
        <v>96</v>
      </c>
      <c r="Y271" s="14" t="str">
        <f t="shared" si="7242"/>
        <v/>
      </c>
      <c r="Z271" s="47" t="s">
        <v>96</v>
      </c>
      <c r="AA271" s="14" t="str">
        <f t="shared" ref="AA271" si="7580">IFERROR(Z271*$D271,"")</f>
        <v/>
      </c>
      <c r="AB271" s="47" t="s">
        <v>96</v>
      </c>
      <c r="AC271" s="14" t="str">
        <f t="shared" ref="AC271" si="7581">IFERROR(AB271*$D271,"")</f>
        <v/>
      </c>
      <c r="AD271" s="47" t="s">
        <v>96</v>
      </c>
      <c r="AE271" s="14" t="str">
        <f t="shared" ref="AE271" si="7582">IFERROR(AD271*$D271,"")</f>
        <v/>
      </c>
      <c r="AF271" s="47" t="s">
        <v>96</v>
      </c>
      <c r="AG271" s="14" t="str">
        <f t="shared" ref="AG271" si="7583">IFERROR(AF271*$D271,"")</f>
        <v/>
      </c>
      <c r="AH271" s="47" t="s">
        <v>96</v>
      </c>
      <c r="AI271" s="14" t="str">
        <f t="shared" ref="AI271" si="7584">IFERROR(AH271*$D271,"")</f>
        <v/>
      </c>
      <c r="AJ271" s="47" t="s">
        <v>96</v>
      </c>
      <c r="AK271" s="14" t="str">
        <f t="shared" ref="AK271" si="7585">IFERROR(AJ271*$D271,"")</f>
        <v/>
      </c>
      <c r="AL271" s="47" t="s">
        <v>96</v>
      </c>
      <c r="AM271" s="14" t="str">
        <f t="shared" ref="AM271" si="7586">IFERROR(AL271*$D271,"")</f>
        <v/>
      </c>
      <c r="AN271" s="47" t="s">
        <v>96</v>
      </c>
      <c r="AO271" s="14" t="str">
        <f t="shared" ref="AO271" si="7587">IFERROR(AN271*$D271,"")</f>
        <v/>
      </c>
      <c r="AP271" s="47" t="s">
        <v>96</v>
      </c>
      <c r="AQ271" s="14" t="str">
        <f t="shared" ref="AQ271" si="7588">IFERROR(AP271*$D271,"")</f>
        <v/>
      </c>
      <c r="AR271" s="47" t="s">
        <v>96</v>
      </c>
      <c r="AS271" s="14" t="str">
        <f t="shared" ref="AS271" si="7589">IFERROR(AR271*$D271,"")</f>
        <v/>
      </c>
      <c r="AT271" s="47" t="s">
        <v>96</v>
      </c>
      <c r="AU271" s="14" t="str">
        <f t="shared" ref="AU271" si="7590">IFERROR(AT271*$D271,"")</f>
        <v/>
      </c>
      <c r="AV271" s="47" t="s">
        <v>96</v>
      </c>
      <c r="AW271" s="14" t="str">
        <f t="shared" ref="AW271" si="7591">IFERROR(AV271*$D271,"")</f>
        <v/>
      </c>
      <c r="AX271" s="47" t="s">
        <v>96</v>
      </c>
      <c r="AY271" s="14" t="str">
        <f t="shared" ref="AY271" si="7592">IFERROR(AX271*$D271,"")</f>
        <v/>
      </c>
      <c r="AZ271" s="47" t="s">
        <v>96</v>
      </c>
      <c r="BA271" s="14" t="str">
        <f t="shared" ref="BA271" si="7593">IFERROR(AZ271*$D271,"")</f>
        <v/>
      </c>
      <c r="BB271" s="47" t="s">
        <v>96</v>
      </c>
      <c r="BC271" s="14" t="str">
        <f t="shared" ref="BC271" si="7594">IFERROR(BB271*$D271,"")</f>
        <v/>
      </c>
      <c r="BD271" s="47" t="s">
        <v>96</v>
      </c>
      <c r="BE271" s="14" t="str">
        <f t="shared" ref="BE271" si="7595">IFERROR(BD271*$D271,"")</f>
        <v/>
      </c>
      <c r="BF271" s="47" t="s">
        <v>96</v>
      </c>
      <c r="BG271" s="14" t="str">
        <f t="shared" ref="BG271" si="7596">IFERROR(BF271*$D271,"")</f>
        <v/>
      </c>
      <c r="BH271" s="47" t="s">
        <v>96</v>
      </c>
      <c r="BI271" s="14" t="str">
        <f t="shared" ref="BI271" si="7597">IFERROR(BH271*$D271,"")</f>
        <v/>
      </c>
      <c r="BJ271" s="47" t="s">
        <v>96</v>
      </c>
      <c r="BK271" s="14" t="str">
        <f t="shared" ref="BK271" si="7598">IFERROR(BJ271*$D271,"")</f>
        <v/>
      </c>
      <c r="BL271" s="47" t="s">
        <v>96</v>
      </c>
      <c r="BM271" s="14" t="str">
        <f t="shared" ref="BM271" si="7599">IFERROR(BL271*$D271,"")</f>
        <v/>
      </c>
      <c r="BN271" s="47" t="s">
        <v>96</v>
      </c>
      <c r="BO271" s="14" t="str">
        <f t="shared" ref="BO271" si="7600">IFERROR(BN271*$D271,"")</f>
        <v/>
      </c>
      <c r="BP271" s="47" t="s">
        <v>96</v>
      </c>
      <c r="BQ271" s="14" t="str">
        <f t="shared" ref="BQ271" si="7601">IFERROR(BP271*$D271,"")</f>
        <v/>
      </c>
      <c r="BR271" s="47" t="s">
        <v>96</v>
      </c>
      <c r="BS271" s="14" t="str">
        <f t="shared" ref="BS271" si="7602">IFERROR(BR271*$D271,"")</f>
        <v/>
      </c>
      <c r="BT271" s="47" t="s">
        <v>96</v>
      </c>
      <c r="BU271" s="14" t="str">
        <f t="shared" ref="BU271" si="7603">IFERROR(BT271*$D271,"")</f>
        <v/>
      </c>
      <c r="BV271" s="47" t="s">
        <v>96</v>
      </c>
      <c r="BW271" s="14" t="str">
        <f t="shared" ref="BW271" si="7604">IFERROR(BV271*$D271,"")</f>
        <v/>
      </c>
      <c r="BX271" s="47" t="s">
        <v>96</v>
      </c>
      <c r="BY271" s="14" t="str">
        <f t="shared" ref="BY271" si="7605">IFERROR(BX271*$D271,"")</f>
        <v/>
      </c>
      <c r="BZ271" s="47" t="s">
        <v>96</v>
      </c>
      <c r="CA271" s="14" t="str">
        <f t="shared" ref="CA271" si="7606">IFERROR(BZ271*$D271,"")</f>
        <v/>
      </c>
      <c r="CB271" s="47" t="s">
        <v>96</v>
      </c>
      <c r="CC271" s="14" t="str">
        <f t="shared" ref="CC271:CE271" si="7607">IFERROR(CB271*$D271,"")</f>
        <v/>
      </c>
      <c r="CD271" s="47" t="s">
        <v>96</v>
      </c>
      <c r="CE271" s="14" t="str">
        <f t="shared" si="7607"/>
        <v/>
      </c>
      <c r="CF271" s="12" t="str">
        <f t="shared" si="7239"/>
        <v/>
      </c>
      <c r="CG271" s="75" t="str">
        <f t="shared" si="7240"/>
        <v/>
      </c>
      <c r="CH271" s="3"/>
      <c r="CI271" s="47" t="s">
        <v>96</v>
      </c>
      <c r="CJ271" s="47" t="s">
        <v>96</v>
      </c>
      <c r="CK271" s="47" t="s">
        <v>96</v>
      </c>
      <c r="CL271" s="47" t="s">
        <v>96</v>
      </c>
      <c r="CM271" s="47" t="s">
        <v>96</v>
      </c>
      <c r="CN271" s="47"/>
      <c r="CO271" s="2">
        <v>41449.88282585219</v>
      </c>
      <c r="CQ271" s="2">
        <v>41449.886410175321</v>
      </c>
    </row>
    <row r="272" spans="1:95" x14ac:dyDescent="0.25">
      <c r="A272" s="1">
        <v>6.3507761469041728E+17</v>
      </c>
      <c r="B272" s="47" t="s">
        <v>44</v>
      </c>
      <c r="C272" s="47" t="s">
        <v>363</v>
      </c>
      <c r="D272" s="47">
        <f t="shared" si="7551"/>
        <v>1.4680851063829787</v>
      </c>
      <c r="E272" s="3" t="s">
        <v>136</v>
      </c>
      <c r="F272" s="47">
        <v>0</v>
      </c>
      <c r="G272" s="65">
        <v>1</v>
      </c>
      <c r="H272" s="3" t="s">
        <v>96</v>
      </c>
      <c r="I272" s="27" t="str">
        <f t="shared" si="7202"/>
        <v/>
      </c>
      <c r="J272" s="47" t="s">
        <v>96</v>
      </c>
      <c r="K272" s="27" t="str">
        <f t="shared" si="7203"/>
        <v/>
      </c>
      <c r="L272" s="47" t="s">
        <v>96</v>
      </c>
      <c r="M272" s="27" t="str">
        <f t="shared" si="7204"/>
        <v/>
      </c>
      <c r="N272" s="47" t="s">
        <v>96</v>
      </c>
      <c r="O272" s="27" t="str">
        <f t="shared" si="7205"/>
        <v/>
      </c>
      <c r="P272" s="47" t="s">
        <v>96</v>
      </c>
      <c r="Q272" s="27" t="str">
        <f t="shared" si="7206"/>
        <v/>
      </c>
      <c r="R272" s="47" t="s">
        <v>96</v>
      </c>
      <c r="S272" s="27" t="str">
        <f t="shared" si="7207"/>
        <v/>
      </c>
      <c r="T272" s="47" t="s">
        <v>96</v>
      </c>
      <c r="U272" s="27" t="str">
        <f t="shared" si="7208"/>
        <v/>
      </c>
      <c r="V272" s="4">
        <f t="shared" si="7209"/>
        <v>0</v>
      </c>
      <c r="W272" s="4">
        <f t="shared" si="7210"/>
        <v>0</v>
      </c>
      <c r="X272" s="47" t="s">
        <v>96</v>
      </c>
      <c r="Y272" s="14" t="str">
        <f t="shared" si="7242"/>
        <v/>
      </c>
      <c r="Z272" s="47" t="s">
        <v>96</v>
      </c>
      <c r="AA272" s="14" t="str">
        <f t="shared" ref="AA272" si="7608">IFERROR(Z272*$D272,"")</f>
        <v/>
      </c>
      <c r="AB272" s="47" t="s">
        <v>96</v>
      </c>
      <c r="AC272" s="14" t="str">
        <f t="shared" ref="AC272" si="7609">IFERROR(AB272*$D272,"")</f>
        <v/>
      </c>
      <c r="AD272" s="47" t="s">
        <v>96</v>
      </c>
      <c r="AE272" s="14" t="str">
        <f t="shared" ref="AE272" si="7610">IFERROR(AD272*$D272,"")</f>
        <v/>
      </c>
      <c r="AF272" s="47" t="s">
        <v>96</v>
      </c>
      <c r="AG272" s="14" t="str">
        <f t="shared" ref="AG272" si="7611">IFERROR(AF272*$D272,"")</f>
        <v/>
      </c>
      <c r="AH272" s="47" t="s">
        <v>96</v>
      </c>
      <c r="AI272" s="14" t="str">
        <f t="shared" ref="AI272" si="7612">IFERROR(AH272*$D272,"")</f>
        <v/>
      </c>
      <c r="AJ272" s="47" t="s">
        <v>96</v>
      </c>
      <c r="AK272" s="14" t="str">
        <f t="shared" ref="AK272" si="7613">IFERROR(AJ272*$D272,"")</f>
        <v/>
      </c>
      <c r="AL272" s="47" t="s">
        <v>96</v>
      </c>
      <c r="AM272" s="14" t="str">
        <f t="shared" ref="AM272" si="7614">IFERROR(AL272*$D272,"")</f>
        <v/>
      </c>
      <c r="AN272" s="47" t="s">
        <v>96</v>
      </c>
      <c r="AO272" s="14" t="str">
        <f t="shared" ref="AO272" si="7615">IFERROR(AN272*$D272,"")</f>
        <v/>
      </c>
      <c r="AP272" s="47" t="s">
        <v>96</v>
      </c>
      <c r="AQ272" s="14" t="str">
        <f t="shared" ref="AQ272" si="7616">IFERROR(AP272*$D272,"")</f>
        <v/>
      </c>
      <c r="AR272" s="47" t="s">
        <v>96</v>
      </c>
      <c r="AS272" s="14" t="str">
        <f t="shared" ref="AS272" si="7617">IFERROR(AR272*$D272,"")</f>
        <v/>
      </c>
      <c r="AT272" s="47" t="s">
        <v>96</v>
      </c>
      <c r="AU272" s="14" t="str">
        <f t="shared" ref="AU272" si="7618">IFERROR(AT272*$D272,"")</f>
        <v/>
      </c>
      <c r="AV272" s="47" t="s">
        <v>96</v>
      </c>
      <c r="AW272" s="14" t="str">
        <f t="shared" ref="AW272" si="7619">IFERROR(AV272*$D272,"")</f>
        <v/>
      </c>
      <c r="AX272" s="47" t="s">
        <v>96</v>
      </c>
      <c r="AY272" s="14" t="str">
        <f t="shared" ref="AY272" si="7620">IFERROR(AX272*$D272,"")</f>
        <v/>
      </c>
      <c r="AZ272" s="47" t="s">
        <v>96</v>
      </c>
      <c r="BA272" s="14" t="str">
        <f t="shared" ref="BA272" si="7621">IFERROR(AZ272*$D272,"")</f>
        <v/>
      </c>
      <c r="BB272" s="47" t="s">
        <v>96</v>
      </c>
      <c r="BC272" s="14" t="str">
        <f t="shared" ref="BC272" si="7622">IFERROR(BB272*$D272,"")</f>
        <v/>
      </c>
      <c r="BD272" s="47" t="s">
        <v>96</v>
      </c>
      <c r="BE272" s="14" t="str">
        <f t="shared" ref="BE272" si="7623">IFERROR(BD272*$D272,"")</f>
        <v/>
      </c>
      <c r="BF272" s="47" t="s">
        <v>96</v>
      </c>
      <c r="BG272" s="14" t="str">
        <f t="shared" ref="BG272" si="7624">IFERROR(BF272*$D272,"")</f>
        <v/>
      </c>
      <c r="BH272" s="47" t="s">
        <v>96</v>
      </c>
      <c r="BI272" s="14" t="str">
        <f t="shared" ref="BI272" si="7625">IFERROR(BH272*$D272,"")</f>
        <v/>
      </c>
      <c r="BJ272" s="47" t="s">
        <v>96</v>
      </c>
      <c r="BK272" s="14" t="str">
        <f t="shared" ref="BK272" si="7626">IFERROR(BJ272*$D272,"")</f>
        <v/>
      </c>
      <c r="BL272" s="47" t="s">
        <v>96</v>
      </c>
      <c r="BM272" s="14" t="str">
        <f t="shared" ref="BM272" si="7627">IFERROR(BL272*$D272,"")</f>
        <v/>
      </c>
      <c r="BN272" s="47" t="s">
        <v>96</v>
      </c>
      <c r="BO272" s="14" t="str">
        <f t="shared" ref="BO272" si="7628">IFERROR(BN272*$D272,"")</f>
        <v/>
      </c>
      <c r="BP272" s="47" t="s">
        <v>96</v>
      </c>
      <c r="BQ272" s="14" t="str">
        <f t="shared" ref="BQ272" si="7629">IFERROR(BP272*$D272,"")</f>
        <v/>
      </c>
      <c r="BR272" s="47" t="s">
        <v>96</v>
      </c>
      <c r="BS272" s="14" t="str">
        <f t="shared" ref="BS272" si="7630">IFERROR(BR272*$D272,"")</f>
        <v/>
      </c>
      <c r="BT272" s="47" t="s">
        <v>96</v>
      </c>
      <c r="BU272" s="14" t="str">
        <f t="shared" ref="BU272" si="7631">IFERROR(BT272*$D272,"")</f>
        <v/>
      </c>
      <c r="BV272" s="47" t="s">
        <v>96</v>
      </c>
      <c r="BW272" s="14" t="str">
        <f t="shared" ref="BW272" si="7632">IFERROR(BV272*$D272,"")</f>
        <v/>
      </c>
      <c r="BX272" s="47" t="s">
        <v>96</v>
      </c>
      <c r="BY272" s="14" t="str">
        <f t="shared" ref="BY272" si="7633">IFERROR(BX272*$D272,"")</f>
        <v/>
      </c>
      <c r="BZ272" s="47" t="s">
        <v>96</v>
      </c>
      <c r="CA272" s="14" t="str">
        <f t="shared" ref="CA272" si="7634">IFERROR(BZ272*$D272,"")</f>
        <v/>
      </c>
      <c r="CB272" s="47" t="s">
        <v>96</v>
      </c>
      <c r="CC272" s="14" t="str">
        <f t="shared" ref="CC272:CE272" si="7635">IFERROR(CB272*$D272,"")</f>
        <v/>
      </c>
      <c r="CD272" s="47" t="s">
        <v>96</v>
      </c>
      <c r="CE272" s="14" t="str">
        <f t="shared" si="7635"/>
        <v/>
      </c>
      <c r="CF272" s="12" t="str">
        <f t="shared" si="7239"/>
        <v/>
      </c>
      <c r="CG272" s="75" t="str">
        <f t="shared" si="7240"/>
        <v/>
      </c>
      <c r="CH272" s="3"/>
      <c r="CI272" s="47" t="s">
        <v>96</v>
      </c>
      <c r="CJ272" s="47" t="s">
        <v>96</v>
      </c>
      <c r="CK272" s="47" t="s">
        <v>96</v>
      </c>
      <c r="CL272" s="47" t="s">
        <v>96</v>
      </c>
      <c r="CM272" s="47" t="s">
        <v>96</v>
      </c>
      <c r="CN272" s="47"/>
      <c r="CO272" s="2">
        <v>41450.368854649598</v>
      </c>
      <c r="CQ272" s="2">
        <v>41450.369379284028</v>
      </c>
    </row>
    <row r="273" spans="1:95" x14ac:dyDescent="0.25">
      <c r="A273" s="1">
        <v>6.350776367385143E+17</v>
      </c>
      <c r="B273" s="47" t="s">
        <v>128</v>
      </c>
      <c r="C273" s="47" t="s">
        <v>363</v>
      </c>
      <c r="D273" s="47">
        <f t="shared" si="7551"/>
        <v>1.4680851063829787</v>
      </c>
      <c r="E273" s="3" t="s">
        <v>136</v>
      </c>
      <c r="F273" s="47">
        <v>0</v>
      </c>
      <c r="G273" s="65">
        <v>1</v>
      </c>
      <c r="H273" s="3" t="s">
        <v>96</v>
      </c>
      <c r="I273" s="27" t="str">
        <f t="shared" si="7202"/>
        <v/>
      </c>
      <c r="J273" s="47" t="s">
        <v>96</v>
      </c>
      <c r="K273" s="27" t="str">
        <f t="shared" si="7203"/>
        <v/>
      </c>
      <c r="L273" s="47" t="s">
        <v>96</v>
      </c>
      <c r="M273" s="27" t="str">
        <f t="shared" si="7204"/>
        <v/>
      </c>
      <c r="N273" s="47" t="s">
        <v>96</v>
      </c>
      <c r="O273" s="27" t="str">
        <f t="shared" si="7205"/>
        <v/>
      </c>
      <c r="P273" s="47" t="s">
        <v>96</v>
      </c>
      <c r="Q273" s="27" t="str">
        <f t="shared" si="7206"/>
        <v/>
      </c>
      <c r="R273" s="47" t="s">
        <v>96</v>
      </c>
      <c r="S273" s="27" t="str">
        <f t="shared" si="7207"/>
        <v/>
      </c>
      <c r="T273" s="47" t="s">
        <v>96</v>
      </c>
      <c r="U273" s="27" t="str">
        <f t="shared" si="7208"/>
        <v/>
      </c>
      <c r="V273" s="4">
        <f t="shared" si="7209"/>
        <v>0</v>
      </c>
      <c r="W273" s="4">
        <f t="shared" si="7210"/>
        <v>0</v>
      </c>
      <c r="X273" s="47" t="s">
        <v>96</v>
      </c>
      <c r="Y273" s="14" t="str">
        <f t="shared" si="7242"/>
        <v/>
      </c>
      <c r="Z273" s="47" t="s">
        <v>96</v>
      </c>
      <c r="AA273" s="14" t="str">
        <f t="shared" ref="AA273" si="7636">IFERROR(Z273*$D273,"")</f>
        <v/>
      </c>
      <c r="AB273" s="47" t="s">
        <v>96</v>
      </c>
      <c r="AC273" s="14" t="str">
        <f t="shared" ref="AC273" si="7637">IFERROR(AB273*$D273,"")</f>
        <v/>
      </c>
      <c r="AD273" s="47" t="s">
        <v>96</v>
      </c>
      <c r="AE273" s="14" t="str">
        <f t="shared" ref="AE273" si="7638">IFERROR(AD273*$D273,"")</f>
        <v/>
      </c>
      <c r="AF273" s="47" t="s">
        <v>96</v>
      </c>
      <c r="AG273" s="14" t="str">
        <f t="shared" ref="AG273" si="7639">IFERROR(AF273*$D273,"")</f>
        <v/>
      </c>
      <c r="AH273" s="47" t="s">
        <v>96</v>
      </c>
      <c r="AI273" s="14" t="str">
        <f t="shared" ref="AI273" si="7640">IFERROR(AH273*$D273,"")</f>
        <v/>
      </c>
      <c r="AJ273" s="47" t="s">
        <v>96</v>
      </c>
      <c r="AK273" s="14" t="str">
        <f t="shared" ref="AK273" si="7641">IFERROR(AJ273*$D273,"")</f>
        <v/>
      </c>
      <c r="AL273" s="47" t="s">
        <v>96</v>
      </c>
      <c r="AM273" s="14" t="str">
        <f t="shared" ref="AM273" si="7642">IFERROR(AL273*$D273,"")</f>
        <v/>
      </c>
      <c r="AN273" s="47" t="s">
        <v>96</v>
      </c>
      <c r="AO273" s="14" t="str">
        <f t="shared" ref="AO273" si="7643">IFERROR(AN273*$D273,"")</f>
        <v/>
      </c>
      <c r="AP273" s="47" t="s">
        <v>96</v>
      </c>
      <c r="AQ273" s="14" t="str">
        <f t="shared" ref="AQ273" si="7644">IFERROR(AP273*$D273,"")</f>
        <v/>
      </c>
      <c r="AR273" s="47" t="s">
        <v>96</v>
      </c>
      <c r="AS273" s="14" t="str">
        <f t="shared" ref="AS273" si="7645">IFERROR(AR273*$D273,"")</f>
        <v/>
      </c>
      <c r="AT273" s="47" t="s">
        <v>96</v>
      </c>
      <c r="AU273" s="14" t="str">
        <f t="shared" ref="AU273" si="7646">IFERROR(AT273*$D273,"")</f>
        <v/>
      </c>
      <c r="AV273" s="47" t="s">
        <v>96</v>
      </c>
      <c r="AW273" s="14" t="str">
        <f t="shared" ref="AW273" si="7647">IFERROR(AV273*$D273,"")</f>
        <v/>
      </c>
      <c r="AX273" s="47" t="s">
        <v>96</v>
      </c>
      <c r="AY273" s="14" t="str">
        <f t="shared" ref="AY273" si="7648">IFERROR(AX273*$D273,"")</f>
        <v/>
      </c>
      <c r="AZ273" s="47" t="s">
        <v>96</v>
      </c>
      <c r="BA273" s="14" t="str">
        <f t="shared" ref="BA273" si="7649">IFERROR(AZ273*$D273,"")</f>
        <v/>
      </c>
      <c r="BB273" s="47" t="s">
        <v>96</v>
      </c>
      <c r="BC273" s="14" t="str">
        <f t="shared" ref="BC273" si="7650">IFERROR(BB273*$D273,"")</f>
        <v/>
      </c>
      <c r="BD273" s="47" t="s">
        <v>96</v>
      </c>
      <c r="BE273" s="14" t="str">
        <f t="shared" ref="BE273" si="7651">IFERROR(BD273*$D273,"")</f>
        <v/>
      </c>
      <c r="BF273" s="47" t="s">
        <v>96</v>
      </c>
      <c r="BG273" s="14" t="str">
        <f t="shared" ref="BG273" si="7652">IFERROR(BF273*$D273,"")</f>
        <v/>
      </c>
      <c r="BH273" s="47" t="s">
        <v>96</v>
      </c>
      <c r="BI273" s="14" t="str">
        <f t="shared" ref="BI273" si="7653">IFERROR(BH273*$D273,"")</f>
        <v/>
      </c>
      <c r="BJ273" s="47" t="s">
        <v>96</v>
      </c>
      <c r="BK273" s="14" t="str">
        <f t="shared" ref="BK273" si="7654">IFERROR(BJ273*$D273,"")</f>
        <v/>
      </c>
      <c r="BL273" s="47" t="s">
        <v>96</v>
      </c>
      <c r="BM273" s="14" t="str">
        <f t="shared" ref="BM273" si="7655">IFERROR(BL273*$D273,"")</f>
        <v/>
      </c>
      <c r="BN273" s="47" t="s">
        <v>96</v>
      </c>
      <c r="BO273" s="14" t="str">
        <f t="shared" ref="BO273" si="7656">IFERROR(BN273*$D273,"")</f>
        <v/>
      </c>
      <c r="BP273" s="47" t="s">
        <v>96</v>
      </c>
      <c r="BQ273" s="14" t="str">
        <f t="shared" ref="BQ273" si="7657">IFERROR(BP273*$D273,"")</f>
        <v/>
      </c>
      <c r="BR273" s="47" t="s">
        <v>96</v>
      </c>
      <c r="BS273" s="14" t="str">
        <f t="shared" ref="BS273" si="7658">IFERROR(BR273*$D273,"")</f>
        <v/>
      </c>
      <c r="BT273" s="47" t="s">
        <v>96</v>
      </c>
      <c r="BU273" s="14" t="str">
        <f t="shared" ref="BU273" si="7659">IFERROR(BT273*$D273,"")</f>
        <v/>
      </c>
      <c r="BV273" s="47" t="s">
        <v>96</v>
      </c>
      <c r="BW273" s="14" t="str">
        <f t="shared" ref="BW273" si="7660">IFERROR(BV273*$D273,"")</f>
        <v/>
      </c>
      <c r="BX273" s="47" t="s">
        <v>96</v>
      </c>
      <c r="BY273" s="14" t="str">
        <f t="shared" ref="BY273" si="7661">IFERROR(BX273*$D273,"")</f>
        <v/>
      </c>
      <c r="BZ273" s="47" t="s">
        <v>96</v>
      </c>
      <c r="CA273" s="14" t="str">
        <f t="shared" ref="CA273" si="7662">IFERROR(BZ273*$D273,"")</f>
        <v/>
      </c>
      <c r="CB273" s="47" t="s">
        <v>96</v>
      </c>
      <c r="CC273" s="14" t="str">
        <f t="shared" ref="CC273:CE273" si="7663">IFERROR(CB273*$D273,"")</f>
        <v/>
      </c>
      <c r="CD273" s="47" t="s">
        <v>96</v>
      </c>
      <c r="CE273" s="14" t="str">
        <f t="shared" si="7663"/>
        <v/>
      </c>
      <c r="CF273" s="12" t="str">
        <f t="shared" si="7239"/>
        <v/>
      </c>
      <c r="CG273" s="75" t="str">
        <f t="shared" si="7240"/>
        <v/>
      </c>
      <c r="CH273" s="3"/>
      <c r="CI273" s="47" t="s">
        <v>96</v>
      </c>
      <c r="CJ273" s="47" t="s">
        <v>96</v>
      </c>
      <c r="CK273" s="47" t="s">
        <v>96</v>
      </c>
      <c r="CL273" s="47" t="s">
        <v>96</v>
      </c>
      <c r="CM273" s="47" t="s">
        <v>96</v>
      </c>
      <c r="CN273" s="47"/>
      <c r="CO273" s="2">
        <v>41450.394373280455</v>
      </c>
      <c r="CQ273" s="2">
        <v>41450.396851924888</v>
      </c>
    </row>
    <row r="274" spans="1:95" x14ac:dyDescent="0.25">
      <c r="A274" s="1">
        <v>6.3507897813799526E+17</v>
      </c>
      <c r="B274" s="47" t="s">
        <v>74</v>
      </c>
      <c r="C274" s="47" t="s">
        <v>363</v>
      </c>
      <c r="D274" s="47">
        <f t="shared" si="7551"/>
        <v>1.4680851063829787</v>
      </c>
      <c r="E274" s="3" t="s">
        <v>136</v>
      </c>
      <c r="F274" s="47">
        <v>0</v>
      </c>
      <c r="G274" s="65">
        <v>1</v>
      </c>
      <c r="H274" s="3" t="s">
        <v>96</v>
      </c>
      <c r="I274" s="27" t="str">
        <f t="shared" si="7202"/>
        <v/>
      </c>
      <c r="J274" s="47" t="s">
        <v>96</v>
      </c>
      <c r="K274" s="27" t="str">
        <f t="shared" si="7203"/>
        <v/>
      </c>
      <c r="L274" s="47" t="s">
        <v>96</v>
      </c>
      <c r="M274" s="27" t="str">
        <f t="shared" si="7204"/>
        <v/>
      </c>
      <c r="N274" s="47" t="s">
        <v>96</v>
      </c>
      <c r="O274" s="27" t="str">
        <f t="shared" si="7205"/>
        <v/>
      </c>
      <c r="P274" s="47" t="s">
        <v>96</v>
      </c>
      <c r="Q274" s="27" t="str">
        <f t="shared" si="7206"/>
        <v/>
      </c>
      <c r="R274" s="47" t="s">
        <v>96</v>
      </c>
      <c r="S274" s="27" t="str">
        <f t="shared" si="7207"/>
        <v/>
      </c>
      <c r="T274" s="47" t="s">
        <v>96</v>
      </c>
      <c r="U274" s="27" t="str">
        <f t="shared" si="7208"/>
        <v/>
      </c>
      <c r="V274" s="4">
        <f t="shared" si="7209"/>
        <v>0</v>
      </c>
      <c r="W274" s="4">
        <f t="shared" si="7210"/>
        <v>0</v>
      </c>
      <c r="X274" s="47" t="s">
        <v>96</v>
      </c>
      <c r="Y274" s="14" t="str">
        <f t="shared" si="7242"/>
        <v/>
      </c>
      <c r="Z274" s="47" t="s">
        <v>96</v>
      </c>
      <c r="AA274" s="14" t="str">
        <f t="shared" ref="AA274" si="7664">IFERROR(Z274*$D274,"")</f>
        <v/>
      </c>
      <c r="AB274" s="47" t="s">
        <v>96</v>
      </c>
      <c r="AC274" s="14" t="str">
        <f t="shared" ref="AC274" si="7665">IFERROR(AB274*$D274,"")</f>
        <v/>
      </c>
      <c r="AD274" s="47" t="s">
        <v>96</v>
      </c>
      <c r="AE274" s="14" t="str">
        <f t="shared" ref="AE274" si="7666">IFERROR(AD274*$D274,"")</f>
        <v/>
      </c>
      <c r="AF274" s="47" t="s">
        <v>96</v>
      </c>
      <c r="AG274" s="14" t="str">
        <f t="shared" ref="AG274" si="7667">IFERROR(AF274*$D274,"")</f>
        <v/>
      </c>
      <c r="AH274" s="47" t="s">
        <v>96</v>
      </c>
      <c r="AI274" s="14" t="str">
        <f t="shared" ref="AI274" si="7668">IFERROR(AH274*$D274,"")</f>
        <v/>
      </c>
      <c r="AJ274" s="47" t="s">
        <v>96</v>
      </c>
      <c r="AK274" s="14" t="str">
        <f t="shared" ref="AK274" si="7669">IFERROR(AJ274*$D274,"")</f>
        <v/>
      </c>
      <c r="AL274" s="47" t="s">
        <v>96</v>
      </c>
      <c r="AM274" s="14" t="str">
        <f t="shared" ref="AM274" si="7670">IFERROR(AL274*$D274,"")</f>
        <v/>
      </c>
      <c r="AN274" s="47" t="s">
        <v>96</v>
      </c>
      <c r="AO274" s="14" t="str">
        <f t="shared" ref="AO274" si="7671">IFERROR(AN274*$D274,"")</f>
        <v/>
      </c>
      <c r="AP274" s="47" t="s">
        <v>96</v>
      </c>
      <c r="AQ274" s="14" t="str">
        <f t="shared" ref="AQ274" si="7672">IFERROR(AP274*$D274,"")</f>
        <v/>
      </c>
      <c r="AR274" s="47" t="s">
        <v>96</v>
      </c>
      <c r="AS274" s="14" t="str">
        <f t="shared" ref="AS274" si="7673">IFERROR(AR274*$D274,"")</f>
        <v/>
      </c>
      <c r="AT274" s="47" t="s">
        <v>96</v>
      </c>
      <c r="AU274" s="14" t="str">
        <f t="shared" ref="AU274" si="7674">IFERROR(AT274*$D274,"")</f>
        <v/>
      </c>
      <c r="AV274" s="47" t="s">
        <v>96</v>
      </c>
      <c r="AW274" s="14" t="str">
        <f t="shared" ref="AW274" si="7675">IFERROR(AV274*$D274,"")</f>
        <v/>
      </c>
      <c r="AX274" s="47" t="s">
        <v>96</v>
      </c>
      <c r="AY274" s="14" t="str">
        <f t="shared" ref="AY274" si="7676">IFERROR(AX274*$D274,"")</f>
        <v/>
      </c>
      <c r="AZ274" s="47" t="s">
        <v>96</v>
      </c>
      <c r="BA274" s="14" t="str">
        <f t="shared" ref="BA274" si="7677">IFERROR(AZ274*$D274,"")</f>
        <v/>
      </c>
      <c r="BB274" s="47" t="s">
        <v>96</v>
      </c>
      <c r="BC274" s="14" t="str">
        <f t="shared" ref="BC274" si="7678">IFERROR(BB274*$D274,"")</f>
        <v/>
      </c>
      <c r="BD274" s="47" t="s">
        <v>96</v>
      </c>
      <c r="BE274" s="14" t="str">
        <f t="shared" ref="BE274" si="7679">IFERROR(BD274*$D274,"")</f>
        <v/>
      </c>
      <c r="BF274" s="47" t="s">
        <v>96</v>
      </c>
      <c r="BG274" s="14" t="str">
        <f t="shared" ref="BG274" si="7680">IFERROR(BF274*$D274,"")</f>
        <v/>
      </c>
      <c r="BH274" s="47" t="s">
        <v>96</v>
      </c>
      <c r="BI274" s="14" t="str">
        <f t="shared" ref="BI274" si="7681">IFERROR(BH274*$D274,"")</f>
        <v/>
      </c>
      <c r="BJ274" s="47" t="s">
        <v>96</v>
      </c>
      <c r="BK274" s="14" t="str">
        <f t="shared" ref="BK274" si="7682">IFERROR(BJ274*$D274,"")</f>
        <v/>
      </c>
      <c r="BL274" s="47" t="s">
        <v>96</v>
      </c>
      <c r="BM274" s="14" t="str">
        <f t="shared" ref="BM274" si="7683">IFERROR(BL274*$D274,"")</f>
        <v/>
      </c>
      <c r="BN274" s="47" t="s">
        <v>96</v>
      </c>
      <c r="BO274" s="14" t="str">
        <f t="shared" ref="BO274" si="7684">IFERROR(BN274*$D274,"")</f>
        <v/>
      </c>
      <c r="BP274" s="47" t="s">
        <v>96</v>
      </c>
      <c r="BQ274" s="14" t="str">
        <f t="shared" ref="BQ274" si="7685">IFERROR(BP274*$D274,"")</f>
        <v/>
      </c>
      <c r="BR274" s="47" t="s">
        <v>96</v>
      </c>
      <c r="BS274" s="14" t="str">
        <f t="shared" ref="BS274" si="7686">IFERROR(BR274*$D274,"")</f>
        <v/>
      </c>
      <c r="BT274" s="47" t="s">
        <v>96</v>
      </c>
      <c r="BU274" s="14" t="str">
        <f t="shared" ref="BU274" si="7687">IFERROR(BT274*$D274,"")</f>
        <v/>
      </c>
      <c r="BV274" s="47" t="s">
        <v>96</v>
      </c>
      <c r="BW274" s="14" t="str">
        <f t="shared" ref="BW274" si="7688">IFERROR(BV274*$D274,"")</f>
        <v/>
      </c>
      <c r="BX274" s="47" t="s">
        <v>96</v>
      </c>
      <c r="BY274" s="14" t="str">
        <f t="shared" ref="BY274" si="7689">IFERROR(BX274*$D274,"")</f>
        <v/>
      </c>
      <c r="BZ274" s="47" t="s">
        <v>96</v>
      </c>
      <c r="CA274" s="14" t="str">
        <f t="shared" ref="CA274" si="7690">IFERROR(BZ274*$D274,"")</f>
        <v/>
      </c>
      <c r="CB274" s="47" t="s">
        <v>96</v>
      </c>
      <c r="CC274" s="14" t="str">
        <f t="shared" ref="CC274:CE274" si="7691">IFERROR(CB274*$D274,"")</f>
        <v/>
      </c>
      <c r="CD274" s="47" t="s">
        <v>96</v>
      </c>
      <c r="CE274" s="14" t="str">
        <f t="shared" si="7691"/>
        <v/>
      </c>
      <c r="CF274" s="12" t="str">
        <f t="shared" si="7239"/>
        <v/>
      </c>
      <c r="CG274" s="75" t="str">
        <f t="shared" si="7240"/>
        <v/>
      </c>
      <c r="CH274" s="3"/>
      <c r="CI274" s="47" t="s">
        <v>96</v>
      </c>
      <c r="CJ274" s="47" t="s">
        <v>96</v>
      </c>
      <c r="CK274" s="47" t="s">
        <v>96</v>
      </c>
      <c r="CL274" s="47" t="s">
        <v>96</v>
      </c>
      <c r="CM274" s="47" t="s">
        <v>96</v>
      </c>
      <c r="CN274" s="47"/>
      <c r="CO274" s="2">
        <v>41451.94691897602</v>
      </c>
      <c r="CQ274" s="2">
        <v>41451.948990929384</v>
      </c>
    </row>
    <row r="275" spans="1:95" x14ac:dyDescent="0.25">
      <c r="A275" s="1">
        <v>6.35079316389616E+17</v>
      </c>
      <c r="B275" s="47" t="s">
        <v>1</v>
      </c>
      <c r="C275" s="47" t="s">
        <v>363</v>
      </c>
      <c r="D275" s="47">
        <f t="shared" si="7551"/>
        <v>1.4680851063829787</v>
      </c>
      <c r="E275" s="3" t="s">
        <v>136</v>
      </c>
      <c r="F275" s="47">
        <v>0</v>
      </c>
      <c r="G275" s="65">
        <v>1</v>
      </c>
      <c r="H275" s="3">
        <v>2</v>
      </c>
      <c r="I275" s="27">
        <f t="shared" si="7202"/>
        <v>2.9361702127659575</v>
      </c>
      <c r="J275" s="47">
        <v>1</v>
      </c>
      <c r="K275" s="27">
        <f t="shared" si="7203"/>
        <v>1.4680851063829787</v>
      </c>
      <c r="L275" s="47">
        <v>1</v>
      </c>
      <c r="M275" s="27">
        <f t="shared" si="7204"/>
        <v>1.4680851063829787</v>
      </c>
      <c r="N275" s="47">
        <v>1</v>
      </c>
      <c r="O275" s="27">
        <f t="shared" si="7205"/>
        <v>1.4680851063829787</v>
      </c>
      <c r="P275" s="47">
        <v>2</v>
      </c>
      <c r="Q275" s="27">
        <f t="shared" si="7206"/>
        <v>2.9361702127659575</v>
      </c>
      <c r="R275" s="47">
        <v>2</v>
      </c>
      <c r="S275" s="27">
        <f t="shared" si="7207"/>
        <v>2.9361702127659575</v>
      </c>
      <c r="T275" s="47">
        <v>1</v>
      </c>
      <c r="U275" s="27">
        <f t="shared" si="7208"/>
        <v>1.4680851063829787</v>
      </c>
      <c r="V275" s="4">
        <f t="shared" si="7209"/>
        <v>10</v>
      </c>
      <c r="W275" s="4">
        <f t="shared" si="7210"/>
        <v>14.680851063829788</v>
      </c>
      <c r="X275" s="47">
        <v>7</v>
      </c>
      <c r="Y275" s="14">
        <f t="shared" si="7242"/>
        <v>10.276595744680851</v>
      </c>
      <c r="Z275" s="47">
        <v>2</v>
      </c>
      <c r="AA275" s="14">
        <f t="shared" ref="AA275" si="7692">IFERROR(Z275*$D275,"")</f>
        <v>2.9361702127659575</v>
      </c>
      <c r="AB275" s="47">
        <v>1</v>
      </c>
      <c r="AC275" s="14">
        <f t="shared" ref="AC275" si="7693">IFERROR(AB275*$D275,"")</f>
        <v>1.4680851063829787</v>
      </c>
      <c r="AD275" s="47">
        <v>1</v>
      </c>
      <c r="AE275" s="14">
        <f t="shared" ref="AE275" si="7694">IFERROR(AD275*$D275,"")</f>
        <v>1.4680851063829787</v>
      </c>
      <c r="AF275" s="47">
        <v>1</v>
      </c>
      <c r="AG275" s="14">
        <f t="shared" ref="AG275" si="7695">IFERROR(AF275*$D275,"")</f>
        <v>1.4680851063829787</v>
      </c>
      <c r="AH275" s="47">
        <v>1</v>
      </c>
      <c r="AI275" s="14">
        <f t="shared" ref="AI275" si="7696">IFERROR(AH275*$D275,"")</f>
        <v>1.4680851063829787</v>
      </c>
      <c r="AJ275" s="47">
        <v>2</v>
      </c>
      <c r="AK275" s="14">
        <f t="shared" ref="AK275" si="7697">IFERROR(AJ275*$D275,"")</f>
        <v>2.9361702127659575</v>
      </c>
      <c r="AL275" s="47">
        <v>3</v>
      </c>
      <c r="AM275" s="14">
        <f t="shared" ref="AM275" si="7698">IFERROR(AL275*$D275,"")</f>
        <v>4.4042553191489358</v>
      </c>
      <c r="AN275" s="47">
        <v>2</v>
      </c>
      <c r="AO275" s="14">
        <f t="shared" ref="AO275" si="7699">IFERROR(AN275*$D275,"")</f>
        <v>2.9361702127659575</v>
      </c>
      <c r="AP275" s="47">
        <v>1</v>
      </c>
      <c r="AQ275" s="14">
        <f t="shared" ref="AQ275" si="7700">IFERROR(AP275*$D275,"")</f>
        <v>1.4680851063829787</v>
      </c>
      <c r="AR275" s="47">
        <v>1</v>
      </c>
      <c r="AS275" s="14">
        <f t="shared" ref="AS275" si="7701">IFERROR(AR275*$D275,"")</f>
        <v>1.4680851063829787</v>
      </c>
      <c r="AT275" s="47">
        <v>1</v>
      </c>
      <c r="AU275" s="14">
        <f t="shared" ref="AU275" si="7702">IFERROR(AT275*$D275,"")</f>
        <v>1.4680851063829787</v>
      </c>
      <c r="AV275" s="47">
        <v>1</v>
      </c>
      <c r="AW275" s="14">
        <f t="shared" ref="AW275" si="7703">IFERROR(AV275*$D275,"")</f>
        <v>1.4680851063829787</v>
      </c>
      <c r="AX275" s="47">
        <v>2</v>
      </c>
      <c r="AY275" s="14">
        <f t="shared" ref="AY275" si="7704">IFERROR(AX275*$D275,"")</f>
        <v>2.9361702127659575</v>
      </c>
      <c r="AZ275" s="47">
        <v>1</v>
      </c>
      <c r="BA275" s="14">
        <f t="shared" ref="BA275" si="7705">IFERROR(AZ275*$D275,"")</f>
        <v>1.4680851063829787</v>
      </c>
      <c r="BB275" s="47">
        <v>1</v>
      </c>
      <c r="BC275" s="14">
        <f t="shared" ref="BC275" si="7706">IFERROR(BB275*$D275,"")</f>
        <v>1.4680851063829787</v>
      </c>
      <c r="BD275" s="47">
        <v>1</v>
      </c>
      <c r="BE275" s="14">
        <f t="shared" ref="BE275" si="7707">IFERROR(BD275*$D275,"")</f>
        <v>1.4680851063829787</v>
      </c>
      <c r="BF275" s="47">
        <v>1</v>
      </c>
      <c r="BG275" s="14">
        <f t="shared" ref="BG275" si="7708">IFERROR(BF275*$D275,"")</f>
        <v>1.4680851063829787</v>
      </c>
      <c r="BH275" s="47">
        <v>1</v>
      </c>
      <c r="BI275" s="14">
        <f t="shared" ref="BI275" si="7709">IFERROR(BH275*$D275,"")</f>
        <v>1.4680851063829787</v>
      </c>
      <c r="BJ275" s="47">
        <v>1</v>
      </c>
      <c r="BK275" s="14">
        <f t="shared" ref="BK275" si="7710">IFERROR(BJ275*$D275,"")</f>
        <v>1.4680851063829787</v>
      </c>
      <c r="BL275" s="47">
        <v>1</v>
      </c>
      <c r="BM275" s="14">
        <f t="shared" ref="BM275" si="7711">IFERROR(BL275*$D275,"")</f>
        <v>1.4680851063829787</v>
      </c>
      <c r="BN275" s="47">
        <v>2</v>
      </c>
      <c r="BO275" s="14">
        <f t="shared" ref="BO275" si="7712">IFERROR(BN275*$D275,"")</f>
        <v>2.9361702127659575</v>
      </c>
      <c r="BP275" s="47">
        <v>2</v>
      </c>
      <c r="BQ275" s="14">
        <f t="shared" ref="BQ275" si="7713">IFERROR(BP275*$D275,"")</f>
        <v>2.9361702127659575</v>
      </c>
      <c r="BR275" s="47">
        <v>5</v>
      </c>
      <c r="BS275" s="14">
        <f t="shared" ref="BS275" si="7714">IFERROR(BR275*$D275,"")</f>
        <v>7.3404255319148941</v>
      </c>
      <c r="BT275" s="47">
        <v>5</v>
      </c>
      <c r="BU275" s="14">
        <f t="shared" ref="BU275" si="7715">IFERROR(BT275*$D275,"")</f>
        <v>7.3404255319148941</v>
      </c>
      <c r="BV275" s="47">
        <v>1</v>
      </c>
      <c r="BW275" s="14">
        <f t="shared" ref="BW275" si="7716">IFERROR(BV275*$D275,"")</f>
        <v>1.4680851063829787</v>
      </c>
      <c r="BX275" s="47">
        <v>1</v>
      </c>
      <c r="BY275" s="14">
        <f t="shared" ref="BY275" si="7717">IFERROR(BX275*$D275,"")</f>
        <v>1.4680851063829787</v>
      </c>
      <c r="BZ275" s="47">
        <v>1</v>
      </c>
      <c r="CA275" s="14">
        <f t="shared" ref="CA275" si="7718">IFERROR(BZ275*$D275,"")</f>
        <v>1.4680851063829787</v>
      </c>
      <c r="CB275" s="47">
        <v>1</v>
      </c>
      <c r="CC275" s="14">
        <f t="shared" ref="CC275:CE275" si="7719">IFERROR(CB275*$D275,"")</f>
        <v>1.4680851063829787</v>
      </c>
      <c r="CD275" s="47">
        <v>1</v>
      </c>
      <c r="CE275" s="14">
        <f t="shared" si="7719"/>
        <v>1.4680851063829787</v>
      </c>
      <c r="CF275" s="12">
        <f t="shared" si="7239"/>
        <v>0.21503786512802006</v>
      </c>
      <c r="CG275" s="75">
        <f t="shared" si="7240"/>
        <v>0.31569388710283797</v>
      </c>
      <c r="CH275" s="3"/>
      <c r="CI275" s="47" t="s">
        <v>41</v>
      </c>
      <c r="CJ275" s="47" t="s">
        <v>9</v>
      </c>
      <c r="CK275" s="47" t="s">
        <v>56</v>
      </c>
      <c r="CL275" s="47" t="s">
        <v>56</v>
      </c>
      <c r="CM275" s="47" t="s">
        <v>119</v>
      </c>
      <c r="CN275" s="47" t="s">
        <v>137</v>
      </c>
      <c r="CO275" s="2">
        <v>41452.338413907375</v>
      </c>
      <c r="CP275" s="2">
        <v>41452.345314088983</v>
      </c>
      <c r="CQ275" s="2">
        <v>41452.345314088983</v>
      </c>
    </row>
    <row r="276" spans="1:95" x14ac:dyDescent="0.25">
      <c r="A276" s="1">
        <v>6.3507943105550054E+17</v>
      </c>
      <c r="B276" s="47" t="s">
        <v>44</v>
      </c>
      <c r="C276" s="47" t="s">
        <v>363</v>
      </c>
      <c r="D276" s="47">
        <f t="shared" si="7551"/>
        <v>1.4680851063829787</v>
      </c>
      <c r="E276" s="3" t="s">
        <v>136</v>
      </c>
      <c r="F276" s="47">
        <v>0</v>
      </c>
      <c r="G276" s="65">
        <v>1</v>
      </c>
      <c r="H276" s="3" t="s">
        <v>96</v>
      </c>
      <c r="I276" s="27" t="str">
        <f t="shared" si="7202"/>
        <v/>
      </c>
      <c r="J276" s="47" t="s">
        <v>96</v>
      </c>
      <c r="K276" s="27" t="str">
        <f t="shared" si="7203"/>
        <v/>
      </c>
      <c r="L276" s="47" t="s">
        <v>96</v>
      </c>
      <c r="M276" s="27" t="str">
        <f t="shared" si="7204"/>
        <v/>
      </c>
      <c r="N276" s="47" t="s">
        <v>96</v>
      </c>
      <c r="O276" s="27" t="str">
        <f t="shared" si="7205"/>
        <v/>
      </c>
      <c r="P276" s="47" t="s">
        <v>96</v>
      </c>
      <c r="Q276" s="27" t="str">
        <f t="shared" si="7206"/>
        <v/>
      </c>
      <c r="R276" s="47" t="s">
        <v>96</v>
      </c>
      <c r="S276" s="27" t="str">
        <f t="shared" si="7207"/>
        <v/>
      </c>
      <c r="T276" s="47" t="s">
        <v>96</v>
      </c>
      <c r="U276" s="27" t="str">
        <f t="shared" si="7208"/>
        <v/>
      </c>
      <c r="V276" s="4">
        <f t="shared" si="7209"/>
        <v>0</v>
      </c>
      <c r="W276" s="4">
        <f t="shared" si="7210"/>
        <v>0</v>
      </c>
      <c r="X276" s="47" t="s">
        <v>96</v>
      </c>
      <c r="Y276" s="14" t="str">
        <f t="shared" si="7242"/>
        <v/>
      </c>
      <c r="Z276" s="47" t="s">
        <v>96</v>
      </c>
      <c r="AA276" s="14" t="str">
        <f t="shared" ref="AA276" si="7720">IFERROR(Z276*$D276,"")</f>
        <v/>
      </c>
      <c r="AB276" s="47" t="s">
        <v>96</v>
      </c>
      <c r="AC276" s="14" t="str">
        <f t="shared" ref="AC276" si="7721">IFERROR(AB276*$D276,"")</f>
        <v/>
      </c>
      <c r="AD276" s="47" t="s">
        <v>96</v>
      </c>
      <c r="AE276" s="14" t="str">
        <f t="shared" ref="AE276" si="7722">IFERROR(AD276*$D276,"")</f>
        <v/>
      </c>
      <c r="AF276" s="47" t="s">
        <v>96</v>
      </c>
      <c r="AG276" s="14" t="str">
        <f t="shared" ref="AG276" si="7723">IFERROR(AF276*$D276,"")</f>
        <v/>
      </c>
      <c r="AH276" s="47" t="s">
        <v>96</v>
      </c>
      <c r="AI276" s="14" t="str">
        <f t="shared" ref="AI276" si="7724">IFERROR(AH276*$D276,"")</f>
        <v/>
      </c>
      <c r="AJ276" s="47" t="s">
        <v>96</v>
      </c>
      <c r="AK276" s="14" t="str">
        <f t="shared" ref="AK276" si="7725">IFERROR(AJ276*$D276,"")</f>
        <v/>
      </c>
      <c r="AL276" s="47" t="s">
        <v>96</v>
      </c>
      <c r="AM276" s="14" t="str">
        <f t="shared" ref="AM276" si="7726">IFERROR(AL276*$D276,"")</f>
        <v/>
      </c>
      <c r="AN276" s="47" t="s">
        <v>96</v>
      </c>
      <c r="AO276" s="14" t="str">
        <f t="shared" ref="AO276" si="7727">IFERROR(AN276*$D276,"")</f>
        <v/>
      </c>
      <c r="AP276" s="47" t="s">
        <v>96</v>
      </c>
      <c r="AQ276" s="14" t="str">
        <f t="shared" ref="AQ276" si="7728">IFERROR(AP276*$D276,"")</f>
        <v/>
      </c>
      <c r="AR276" s="47" t="s">
        <v>96</v>
      </c>
      <c r="AS276" s="14" t="str">
        <f t="shared" ref="AS276" si="7729">IFERROR(AR276*$D276,"")</f>
        <v/>
      </c>
      <c r="AT276" s="47" t="s">
        <v>96</v>
      </c>
      <c r="AU276" s="14" t="str">
        <f t="shared" ref="AU276" si="7730">IFERROR(AT276*$D276,"")</f>
        <v/>
      </c>
      <c r="AV276" s="47" t="s">
        <v>96</v>
      </c>
      <c r="AW276" s="14" t="str">
        <f t="shared" ref="AW276" si="7731">IFERROR(AV276*$D276,"")</f>
        <v/>
      </c>
      <c r="AX276" s="47" t="s">
        <v>96</v>
      </c>
      <c r="AY276" s="14" t="str">
        <f t="shared" ref="AY276" si="7732">IFERROR(AX276*$D276,"")</f>
        <v/>
      </c>
      <c r="AZ276" s="47" t="s">
        <v>96</v>
      </c>
      <c r="BA276" s="14" t="str">
        <f t="shared" ref="BA276" si="7733">IFERROR(AZ276*$D276,"")</f>
        <v/>
      </c>
      <c r="BB276" s="47" t="s">
        <v>96</v>
      </c>
      <c r="BC276" s="14" t="str">
        <f t="shared" ref="BC276" si="7734">IFERROR(BB276*$D276,"")</f>
        <v/>
      </c>
      <c r="BD276" s="47" t="s">
        <v>96</v>
      </c>
      <c r="BE276" s="14" t="str">
        <f t="shared" ref="BE276" si="7735">IFERROR(BD276*$D276,"")</f>
        <v/>
      </c>
      <c r="BF276" s="47" t="s">
        <v>96</v>
      </c>
      <c r="BG276" s="14" t="str">
        <f t="shared" ref="BG276" si="7736">IFERROR(BF276*$D276,"")</f>
        <v/>
      </c>
      <c r="BH276" s="47" t="s">
        <v>96</v>
      </c>
      <c r="BI276" s="14" t="str">
        <f t="shared" ref="BI276" si="7737">IFERROR(BH276*$D276,"")</f>
        <v/>
      </c>
      <c r="BJ276" s="47" t="s">
        <v>96</v>
      </c>
      <c r="BK276" s="14" t="str">
        <f t="shared" ref="BK276" si="7738">IFERROR(BJ276*$D276,"")</f>
        <v/>
      </c>
      <c r="BL276" s="47" t="s">
        <v>96</v>
      </c>
      <c r="BM276" s="14" t="str">
        <f t="shared" ref="BM276" si="7739">IFERROR(BL276*$D276,"")</f>
        <v/>
      </c>
      <c r="BN276" s="47" t="s">
        <v>96</v>
      </c>
      <c r="BO276" s="14" t="str">
        <f t="shared" ref="BO276" si="7740">IFERROR(BN276*$D276,"")</f>
        <v/>
      </c>
      <c r="BP276" s="47" t="s">
        <v>96</v>
      </c>
      <c r="BQ276" s="14" t="str">
        <f t="shared" ref="BQ276" si="7741">IFERROR(BP276*$D276,"")</f>
        <v/>
      </c>
      <c r="BR276" s="47" t="s">
        <v>96</v>
      </c>
      <c r="BS276" s="14" t="str">
        <f t="shared" ref="BS276" si="7742">IFERROR(BR276*$D276,"")</f>
        <v/>
      </c>
      <c r="BT276" s="47" t="s">
        <v>96</v>
      </c>
      <c r="BU276" s="14" t="str">
        <f t="shared" ref="BU276" si="7743">IFERROR(BT276*$D276,"")</f>
        <v/>
      </c>
      <c r="BV276" s="47" t="s">
        <v>96</v>
      </c>
      <c r="BW276" s="14" t="str">
        <f t="shared" ref="BW276" si="7744">IFERROR(BV276*$D276,"")</f>
        <v/>
      </c>
      <c r="BX276" s="47" t="s">
        <v>96</v>
      </c>
      <c r="BY276" s="14" t="str">
        <f t="shared" ref="BY276" si="7745">IFERROR(BX276*$D276,"")</f>
        <v/>
      </c>
      <c r="BZ276" s="47" t="s">
        <v>96</v>
      </c>
      <c r="CA276" s="14" t="str">
        <f t="shared" ref="CA276" si="7746">IFERROR(BZ276*$D276,"")</f>
        <v/>
      </c>
      <c r="CB276" s="47" t="s">
        <v>96</v>
      </c>
      <c r="CC276" s="14" t="str">
        <f t="shared" ref="CC276:CE276" si="7747">IFERROR(CB276*$D276,"")</f>
        <v/>
      </c>
      <c r="CD276" s="47" t="s">
        <v>96</v>
      </c>
      <c r="CE276" s="14" t="str">
        <f t="shared" si="7747"/>
        <v/>
      </c>
      <c r="CF276" s="12" t="str">
        <f t="shared" si="7239"/>
        <v/>
      </c>
      <c r="CG276" s="75" t="str">
        <f t="shared" si="7240"/>
        <v/>
      </c>
      <c r="CH276" s="3"/>
      <c r="CI276" s="47" t="s">
        <v>96</v>
      </c>
      <c r="CJ276" s="47" t="s">
        <v>96</v>
      </c>
      <c r="CK276" s="47" t="s">
        <v>96</v>
      </c>
      <c r="CL276" s="47" t="s">
        <v>96</v>
      </c>
      <c r="CM276" s="47" t="s">
        <v>96</v>
      </c>
      <c r="CN276" s="47"/>
      <c r="CO276" s="2">
        <v>41452.471129051584</v>
      </c>
      <c r="CQ276" s="2">
        <v>41452.473128640922</v>
      </c>
    </row>
    <row r="277" spans="1:95" x14ac:dyDescent="0.25">
      <c r="A277" s="1">
        <v>6.3507957554300211E+17</v>
      </c>
      <c r="B277" s="47" t="s">
        <v>73</v>
      </c>
      <c r="C277" s="47" t="s">
        <v>363</v>
      </c>
      <c r="D277" s="47">
        <f t="shared" si="7551"/>
        <v>1.4680851063829787</v>
      </c>
      <c r="E277" s="3" t="s">
        <v>136</v>
      </c>
      <c r="F277" s="47">
        <v>0</v>
      </c>
      <c r="G277" s="65">
        <v>1</v>
      </c>
      <c r="H277" s="3">
        <v>2</v>
      </c>
      <c r="I277" s="27">
        <f t="shared" si="7202"/>
        <v>2.9361702127659575</v>
      </c>
      <c r="J277" s="47">
        <v>4</v>
      </c>
      <c r="K277" s="27">
        <f t="shared" si="7203"/>
        <v>5.8723404255319149</v>
      </c>
      <c r="L277" s="47">
        <v>1</v>
      </c>
      <c r="M277" s="27">
        <f t="shared" si="7204"/>
        <v>1.4680851063829787</v>
      </c>
      <c r="N277" s="47">
        <v>1</v>
      </c>
      <c r="O277" s="27">
        <f t="shared" si="7205"/>
        <v>1.4680851063829787</v>
      </c>
      <c r="P277" s="47">
        <v>1</v>
      </c>
      <c r="Q277" s="27">
        <f t="shared" si="7206"/>
        <v>1.4680851063829787</v>
      </c>
      <c r="R277" s="47">
        <v>1</v>
      </c>
      <c r="S277" s="27">
        <f t="shared" si="7207"/>
        <v>1.4680851063829787</v>
      </c>
      <c r="T277" s="47">
        <v>1</v>
      </c>
      <c r="U277" s="27">
        <f t="shared" si="7208"/>
        <v>1.4680851063829787</v>
      </c>
      <c r="V277" s="4">
        <f t="shared" si="7209"/>
        <v>11</v>
      </c>
      <c r="W277" s="4">
        <f t="shared" si="7210"/>
        <v>16.148936170212767</v>
      </c>
      <c r="X277" s="47">
        <v>1</v>
      </c>
      <c r="Y277" s="14">
        <f t="shared" si="7242"/>
        <v>1.4680851063829787</v>
      </c>
      <c r="Z277" s="47">
        <v>1</v>
      </c>
      <c r="AA277" s="14">
        <f t="shared" ref="AA277" si="7748">IFERROR(Z277*$D277,"")</f>
        <v>1.4680851063829787</v>
      </c>
      <c r="AB277" s="47">
        <v>1</v>
      </c>
      <c r="AC277" s="14">
        <f t="shared" ref="AC277" si="7749">IFERROR(AB277*$D277,"")</f>
        <v>1.4680851063829787</v>
      </c>
      <c r="AD277" s="47">
        <v>1</v>
      </c>
      <c r="AE277" s="14">
        <f t="shared" ref="AE277" si="7750">IFERROR(AD277*$D277,"")</f>
        <v>1.4680851063829787</v>
      </c>
      <c r="AF277" s="47">
        <v>1</v>
      </c>
      <c r="AG277" s="14">
        <f t="shared" ref="AG277" si="7751">IFERROR(AF277*$D277,"")</f>
        <v>1.4680851063829787</v>
      </c>
      <c r="AH277" s="47">
        <v>1</v>
      </c>
      <c r="AI277" s="14">
        <f t="shared" ref="AI277" si="7752">IFERROR(AH277*$D277,"")</f>
        <v>1.4680851063829787</v>
      </c>
      <c r="AJ277" s="47">
        <v>1</v>
      </c>
      <c r="AK277" s="14">
        <f t="shared" ref="AK277" si="7753">IFERROR(AJ277*$D277,"")</f>
        <v>1.4680851063829787</v>
      </c>
      <c r="AL277" s="47">
        <v>1</v>
      </c>
      <c r="AM277" s="14">
        <f t="shared" ref="AM277" si="7754">IFERROR(AL277*$D277,"")</f>
        <v>1.4680851063829787</v>
      </c>
      <c r="AN277" s="47">
        <v>1</v>
      </c>
      <c r="AO277" s="14">
        <f t="shared" ref="AO277" si="7755">IFERROR(AN277*$D277,"")</f>
        <v>1.4680851063829787</v>
      </c>
      <c r="AP277" s="47">
        <v>1</v>
      </c>
      <c r="AQ277" s="14">
        <f t="shared" ref="AQ277" si="7756">IFERROR(AP277*$D277,"")</f>
        <v>1.4680851063829787</v>
      </c>
      <c r="AR277" s="47" t="s">
        <v>152</v>
      </c>
      <c r="AS277" s="14" t="str">
        <f t="shared" ref="AS277" si="7757">IFERROR(AR277*$D277,"")</f>
        <v/>
      </c>
      <c r="AT277" s="47" t="s">
        <v>152</v>
      </c>
      <c r="AU277" s="14" t="str">
        <f t="shared" ref="AU277" si="7758">IFERROR(AT277*$D277,"")</f>
        <v/>
      </c>
      <c r="AV277" s="47" t="s">
        <v>152</v>
      </c>
      <c r="AW277" s="14" t="str">
        <f t="shared" ref="AW277" si="7759">IFERROR(AV277*$D277,"")</f>
        <v/>
      </c>
      <c r="AX277" s="47" t="s">
        <v>152</v>
      </c>
      <c r="AY277" s="14" t="str">
        <f t="shared" ref="AY277" si="7760">IFERROR(AX277*$D277,"")</f>
        <v/>
      </c>
      <c r="AZ277" s="47" t="s">
        <v>152</v>
      </c>
      <c r="BA277" s="14" t="str">
        <f t="shared" ref="BA277" si="7761">IFERROR(AZ277*$D277,"")</f>
        <v/>
      </c>
      <c r="BB277" s="47" t="s">
        <v>152</v>
      </c>
      <c r="BC277" s="14" t="str">
        <f t="shared" ref="BC277" si="7762">IFERROR(BB277*$D277,"")</f>
        <v/>
      </c>
      <c r="BD277" s="47" t="s">
        <v>152</v>
      </c>
      <c r="BE277" s="14" t="str">
        <f t="shared" ref="BE277" si="7763">IFERROR(BD277*$D277,"")</f>
        <v/>
      </c>
      <c r="BF277" s="47" t="s">
        <v>152</v>
      </c>
      <c r="BG277" s="14" t="str">
        <f t="shared" ref="BG277" si="7764">IFERROR(BF277*$D277,"")</f>
        <v/>
      </c>
      <c r="BH277" s="47" t="s">
        <v>152</v>
      </c>
      <c r="BI277" s="14" t="str">
        <f t="shared" ref="BI277" si="7765">IFERROR(BH277*$D277,"")</f>
        <v/>
      </c>
      <c r="BJ277" s="47" t="s">
        <v>152</v>
      </c>
      <c r="BK277" s="14" t="str">
        <f t="shared" ref="BK277" si="7766">IFERROR(BJ277*$D277,"")</f>
        <v/>
      </c>
      <c r="BL277" s="47">
        <v>1</v>
      </c>
      <c r="BM277" s="14">
        <f t="shared" ref="BM277" si="7767">IFERROR(BL277*$D277,"")</f>
        <v>1.4680851063829787</v>
      </c>
      <c r="BN277" s="47">
        <v>1</v>
      </c>
      <c r="BO277" s="14">
        <f t="shared" ref="BO277" si="7768">IFERROR(BN277*$D277,"")</f>
        <v>1.4680851063829787</v>
      </c>
      <c r="BP277" s="47">
        <v>1</v>
      </c>
      <c r="BQ277" s="14">
        <f t="shared" ref="BQ277" si="7769">IFERROR(BP277*$D277,"")</f>
        <v>1.4680851063829787</v>
      </c>
      <c r="BR277" s="47">
        <v>1</v>
      </c>
      <c r="BS277" s="14">
        <f t="shared" ref="BS277" si="7770">IFERROR(BR277*$D277,"")</f>
        <v>1.4680851063829787</v>
      </c>
      <c r="BT277" s="47">
        <v>1</v>
      </c>
      <c r="BU277" s="14">
        <f t="shared" ref="BU277" si="7771">IFERROR(BT277*$D277,"")</f>
        <v>1.4680851063829787</v>
      </c>
      <c r="BV277" s="47">
        <v>1</v>
      </c>
      <c r="BW277" s="14">
        <f t="shared" ref="BW277" si="7772">IFERROR(BV277*$D277,"")</f>
        <v>1.4680851063829787</v>
      </c>
      <c r="BX277" s="47">
        <v>1</v>
      </c>
      <c r="BY277" s="14">
        <f t="shared" ref="BY277" si="7773">IFERROR(BX277*$D277,"")</f>
        <v>1.4680851063829787</v>
      </c>
      <c r="BZ277" s="47">
        <v>1</v>
      </c>
      <c r="CA277" s="14">
        <f t="shared" ref="CA277" si="7774">IFERROR(BZ277*$D277,"")</f>
        <v>1.4680851063829787</v>
      </c>
      <c r="CB277" s="47">
        <v>1</v>
      </c>
      <c r="CC277" s="14">
        <f t="shared" ref="CC277:CE277" si="7775">IFERROR(CB277*$D277,"")</f>
        <v>1.4680851063829787</v>
      </c>
      <c r="CD277" s="47">
        <v>1</v>
      </c>
      <c r="CE277" s="14">
        <f t="shared" si="7775"/>
        <v>1.4680851063829787</v>
      </c>
      <c r="CF277" s="12" t="str">
        <f t="shared" si="7239"/>
        <v/>
      </c>
      <c r="CG277" s="75" t="str">
        <f t="shared" si="7240"/>
        <v/>
      </c>
      <c r="CH277" s="3"/>
      <c r="CI277" s="47" t="s">
        <v>41</v>
      </c>
      <c r="CJ277" s="47" t="s">
        <v>37</v>
      </c>
      <c r="CK277" s="47" t="s">
        <v>80</v>
      </c>
      <c r="CL277" s="47" t="s">
        <v>26</v>
      </c>
      <c r="CM277" s="47" t="s">
        <v>119</v>
      </c>
      <c r="CN277" s="47" t="s">
        <v>57</v>
      </c>
      <c r="CO277" s="2">
        <v>41452.638359956116</v>
      </c>
      <c r="CQ277" s="2">
        <v>41452.643892508961</v>
      </c>
    </row>
    <row r="278" spans="1:95" x14ac:dyDescent="0.25">
      <c r="A278" s="1">
        <v>6.3508363919513037E+17</v>
      </c>
      <c r="B278" s="47" t="s">
        <v>44</v>
      </c>
      <c r="C278" s="47" t="s">
        <v>363</v>
      </c>
      <c r="D278" s="47">
        <f t="shared" si="7551"/>
        <v>1.4680851063829787</v>
      </c>
      <c r="E278" s="3" t="s">
        <v>136</v>
      </c>
      <c r="F278" s="47">
        <v>0</v>
      </c>
      <c r="G278" s="65">
        <v>1</v>
      </c>
      <c r="H278" s="3">
        <v>5</v>
      </c>
      <c r="I278" s="27">
        <f t="shared" si="7202"/>
        <v>7.3404255319148941</v>
      </c>
      <c r="J278" s="47">
        <v>4</v>
      </c>
      <c r="K278" s="27">
        <f t="shared" si="7203"/>
        <v>5.8723404255319149</v>
      </c>
      <c r="L278" s="47">
        <v>6</v>
      </c>
      <c r="M278" s="27">
        <f t="shared" si="7204"/>
        <v>8.8085106382978715</v>
      </c>
      <c r="N278" s="47">
        <v>4</v>
      </c>
      <c r="O278" s="27">
        <f t="shared" si="7205"/>
        <v>5.8723404255319149</v>
      </c>
      <c r="P278" s="47">
        <v>4</v>
      </c>
      <c r="Q278" s="27">
        <f t="shared" si="7206"/>
        <v>5.8723404255319149</v>
      </c>
      <c r="R278" s="47">
        <v>5</v>
      </c>
      <c r="S278" s="27">
        <f t="shared" si="7207"/>
        <v>7.3404255319148941</v>
      </c>
      <c r="T278" s="47">
        <v>5</v>
      </c>
      <c r="U278" s="27">
        <f t="shared" si="7208"/>
        <v>7.3404255319148941</v>
      </c>
      <c r="V278" s="4">
        <f t="shared" si="7209"/>
        <v>33</v>
      </c>
      <c r="W278" s="4">
        <f t="shared" si="7210"/>
        <v>48.446808510638299</v>
      </c>
      <c r="X278" s="47">
        <v>1</v>
      </c>
      <c r="Y278" s="14">
        <f t="shared" si="7242"/>
        <v>1.4680851063829787</v>
      </c>
      <c r="Z278" s="47" t="s">
        <v>152</v>
      </c>
      <c r="AA278" s="14" t="str">
        <f t="shared" ref="AA278" si="7776">IFERROR(Z278*$D278,"")</f>
        <v/>
      </c>
      <c r="AB278" s="47">
        <v>5</v>
      </c>
      <c r="AC278" s="14">
        <f t="shared" ref="AC278" si="7777">IFERROR(AB278*$D278,"")</f>
        <v>7.3404255319148941</v>
      </c>
      <c r="AD278" s="47" t="s">
        <v>152</v>
      </c>
      <c r="AE278" s="14" t="str">
        <f t="shared" ref="AE278" si="7778">IFERROR(AD278*$D278,"")</f>
        <v/>
      </c>
      <c r="AF278" s="47">
        <v>5</v>
      </c>
      <c r="AG278" s="14">
        <f t="shared" ref="AG278" si="7779">IFERROR(AF278*$D278,"")</f>
        <v>7.3404255319148941</v>
      </c>
      <c r="AH278" s="47">
        <v>3</v>
      </c>
      <c r="AI278" s="14">
        <f t="shared" ref="AI278" si="7780">IFERROR(AH278*$D278,"")</f>
        <v>4.4042553191489358</v>
      </c>
      <c r="AJ278" s="47">
        <v>4</v>
      </c>
      <c r="AK278" s="14">
        <f t="shared" ref="AK278" si="7781">IFERROR(AJ278*$D278,"")</f>
        <v>5.8723404255319149</v>
      </c>
      <c r="AL278" s="47">
        <v>5</v>
      </c>
      <c r="AM278" s="14">
        <f t="shared" ref="AM278" si="7782">IFERROR(AL278*$D278,"")</f>
        <v>7.3404255319148941</v>
      </c>
      <c r="AN278" s="47">
        <v>1</v>
      </c>
      <c r="AO278" s="14">
        <f t="shared" ref="AO278" si="7783">IFERROR(AN278*$D278,"")</f>
        <v>1.4680851063829787</v>
      </c>
      <c r="AP278" s="47">
        <v>1</v>
      </c>
      <c r="AQ278" s="14">
        <f t="shared" ref="AQ278" si="7784">IFERROR(AP278*$D278,"")</f>
        <v>1.4680851063829787</v>
      </c>
      <c r="AR278" s="47">
        <v>2</v>
      </c>
      <c r="AS278" s="14">
        <f t="shared" ref="AS278" si="7785">IFERROR(AR278*$D278,"")</f>
        <v>2.9361702127659575</v>
      </c>
      <c r="AT278" s="47">
        <v>1</v>
      </c>
      <c r="AU278" s="14">
        <f t="shared" ref="AU278" si="7786">IFERROR(AT278*$D278,"")</f>
        <v>1.4680851063829787</v>
      </c>
      <c r="AV278" s="47">
        <v>2</v>
      </c>
      <c r="AW278" s="14">
        <f t="shared" ref="AW278" si="7787">IFERROR(AV278*$D278,"")</f>
        <v>2.9361702127659575</v>
      </c>
      <c r="AX278" s="47">
        <v>3</v>
      </c>
      <c r="AY278" s="14">
        <f t="shared" ref="AY278" si="7788">IFERROR(AX278*$D278,"")</f>
        <v>4.4042553191489358</v>
      </c>
      <c r="AZ278" s="47">
        <v>4</v>
      </c>
      <c r="BA278" s="14">
        <f t="shared" ref="BA278" si="7789">IFERROR(AZ278*$D278,"")</f>
        <v>5.8723404255319149</v>
      </c>
      <c r="BB278" s="47">
        <v>3</v>
      </c>
      <c r="BC278" s="14">
        <f t="shared" ref="BC278" si="7790">IFERROR(BB278*$D278,"")</f>
        <v>4.4042553191489358</v>
      </c>
      <c r="BD278" s="47" t="s">
        <v>152</v>
      </c>
      <c r="BE278" s="14" t="str">
        <f t="shared" ref="BE278" si="7791">IFERROR(BD278*$D278,"")</f>
        <v/>
      </c>
      <c r="BF278" s="47">
        <v>3</v>
      </c>
      <c r="BG278" s="14">
        <f t="shared" ref="BG278" si="7792">IFERROR(BF278*$D278,"")</f>
        <v>4.4042553191489358</v>
      </c>
      <c r="BH278" s="47">
        <v>4</v>
      </c>
      <c r="BI278" s="14">
        <f t="shared" ref="BI278" si="7793">IFERROR(BH278*$D278,"")</f>
        <v>5.8723404255319149</v>
      </c>
      <c r="BJ278" s="47">
        <v>2</v>
      </c>
      <c r="BK278" s="14">
        <f t="shared" ref="BK278" si="7794">IFERROR(BJ278*$D278,"")</f>
        <v>2.9361702127659575</v>
      </c>
      <c r="BL278" s="47" t="s">
        <v>152</v>
      </c>
      <c r="BM278" s="14" t="str">
        <f t="shared" ref="BM278" si="7795">IFERROR(BL278*$D278,"")</f>
        <v/>
      </c>
      <c r="BN278" s="47">
        <v>3</v>
      </c>
      <c r="BO278" s="14">
        <f t="shared" ref="BO278" si="7796">IFERROR(BN278*$D278,"")</f>
        <v>4.4042553191489358</v>
      </c>
      <c r="BP278" s="47">
        <v>1</v>
      </c>
      <c r="BQ278" s="14">
        <f t="shared" ref="BQ278" si="7797">IFERROR(BP278*$D278,"")</f>
        <v>1.4680851063829787</v>
      </c>
      <c r="BR278" s="47">
        <v>4</v>
      </c>
      <c r="BS278" s="14">
        <f t="shared" ref="BS278" si="7798">IFERROR(BR278*$D278,"")</f>
        <v>5.8723404255319149</v>
      </c>
      <c r="BT278" s="47" t="s">
        <v>152</v>
      </c>
      <c r="BU278" s="14" t="str">
        <f t="shared" ref="BU278" si="7799">IFERROR(BT278*$D278,"")</f>
        <v/>
      </c>
      <c r="BV278" s="47">
        <v>5</v>
      </c>
      <c r="BW278" s="14">
        <f t="shared" ref="BW278" si="7800">IFERROR(BV278*$D278,"")</f>
        <v>7.3404255319148941</v>
      </c>
      <c r="BX278" s="47">
        <v>1</v>
      </c>
      <c r="BY278" s="14">
        <f t="shared" ref="BY278" si="7801">IFERROR(BX278*$D278,"")</f>
        <v>1.4680851063829787</v>
      </c>
      <c r="BZ278" s="47">
        <v>5</v>
      </c>
      <c r="CA278" s="14">
        <f t="shared" ref="CA278" si="7802">IFERROR(BZ278*$D278,"")</f>
        <v>7.3404255319148941</v>
      </c>
      <c r="CB278" s="47">
        <v>5</v>
      </c>
      <c r="CC278" s="14">
        <f t="shared" ref="CC278:CE278" si="7803">IFERROR(CB278*$D278,"")</f>
        <v>7.3404255319148941</v>
      </c>
      <c r="CD278" s="47">
        <v>6</v>
      </c>
      <c r="CE278" s="14">
        <f t="shared" si="7803"/>
        <v>8.8085106382978715</v>
      </c>
      <c r="CF278" s="12">
        <f t="shared" si="7239"/>
        <v>0.37993920972644368</v>
      </c>
      <c r="CG278" s="75">
        <f t="shared" si="7240"/>
        <v>0.55778309513031099</v>
      </c>
      <c r="CH278" s="3" t="s">
        <v>23</v>
      </c>
      <c r="CI278" s="47" t="s">
        <v>115</v>
      </c>
      <c r="CJ278" s="47" t="s">
        <v>25</v>
      </c>
      <c r="CK278" s="47" t="s">
        <v>40</v>
      </c>
      <c r="CL278" s="47" t="s">
        <v>62</v>
      </c>
      <c r="CM278" s="47" t="s">
        <v>116</v>
      </c>
      <c r="CN278" s="47" t="s">
        <v>103</v>
      </c>
      <c r="CO278" s="2">
        <v>41457.341661030587</v>
      </c>
      <c r="CP278" s="2">
        <v>41457.345997538374</v>
      </c>
      <c r="CQ278" s="2">
        <v>41457.345997357523</v>
      </c>
    </row>
    <row r="279" spans="1:95" x14ac:dyDescent="0.25">
      <c r="A279" s="1">
        <v>6.3508364899335731E+17</v>
      </c>
      <c r="B279" s="47" t="s">
        <v>74</v>
      </c>
      <c r="C279" s="47" t="s">
        <v>363</v>
      </c>
      <c r="D279" s="47">
        <f t="shared" si="7551"/>
        <v>1.4680851063829787</v>
      </c>
      <c r="E279" s="3" t="s">
        <v>136</v>
      </c>
      <c r="F279" s="47">
        <v>0</v>
      </c>
      <c r="G279" s="65">
        <v>1</v>
      </c>
      <c r="H279" s="3">
        <v>5</v>
      </c>
      <c r="I279" s="27">
        <f t="shared" si="7202"/>
        <v>7.3404255319148941</v>
      </c>
      <c r="J279" s="47">
        <v>8</v>
      </c>
      <c r="K279" s="27">
        <f t="shared" si="7203"/>
        <v>11.74468085106383</v>
      </c>
      <c r="L279" s="47">
        <v>1</v>
      </c>
      <c r="M279" s="27">
        <f t="shared" si="7204"/>
        <v>1.4680851063829787</v>
      </c>
      <c r="N279" s="47">
        <v>1</v>
      </c>
      <c r="O279" s="27">
        <f t="shared" si="7205"/>
        <v>1.4680851063829787</v>
      </c>
      <c r="P279" s="47">
        <v>5</v>
      </c>
      <c r="Q279" s="27">
        <f t="shared" si="7206"/>
        <v>7.3404255319148941</v>
      </c>
      <c r="R279" s="47">
        <v>5</v>
      </c>
      <c r="S279" s="27">
        <f t="shared" si="7207"/>
        <v>7.3404255319148941</v>
      </c>
      <c r="T279" s="47">
        <v>1</v>
      </c>
      <c r="U279" s="27">
        <f t="shared" si="7208"/>
        <v>1.4680851063829787</v>
      </c>
      <c r="V279" s="4">
        <f t="shared" si="7209"/>
        <v>26</v>
      </c>
      <c r="W279" s="4">
        <f t="shared" si="7210"/>
        <v>38.170212765957444</v>
      </c>
      <c r="X279" s="47" t="s">
        <v>152</v>
      </c>
      <c r="Y279" s="14" t="str">
        <f t="shared" si="7242"/>
        <v/>
      </c>
      <c r="Z279" s="47" t="s">
        <v>152</v>
      </c>
      <c r="AA279" s="14" t="str">
        <f t="shared" ref="AA279" si="7804">IFERROR(Z279*$D279,"")</f>
        <v/>
      </c>
      <c r="AB279" s="47" t="s">
        <v>152</v>
      </c>
      <c r="AC279" s="14" t="str">
        <f t="shared" ref="AC279" si="7805">IFERROR(AB279*$D279,"")</f>
        <v/>
      </c>
      <c r="AD279" s="47" t="s">
        <v>152</v>
      </c>
      <c r="AE279" s="14" t="str">
        <f t="shared" ref="AE279" si="7806">IFERROR(AD279*$D279,"")</f>
        <v/>
      </c>
      <c r="AF279" s="47" t="s">
        <v>152</v>
      </c>
      <c r="AG279" s="14" t="str">
        <f t="shared" ref="AG279" si="7807">IFERROR(AF279*$D279,"")</f>
        <v/>
      </c>
      <c r="AH279" s="47" t="s">
        <v>152</v>
      </c>
      <c r="AI279" s="14" t="str">
        <f t="shared" ref="AI279" si="7808">IFERROR(AH279*$D279,"")</f>
        <v/>
      </c>
      <c r="AJ279" s="47">
        <v>5</v>
      </c>
      <c r="AK279" s="14">
        <f t="shared" ref="AK279" si="7809">IFERROR(AJ279*$D279,"")</f>
        <v>7.3404255319148941</v>
      </c>
      <c r="AL279" s="47" t="s">
        <v>152</v>
      </c>
      <c r="AM279" s="14" t="str">
        <f t="shared" ref="AM279" si="7810">IFERROR(AL279*$D279,"")</f>
        <v/>
      </c>
      <c r="AN279" s="47">
        <v>5</v>
      </c>
      <c r="AO279" s="14">
        <f t="shared" ref="AO279" si="7811">IFERROR(AN279*$D279,"")</f>
        <v>7.3404255319148941</v>
      </c>
      <c r="AP279" s="47">
        <v>5</v>
      </c>
      <c r="AQ279" s="14">
        <f t="shared" ref="AQ279" si="7812">IFERROR(AP279*$D279,"")</f>
        <v>7.3404255319148941</v>
      </c>
      <c r="AR279" s="47" t="s">
        <v>152</v>
      </c>
      <c r="AS279" s="14" t="str">
        <f t="shared" ref="AS279" si="7813">IFERROR(AR279*$D279,"")</f>
        <v/>
      </c>
      <c r="AT279" s="47" t="s">
        <v>152</v>
      </c>
      <c r="AU279" s="14" t="str">
        <f t="shared" ref="AU279" si="7814">IFERROR(AT279*$D279,"")</f>
        <v/>
      </c>
      <c r="AV279" s="47" t="s">
        <v>152</v>
      </c>
      <c r="AW279" s="14" t="str">
        <f t="shared" ref="AW279" si="7815">IFERROR(AV279*$D279,"")</f>
        <v/>
      </c>
      <c r="AX279" s="47" t="s">
        <v>152</v>
      </c>
      <c r="AY279" s="14" t="str">
        <f t="shared" ref="AY279" si="7816">IFERROR(AX279*$D279,"")</f>
        <v/>
      </c>
      <c r="AZ279" s="47" t="s">
        <v>152</v>
      </c>
      <c r="BA279" s="14" t="str">
        <f t="shared" ref="BA279" si="7817">IFERROR(AZ279*$D279,"")</f>
        <v/>
      </c>
      <c r="BB279" s="47" t="s">
        <v>152</v>
      </c>
      <c r="BC279" s="14" t="str">
        <f t="shared" ref="BC279" si="7818">IFERROR(BB279*$D279,"")</f>
        <v/>
      </c>
      <c r="BD279" s="47" t="s">
        <v>152</v>
      </c>
      <c r="BE279" s="14" t="str">
        <f t="shared" ref="BE279" si="7819">IFERROR(BD279*$D279,"")</f>
        <v/>
      </c>
      <c r="BF279" s="47" t="s">
        <v>152</v>
      </c>
      <c r="BG279" s="14" t="str">
        <f t="shared" ref="BG279" si="7820">IFERROR(BF279*$D279,"")</f>
        <v/>
      </c>
      <c r="BH279" s="47" t="s">
        <v>152</v>
      </c>
      <c r="BI279" s="14" t="str">
        <f t="shared" ref="BI279" si="7821">IFERROR(BH279*$D279,"")</f>
        <v/>
      </c>
      <c r="BJ279" s="47" t="s">
        <v>152</v>
      </c>
      <c r="BK279" s="14" t="str">
        <f t="shared" ref="BK279" si="7822">IFERROR(BJ279*$D279,"")</f>
        <v/>
      </c>
      <c r="BL279" s="47" t="s">
        <v>152</v>
      </c>
      <c r="BM279" s="14" t="str">
        <f t="shared" ref="BM279" si="7823">IFERROR(BL279*$D279,"")</f>
        <v/>
      </c>
      <c r="BN279" s="47" t="s">
        <v>152</v>
      </c>
      <c r="BO279" s="14" t="str">
        <f t="shared" ref="BO279" si="7824">IFERROR(BN279*$D279,"")</f>
        <v/>
      </c>
      <c r="BP279" s="47">
        <v>5</v>
      </c>
      <c r="BQ279" s="14">
        <f t="shared" ref="BQ279" si="7825">IFERROR(BP279*$D279,"")</f>
        <v>7.3404255319148941</v>
      </c>
      <c r="BR279" s="47" t="s">
        <v>152</v>
      </c>
      <c r="BS279" s="14" t="str">
        <f t="shared" ref="BS279" si="7826">IFERROR(BR279*$D279,"")</f>
        <v/>
      </c>
      <c r="BT279" s="47" t="s">
        <v>152</v>
      </c>
      <c r="BU279" s="14" t="str">
        <f t="shared" ref="BU279" si="7827">IFERROR(BT279*$D279,"")</f>
        <v/>
      </c>
      <c r="BV279" s="47">
        <v>5</v>
      </c>
      <c r="BW279" s="14">
        <f t="shared" ref="BW279" si="7828">IFERROR(BV279*$D279,"")</f>
        <v>7.3404255319148941</v>
      </c>
      <c r="BX279" s="47" t="s">
        <v>152</v>
      </c>
      <c r="BY279" s="14" t="str">
        <f t="shared" ref="BY279" si="7829">IFERROR(BX279*$D279,"")</f>
        <v/>
      </c>
      <c r="BZ279" s="47" t="s">
        <v>152</v>
      </c>
      <c r="CA279" s="14" t="str">
        <f t="shared" ref="CA279" si="7830">IFERROR(BZ279*$D279,"")</f>
        <v/>
      </c>
      <c r="CB279" s="47" t="s">
        <v>152</v>
      </c>
      <c r="CC279" s="14" t="str">
        <f t="shared" ref="CC279:CE279" si="7831">IFERROR(CB279*$D279,"")</f>
        <v/>
      </c>
      <c r="CD279" s="47" t="s">
        <v>152</v>
      </c>
      <c r="CE279" s="14" t="str">
        <f t="shared" si="7831"/>
        <v/>
      </c>
      <c r="CF279" s="12">
        <f t="shared" si="7239"/>
        <v>0.61702127659574479</v>
      </c>
      <c r="CG279" s="75">
        <f t="shared" si="7240"/>
        <v>0.90583974649162535</v>
      </c>
      <c r="CH279" s="3" t="s">
        <v>4</v>
      </c>
      <c r="CI279" s="47" t="s">
        <v>115</v>
      </c>
      <c r="CJ279" s="47" t="s">
        <v>37</v>
      </c>
      <c r="CK279" s="47" t="s">
        <v>8</v>
      </c>
      <c r="CL279" s="47" t="s">
        <v>43</v>
      </c>
      <c r="CM279" s="47" t="s">
        <v>119</v>
      </c>
      <c r="CN279" s="47" t="s">
        <v>108</v>
      </c>
      <c r="CO279" s="2">
        <v>41457.353001570948</v>
      </c>
      <c r="CP279" s="2">
        <v>41457.359422970825</v>
      </c>
      <c r="CQ279" s="2">
        <v>41457.359422247449</v>
      </c>
    </row>
    <row r="280" spans="1:95" x14ac:dyDescent="0.25">
      <c r="A280" s="1">
        <v>6.3508365003663194E+17</v>
      </c>
      <c r="B280" s="47" t="s">
        <v>44</v>
      </c>
      <c r="C280" s="47" t="s">
        <v>363</v>
      </c>
      <c r="D280" s="47">
        <f t="shared" si="7551"/>
        <v>1.4680851063829787</v>
      </c>
      <c r="E280" s="3" t="s">
        <v>136</v>
      </c>
      <c r="F280" s="47">
        <v>0</v>
      </c>
      <c r="G280" s="65">
        <v>1</v>
      </c>
      <c r="H280" s="3" t="s">
        <v>96</v>
      </c>
      <c r="I280" s="27" t="str">
        <f t="shared" si="7202"/>
        <v/>
      </c>
      <c r="J280" s="47" t="s">
        <v>96</v>
      </c>
      <c r="K280" s="27" t="str">
        <f t="shared" si="7203"/>
        <v/>
      </c>
      <c r="L280" s="47" t="s">
        <v>96</v>
      </c>
      <c r="M280" s="27" t="str">
        <f t="shared" si="7204"/>
        <v/>
      </c>
      <c r="N280" s="47" t="s">
        <v>96</v>
      </c>
      <c r="O280" s="27" t="str">
        <f t="shared" si="7205"/>
        <v/>
      </c>
      <c r="P280" s="47" t="s">
        <v>96</v>
      </c>
      <c r="Q280" s="27" t="str">
        <f t="shared" si="7206"/>
        <v/>
      </c>
      <c r="R280" s="47" t="s">
        <v>96</v>
      </c>
      <c r="S280" s="27" t="str">
        <f t="shared" si="7207"/>
        <v/>
      </c>
      <c r="T280" s="47" t="s">
        <v>96</v>
      </c>
      <c r="U280" s="27" t="str">
        <f t="shared" si="7208"/>
        <v/>
      </c>
      <c r="V280" s="4">
        <f t="shared" si="7209"/>
        <v>0</v>
      </c>
      <c r="W280" s="4">
        <f t="shared" si="7210"/>
        <v>0</v>
      </c>
      <c r="X280" s="47" t="s">
        <v>96</v>
      </c>
      <c r="Y280" s="14" t="str">
        <f t="shared" si="7242"/>
        <v/>
      </c>
      <c r="Z280" s="47" t="s">
        <v>96</v>
      </c>
      <c r="AA280" s="14" t="str">
        <f t="shared" ref="AA280" si="7832">IFERROR(Z280*$D280,"")</f>
        <v/>
      </c>
      <c r="AB280" s="47" t="s">
        <v>96</v>
      </c>
      <c r="AC280" s="14" t="str">
        <f t="shared" ref="AC280" si="7833">IFERROR(AB280*$D280,"")</f>
        <v/>
      </c>
      <c r="AD280" s="47" t="s">
        <v>96</v>
      </c>
      <c r="AE280" s="14" t="str">
        <f t="shared" ref="AE280" si="7834">IFERROR(AD280*$D280,"")</f>
        <v/>
      </c>
      <c r="AF280" s="47" t="s">
        <v>96</v>
      </c>
      <c r="AG280" s="14" t="str">
        <f t="shared" ref="AG280" si="7835">IFERROR(AF280*$D280,"")</f>
        <v/>
      </c>
      <c r="AH280" s="47" t="s">
        <v>96</v>
      </c>
      <c r="AI280" s="14" t="str">
        <f t="shared" ref="AI280" si="7836">IFERROR(AH280*$D280,"")</f>
        <v/>
      </c>
      <c r="AJ280" s="47" t="s">
        <v>96</v>
      </c>
      <c r="AK280" s="14" t="str">
        <f t="shared" ref="AK280" si="7837">IFERROR(AJ280*$D280,"")</f>
        <v/>
      </c>
      <c r="AL280" s="47" t="s">
        <v>96</v>
      </c>
      <c r="AM280" s="14" t="str">
        <f t="shared" ref="AM280" si="7838">IFERROR(AL280*$D280,"")</f>
        <v/>
      </c>
      <c r="AN280" s="47" t="s">
        <v>96</v>
      </c>
      <c r="AO280" s="14" t="str">
        <f t="shared" ref="AO280" si="7839">IFERROR(AN280*$D280,"")</f>
        <v/>
      </c>
      <c r="AP280" s="47" t="s">
        <v>96</v>
      </c>
      <c r="AQ280" s="14" t="str">
        <f t="shared" ref="AQ280" si="7840">IFERROR(AP280*$D280,"")</f>
        <v/>
      </c>
      <c r="AR280" s="47" t="s">
        <v>96</v>
      </c>
      <c r="AS280" s="14" t="str">
        <f t="shared" ref="AS280" si="7841">IFERROR(AR280*$D280,"")</f>
        <v/>
      </c>
      <c r="AT280" s="47" t="s">
        <v>96</v>
      </c>
      <c r="AU280" s="14" t="str">
        <f t="shared" ref="AU280" si="7842">IFERROR(AT280*$D280,"")</f>
        <v/>
      </c>
      <c r="AV280" s="47" t="s">
        <v>96</v>
      </c>
      <c r="AW280" s="14" t="str">
        <f t="shared" ref="AW280" si="7843">IFERROR(AV280*$D280,"")</f>
        <v/>
      </c>
      <c r="AX280" s="47" t="s">
        <v>96</v>
      </c>
      <c r="AY280" s="14" t="str">
        <f t="shared" ref="AY280" si="7844">IFERROR(AX280*$D280,"")</f>
        <v/>
      </c>
      <c r="AZ280" s="47" t="s">
        <v>96</v>
      </c>
      <c r="BA280" s="14" t="str">
        <f t="shared" ref="BA280" si="7845">IFERROR(AZ280*$D280,"")</f>
        <v/>
      </c>
      <c r="BB280" s="47" t="s">
        <v>96</v>
      </c>
      <c r="BC280" s="14" t="str">
        <f t="shared" ref="BC280" si="7846">IFERROR(BB280*$D280,"")</f>
        <v/>
      </c>
      <c r="BD280" s="47" t="s">
        <v>96</v>
      </c>
      <c r="BE280" s="14" t="str">
        <f t="shared" ref="BE280" si="7847">IFERROR(BD280*$D280,"")</f>
        <v/>
      </c>
      <c r="BF280" s="47" t="s">
        <v>96</v>
      </c>
      <c r="BG280" s="14" t="str">
        <f t="shared" ref="BG280" si="7848">IFERROR(BF280*$D280,"")</f>
        <v/>
      </c>
      <c r="BH280" s="47" t="s">
        <v>96</v>
      </c>
      <c r="BI280" s="14" t="str">
        <f t="shared" ref="BI280" si="7849">IFERROR(BH280*$D280,"")</f>
        <v/>
      </c>
      <c r="BJ280" s="47" t="s">
        <v>96</v>
      </c>
      <c r="BK280" s="14" t="str">
        <f t="shared" ref="BK280" si="7850">IFERROR(BJ280*$D280,"")</f>
        <v/>
      </c>
      <c r="BL280" s="47" t="s">
        <v>96</v>
      </c>
      <c r="BM280" s="14" t="str">
        <f t="shared" ref="BM280" si="7851">IFERROR(BL280*$D280,"")</f>
        <v/>
      </c>
      <c r="BN280" s="47" t="s">
        <v>96</v>
      </c>
      <c r="BO280" s="14" t="str">
        <f t="shared" ref="BO280" si="7852">IFERROR(BN280*$D280,"")</f>
        <v/>
      </c>
      <c r="BP280" s="47" t="s">
        <v>96</v>
      </c>
      <c r="BQ280" s="14" t="str">
        <f t="shared" ref="BQ280" si="7853">IFERROR(BP280*$D280,"")</f>
        <v/>
      </c>
      <c r="BR280" s="47" t="s">
        <v>96</v>
      </c>
      <c r="BS280" s="14" t="str">
        <f t="shared" ref="BS280" si="7854">IFERROR(BR280*$D280,"")</f>
        <v/>
      </c>
      <c r="BT280" s="47" t="s">
        <v>96</v>
      </c>
      <c r="BU280" s="14" t="str">
        <f t="shared" ref="BU280" si="7855">IFERROR(BT280*$D280,"")</f>
        <v/>
      </c>
      <c r="BV280" s="47" t="s">
        <v>96</v>
      </c>
      <c r="BW280" s="14" t="str">
        <f t="shared" ref="BW280" si="7856">IFERROR(BV280*$D280,"")</f>
        <v/>
      </c>
      <c r="BX280" s="47" t="s">
        <v>96</v>
      </c>
      <c r="BY280" s="14" t="str">
        <f t="shared" ref="BY280" si="7857">IFERROR(BX280*$D280,"")</f>
        <v/>
      </c>
      <c r="BZ280" s="47" t="s">
        <v>96</v>
      </c>
      <c r="CA280" s="14" t="str">
        <f t="shared" ref="CA280" si="7858">IFERROR(BZ280*$D280,"")</f>
        <v/>
      </c>
      <c r="CB280" s="47" t="s">
        <v>96</v>
      </c>
      <c r="CC280" s="14" t="str">
        <f t="shared" ref="CC280:CE280" si="7859">IFERROR(CB280*$D280,"")</f>
        <v/>
      </c>
      <c r="CD280" s="47" t="s">
        <v>96</v>
      </c>
      <c r="CE280" s="14" t="str">
        <f t="shared" si="7859"/>
        <v/>
      </c>
      <c r="CF280" s="12" t="str">
        <f t="shared" si="7239"/>
        <v/>
      </c>
      <c r="CG280" s="75" t="str">
        <f t="shared" si="7240"/>
        <v/>
      </c>
      <c r="CH280" s="3"/>
      <c r="CI280" s="47" t="s">
        <v>96</v>
      </c>
      <c r="CJ280" s="47" t="s">
        <v>96</v>
      </c>
      <c r="CK280" s="47" t="s">
        <v>96</v>
      </c>
      <c r="CL280" s="47" t="s">
        <v>96</v>
      </c>
      <c r="CM280" s="47" t="s">
        <v>96</v>
      </c>
      <c r="CN280" s="47"/>
      <c r="CO280" s="2">
        <v>41457.354209064666</v>
      </c>
      <c r="CQ280" s="2">
        <v>41457.355125399947</v>
      </c>
    </row>
    <row r="281" spans="1:95" x14ac:dyDescent="0.25">
      <c r="A281" s="1">
        <v>6.3508365402066893E+17</v>
      </c>
      <c r="B281" s="47" t="s">
        <v>44</v>
      </c>
      <c r="C281" s="47" t="s">
        <v>363</v>
      </c>
      <c r="D281" s="47">
        <f t="shared" si="7551"/>
        <v>1.4680851063829787</v>
      </c>
      <c r="E281" s="3" t="s">
        <v>136</v>
      </c>
      <c r="F281" s="47">
        <v>0</v>
      </c>
      <c r="G281" s="65">
        <v>1</v>
      </c>
      <c r="H281" s="3">
        <v>5</v>
      </c>
      <c r="I281" s="27">
        <f t="shared" si="7202"/>
        <v>7.3404255319148941</v>
      </c>
      <c r="J281" s="47">
        <v>5</v>
      </c>
      <c r="K281" s="27">
        <f t="shared" si="7203"/>
        <v>7.3404255319148941</v>
      </c>
      <c r="L281" s="47">
        <v>5</v>
      </c>
      <c r="M281" s="27">
        <f t="shared" si="7204"/>
        <v>7.3404255319148941</v>
      </c>
      <c r="N281" s="47">
        <v>5</v>
      </c>
      <c r="O281" s="27">
        <f t="shared" si="7205"/>
        <v>7.3404255319148941</v>
      </c>
      <c r="P281" s="47">
        <v>5</v>
      </c>
      <c r="Q281" s="27">
        <f t="shared" si="7206"/>
        <v>7.3404255319148941</v>
      </c>
      <c r="R281" s="47">
        <v>6</v>
      </c>
      <c r="S281" s="27">
        <f t="shared" si="7207"/>
        <v>8.8085106382978715</v>
      </c>
      <c r="T281" s="47">
        <v>6</v>
      </c>
      <c r="U281" s="27">
        <f t="shared" si="7208"/>
        <v>8.8085106382978715</v>
      </c>
      <c r="V281" s="4">
        <f t="shared" si="7209"/>
        <v>37</v>
      </c>
      <c r="W281" s="4">
        <f t="shared" si="7210"/>
        <v>54.319148936170215</v>
      </c>
      <c r="X281" s="47" t="s">
        <v>152</v>
      </c>
      <c r="Y281" s="14" t="str">
        <f t="shared" si="7242"/>
        <v/>
      </c>
      <c r="Z281" s="47">
        <v>6</v>
      </c>
      <c r="AA281" s="14">
        <f t="shared" ref="AA281" si="7860">IFERROR(Z281*$D281,"")</f>
        <v>8.8085106382978715</v>
      </c>
      <c r="AB281" s="47">
        <v>6</v>
      </c>
      <c r="AC281" s="14">
        <f t="shared" ref="AC281" si="7861">IFERROR(AB281*$D281,"")</f>
        <v>8.8085106382978715</v>
      </c>
      <c r="AD281" s="47" t="s">
        <v>152</v>
      </c>
      <c r="AE281" s="14" t="str">
        <f t="shared" ref="AE281" si="7862">IFERROR(AD281*$D281,"")</f>
        <v/>
      </c>
      <c r="AF281" s="47" t="s">
        <v>152</v>
      </c>
      <c r="AG281" s="14" t="str">
        <f t="shared" ref="AG281" si="7863">IFERROR(AF281*$D281,"")</f>
        <v/>
      </c>
      <c r="AH281" s="47" t="s">
        <v>152</v>
      </c>
      <c r="AI281" s="14" t="str">
        <f t="shared" ref="AI281" si="7864">IFERROR(AH281*$D281,"")</f>
        <v/>
      </c>
      <c r="AJ281" s="47" t="s">
        <v>152</v>
      </c>
      <c r="AK281" s="14" t="str">
        <f t="shared" ref="AK281" si="7865">IFERROR(AJ281*$D281,"")</f>
        <v/>
      </c>
      <c r="AL281" s="47" t="s">
        <v>152</v>
      </c>
      <c r="AM281" s="14" t="str">
        <f t="shared" ref="AM281" si="7866">IFERROR(AL281*$D281,"")</f>
        <v/>
      </c>
      <c r="AN281" s="47" t="s">
        <v>152</v>
      </c>
      <c r="AO281" s="14" t="str">
        <f t="shared" ref="AO281" si="7867">IFERROR(AN281*$D281,"")</f>
        <v/>
      </c>
      <c r="AP281" s="47" t="s">
        <v>152</v>
      </c>
      <c r="AQ281" s="14" t="str">
        <f t="shared" ref="AQ281" si="7868">IFERROR(AP281*$D281,"")</f>
        <v/>
      </c>
      <c r="AR281" s="47" t="s">
        <v>152</v>
      </c>
      <c r="AS281" s="14" t="str">
        <f t="shared" ref="AS281" si="7869">IFERROR(AR281*$D281,"")</f>
        <v/>
      </c>
      <c r="AT281" s="47" t="s">
        <v>152</v>
      </c>
      <c r="AU281" s="14" t="str">
        <f t="shared" ref="AU281" si="7870">IFERROR(AT281*$D281,"")</f>
        <v/>
      </c>
      <c r="AV281" s="47" t="s">
        <v>152</v>
      </c>
      <c r="AW281" s="14" t="str">
        <f t="shared" ref="AW281" si="7871">IFERROR(AV281*$D281,"")</f>
        <v/>
      </c>
      <c r="AX281" s="47" t="s">
        <v>152</v>
      </c>
      <c r="AY281" s="14" t="str">
        <f t="shared" ref="AY281" si="7872">IFERROR(AX281*$D281,"")</f>
        <v/>
      </c>
      <c r="AZ281" s="47" t="s">
        <v>152</v>
      </c>
      <c r="BA281" s="14" t="str">
        <f t="shared" ref="BA281" si="7873">IFERROR(AZ281*$D281,"")</f>
        <v/>
      </c>
      <c r="BB281" s="47" t="s">
        <v>152</v>
      </c>
      <c r="BC281" s="14" t="str">
        <f t="shared" ref="BC281" si="7874">IFERROR(BB281*$D281,"")</f>
        <v/>
      </c>
      <c r="BD281" s="47" t="s">
        <v>152</v>
      </c>
      <c r="BE281" s="14" t="str">
        <f t="shared" ref="BE281" si="7875">IFERROR(BD281*$D281,"")</f>
        <v/>
      </c>
      <c r="BF281" s="47">
        <v>6</v>
      </c>
      <c r="BG281" s="14">
        <f t="shared" ref="BG281" si="7876">IFERROR(BF281*$D281,"")</f>
        <v>8.8085106382978715</v>
      </c>
      <c r="BH281" s="47" t="s">
        <v>152</v>
      </c>
      <c r="BI281" s="14" t="str">
        <f t="shared" ref="BI281" si="7877">IFERROR(BH281*$D281,"")</f>
        <v/>
      </c>
      <c r="BJ281" s="47" t="s">
        <v>152</v>
      </c>
      <c r="BK281" s="14" t="str">
        <f t="shared" ref="BK281" si="7878">IFERROR(BJ281*$D281,"")</f>
        <v/>
      </c>
      <c r="BL281" s="47" t="s">
        <v>152</v>
      </c>
      <c r="BM281" s="14" t="str">
        <f t="shared" ref="BM281" si="7879">IFERROR(BL281*$D281,"")</f>
        <v/>
      </c>
      <c r="BN281" s="47" t="s">
        <v>152</v>
      </c>
      <c r="BO281" s="14" t="str">
        <f t="shared" ref="BO281" si="7880">IFERROR(BN281*$D281,"")</f>
        <v/>
      </c>
      <c r="BP281" s="47" t="s">
        <v>152</v>
      </c>
      <c r="BQ281" s="14" t="str">
        <f t="shared" ref="BQ281" si="7881">IFERROR(BP281*$D281,"")</f>
        <v/>
      </c>
      <c r="BR281" s="47" t="s">
        <v>152</v>
      </c>
      <c r="BS281" s="14" t="str">
        <f t="shared" ref="BS281" si="7882">IFERROR(BR281*$D281,"")</f>
        <v/>
      </c>
      <c r="BT281" s="47" t="s">
        <v>152</v>
      </c>
      <c r="BU281" s="14" t="str">
        <f t="shared" ref="BU281" si="7883">IFERROR(BT281*$D281,"")</f>
        <v/>
      </c>
      <c r="BV281" s="47">
        <v>6</v>
      </c>
      <c r="BW281" s="14">
        <f t="shared" ref="BW281" si="7884">IFERROR(BV281*$D281,"")</f>
        <v>8.8085106382978715</v>
      </c>
      <c r="BX281" s="47" t="s">
        <v>152</v>
      </c>
      <c r="BY281" s="14" t="str">
        <f t="shared" ref="BY281" si="7885">IFERROR(BX281*$D281,"")</f>
        <v/>
      </c>
      <c r="BZ281" s="47" t="s">
        <v>152</v>
      </c>
      <c r="CA281" s="14" t="str">
        <f t="shared" ref="CA281" si="7886">IFERROR(BZ281*$D281,"")</f>
        <v/>
      </c>
      <c r="CB281" s="47" t="s">
        <v>152</v>
      </c>
      <c r="CC281" s="14" t="str">
        <f t="shared" ref="CC281:CE281" si="7887">IFERROR(CB281*$D281,"")</f>
        <v/>
      </c>
      <c r="CD281" s="47" t="s">
        <v>152</v>
      </c>
      <c r="CE281" s="14" t="str">
        <f t="shared" si="7887"/>
        <v/>
      </c>
      <c r="CF281" s="12">
        <f t="shared" si="7239"/>
        <v>0.74042553191489358</v>
      </c>
      <c r="CG281" s="75">
        <f t="shared" si="7240"/>
        <v>1.0870076957899502</v>
      </c>
      <c r="CH281" s="3" t="s">
        <v>141</v>
      </c>
      <c r="CI281" s="47" t="s">
        <v>41</v>
      </c>
      <c r="CJ281" s="47" t="s">
        <v>9</v>
      </c>
      <c r="CK281" s="47" t="s">
        <v>56</v>
      </c>
      <c r="CL281" s="47" t="s">
        <v>62</v>
      </c>
      <c r="CM281" s="47" t="s">
        <v>119</v>
      </c>
      <c r="CN281" s="47" t="s">
        <v>16</v>
      </c>
      <c r="CO281" s="2">
        <v>41457.358820218607</v>
      </c>
      <c r="CP281" s="2">
        <v>41457.363149437137</v>
      </c>
      <c r="CQ281" s="2">
        <v>41457.363149075449</v>
      </c>
    </row>
    <row r="282" spans="1:95" x14ac:dyDescent="0.25">
      <c r="A282" s="1">
        <v>6.350837516416247E+17</v>
      </c>
      <c r="B282" s="47" t="s">
        <v>73</v>
      </c>
      <c r="C282" s="47" t="s">
        <v>363</v>
      </c>
      <c r="D282" s="47">
        <f t="shared" si="7551"/>
        <v>1.4680851063829787</v>
      </c>
      <c r="E282" s="3" t="s">
        <v>136</v>
      </c>
      <c r="F282" s="47">
        <v>0</v>
      </c>
      <c r="G282" s="65">
        <v>1</v>
      </c>
      <c r="H282" s="3" t="s">
        <v>96</v>
      </c>
      <c r="I282" s="27" t="str">
        <f t="shared" si="7202"/>
        <v/>
      </c>
      <c r="J282" s="47" t="s">
        <v>96</v>
      </c>
      <c r="K282" s="27" t="str">
        <f t="shared" si="7203"/>
        <v/>
      </c>
      <c r="L282" s="47" t="s">
        <v>96</v>
      </c>
      <c r="M282" s="27" t="str">
        <f t="shared" si="7204"/>
        <v/>
      </c>
      <c r="N282" s="47" t="s">
        <v>96</v>
      </c>
      <c r="O282" s="27" t="str">
        <f t="shared" si="7205"/>
        <v/>
      </c>
      <c r="P282" s="47" t="s">
        <v>96</v>
      </c>
      <c r="Q282" s="27" t="str">
        <f t="shared" si="7206"/>
        <v/>
      </c>
      <c r="R282" s="47" t="s">
        <v>96</v>
      </c>
      <c r="S282" s="27" t="str">
        <f t="shared" si="7207"/>
        <v/>
      </c>
      <c r="T282" s="47" t="s">
        <v>96</v>
      </c>
      <c r="U282" s="27" t="str">
        <f t="shared" si="7208"/>
        <v/>
      </c>
      <c r="V282" s="4">
        <f t="shared" si="7209"/>
        <v>0</v>
      </c>
      <c r="W282" s="4">
        <f t="shared" si="7210"/>
        <v>0</v>
      </c>
      <c r="X282" s="47" t="s">
        <v>96</v>
      </c>
      <c r="Y282" s="14" t="str">
        <f t="shared" si="7242"/>
        <v/>
      </c>
      <c r="Z282" s="47" t="s">
        <v>96</v>
      </c>
      <c r="AA282" s="14" t="str">
        <f t="shared" ref="AA282" si="7888">IFERROR(Z282*$D282,"")</f>
        <v/>
      </c>
      <c r="AB282" s="47" t="s">
        <v>96</v>
      </c>
      <c r="AC282" s="14" t="str">
        <f t="shared" ref="AC282" si="7889">IFERROR(AB282*$D282,"")</f>
        <v/>
      </c>
      <c r="AD282" s="47" t="s">
        <v>96</v>
      </c>
      <c r="AE282" s="14" t="str">
        <f t="shared" ref="AE282" si="7890">IFERROR(AD282*$D282,"")</f>
        <v/>
      </c>
      <c r="AF282" s="47" t="s">
        <v>96</v>
      </c>
      <c r="AG282" s="14" t="str">
        <f t="shared" ref="AG282" si="7891">IFERROR(AF282*$D282,"")</f>
        <v/>
      </c>
      <c r="AH282" s="47" t="s">
        <v>96</v>
      </c>
      <c r="AI282" s="14" t="str">
        <f t="shared" ref="AI282" si="7892">IFERROR(AH282*$D282,"")</f>
        <v/>
      </c>
      <c r="AJ282" s="47" t="s">
        <v>96</v>
      </c>
      <c r="AK282" s="14" t="str">
        <f t="shared" ref="AK282" si="7893">IFERROR(AJ282*$D282,"")</f>
        <v/>
      </c>
      <c r="AL282" s="47" t="s">
        <v>96</v>
      </c>
      <c r="AM282" s="14" t="str">
        <f t="shared" ref="AM282" si="7894">IFERROR(AL282*$D282,"")</f>
        <v/>
      </c>
      <c r="AN282" s="47" t="s">
        <v>96</v>
      </c>
      <c r="AO282" s="14" t="str">
        <f t="shared" ref="AO282" si="7895">IFERROR(AN282*$D282,"")</f>
        <v/>
      </c>
      <c r="AP282" s="47" t="s">
        <v>96</v>
      </c>
      <c r="AQ282" s="14" t="str">
        <f t="shared" ref="AQ282" si="7896">IFERROR(AP282*$D282,"")</f>
        <v/>
      </c>
      <c r="AR282" s="47" t="s">
        <v>96</v>
      </c>
      <c r="AS282" s="14" t="str">
        <f t="shared" ref="AS282" si="7897">IFERROR(AR282*$D282,"")</f>
        <v/>
      </c>
      <c r="AT282" s="47" t="s">
        <v>96</v>
      </c>
      <c r="AU282" s="14" t="str">
        <f t="shared" ref="AU282" si="7898">IFERROR(AT282*$D282,"")</f>
        <v/>
      </c>
      <c r="AV282" s="47" t="s">
        <v>96</v>
      </c>
      <c r="AW282" s="14" t="str">
        <f t="shared" ref="AW282" si="7899">IFERROR(AV282*$D282,"")</f>
        <v/>
      </c>
      <c r="AX282" s="47" t="s">
        <v>96</v>
      </c>
      <c r="AY282" s="14" t="str">
        <f t="shared" ref="AY282" si="7900">IFERROR(AX282*$D282,"")</f>
        <v/>
      </c>
      <c r="AZ282" s="47" t="s">
        <v>96</v>
      </c>
      <c r="BA282" s="14" t="str">
        <f t="shared" ref="BA282" si="7901">IFERROR(AZ282*$D282,"")</f>
        <v/>
      </c>
      <c r="BB282" s="47" t="s">
        <v>96</v>
      </c>
      <c r="BC282" s="14" t="str">
        <f t="shared" ref="BC282" si="7902">IFERROR(BB282*$D282,"")</f>
        <v/>
      </c>
      <c r="BD282" s="47" t="s">
        <v>96</v>
      </c>
      <c r="BE282" s="14" t="str">
        <f t="shared" ref="BE282" si="7903">IFERROR(BD282*$D282,"")</f>
        <v/>
      </c>
      <c r="BF282" s="47" t="s">
        <v>96</v>
      </c>
      <c r="BG282" s="14" t="str">
        <f t="shared" ref="BG282" si="7904">IFERROR(BF282*$D282,"")</f>
        <v/>
      </c>
      <c r="BH282" s="47" t="s">
        <v>96</v>
      </c>
      <c r="BI282" s="14" t="str">
        <f t="shared" ref="BI282" si="7905">IFERROR(BH282*$D282,"")</f>
        <v/>
      </c>
      <c r="BJ282" s="47" t="s">
        <v>96</v>
      </c>
      <c r="BK282" s="14" t="str">
        <f t="shared" ref="BK282" si="7906">IFERROR(BJ282*$D282,"")</f>
        <v/>
      </c>
      <c r="BL282" s="47" t="s">
        <v>96</v>
      </c>
      <c r="BM282" s="14" t="str">
        <f t="shared" ref="BM282" si="7907">IFERROR(BL282*$D282,"")</f>
        <v/>
      </c>
      <c r="BN282" s="47" t="s">
        <v>96</v>
      </c>
      <c r="BO282" s="14" t="str">
        <f t="shared" ref="BO282" si="7908">IFERROR(BN282*$D282,"")</f>
        <v/>
      </c>
      <c r="BP282" s="47" t="s">
        <v>96</v>
      </c>
      <c r="BQ282" s="14" t="str">
        <f t="shared" ref="BQ282" si="7909">IFERROR(BP282*$D282,"")</f>
        <v/>
      </c>
      <c r="BR282" s="47" t="s">
        <v>96</v>
      </c>
      <c r="BS282" s="14" t="str">
        <f t="shared" ref="BS282" si="7910">IFERROR(BR282*$D282,"")</f>
        <v/>
      </c>
      <c r="BT282" s="47" t="s">
        <v>96</v>
      </c>
      <c r="BU282" s="14" t="str">
        <f t="shared" ref="BU282" si="7911">IFERROR(BT282*$D282,"")</f>
        <v/>
      </c>
      <c r="BV282" s="47" t="s">
        <v>96</v>
      </c>
      <c r="BW282" s="14" t="str">
        <f t="shared" ref="BW282" si="7912">IFERROR(BV282*$D282,"")</f>
        <v/>
      </c>
      <c r="BX282" s="47" t="s">
        <v>96</v>
      </c>
      <c r="BY282" s="14" t="str">
        <f t="shared" ref="BY282" si="7913">IFERROR(BX282*$D282,"")</f>
        <v/>
      </c>
      <c r="BZ282" s="47" t="s">
        <v>96</v>
      </c>
      <c r="CA282" s="14" t="str">
        <f t="shared" ref="CA282" si="7914">IFERROR(BZ282*$D282,"")</f>
        <v/>
      </c>
      <c r="CB282" s="47" t="s">
        <v>96</v>
      </c>
      <c r="CC282" s="14" t="str">
        <f t="shared" ref="CC282:CE282" si="7915">IFERROR(CB282*$D282,"")</f>
        <v/>
      </c>
      <c r="CD282" s="47" t="s">
        <v>96</v>
      </c>
      <c r="CE282" s="14" t="str">
        <f t="shared" si="7915"/>
        <v/>
      </c>
      <c r="CF282" s="12" t="str">
        <f t="shared" si="7239"/>
        <v/>
      </c>
      <c r="CG282" s="75" t="str">
        <f t="shared" si="7240"/>
        <v/>
      </c>
      <c r="CH282" s="3"/>
      <c r="CI282" s="47" t="s">
        <v>96</v>
      </c>
      <c r="CJ282" s="47" t="s">
        <v>96</v>
      </c>
      <c r="CK282" s="47" t="s">
        <v>96</v>
      </c>
      <c r="CL282" s="47" t="s">
        <v>96</v>
      </c>
      <c r="CM282" s="47" t="s">
        <v>96</v>
      </c>
      <c r="CN282" s="47"/>
      <c r="CO282" s="2">
        <v>41457.471807436043</v>
      </c>
      <c r="CQ282" s="2">
        <v>41457.473889516783</v>
      </c>
    </row>
    <row r="283" spans="1:95" x14ac:dyDescent="0.25">
      <c r="A283" s="1">
        <v>6.3508381296911859E+17</v>
      </c>
      <c r="B283" s="47" t="s">
        <v>17</v>
      </c>
      <c r="C283" s="47" t="s">
        <v>363</v>
      </c>
      <c r="D283" s="47">
        <f t="shared" si="7551"/>
        <v>1.4680851063829787</v>
      </c>
      <c r="E283" s="3" t="s">
        <v>136</v>
      </c>
      <c r="F283" s="47">
        <v>0</v>
      </c>
      <c r="G283" s="65">
        <v>1</v>
      </c>
      <c r="H283" s="3">
        <v>5</v>
      </c>
      <c r="I283" s="27">
        <f t="shared" si="7202"/>
        <v>7.3404255319148941</v>
      </c>
      <c r="J283" s="47">
        <v>5</v>
      </c>
      <c r="K283" s="27">
        <f t="shared" si="7203"/>
        <v>7.3404255319148941</v>
      </c>
      <c r="L283" s="47">
        <v>5</v>
      </c>
      <c r="M283" s="27">
        <f t="shared" si="7204"/>
        <v>7.3404255319148941</v>
      </c>
      <c r="N283" s="47">
        <v>4</v>
      </c>
      <c r="O283" s="27">
        <f t="shared" si="7205"/>
        <v>5.8723404255319149</v>
      </c>
      <c r="P283" s="47">
        <v>4</v>
      </c>
      <c r="Q283" s="27">
        <f t="shared" si="7206"/>
        <v>5.8723404255319149</v>
      </c>
      <c r="R283" s="47">
        <v>5</v>
      </c>
      <c r="S283" s="27">
        <f t="shared" si="7207"/>
        <v>7.3404255319148941</v>
      </c>
      <c r="T283" s="47">
        <v>4</v>
      </c>
      <c r="U283" s="27">
        <f t="shared" si="7208"/>
        <v>5.8723404255319149</v>
      </c>
      <c r="V283" s="4">
        <f t="shared" si="7209"/>
        <v>32</v>
      </c>
      <c r="W283" s="4">
        <f t="shared" si="7210"/>
        <v>46.978723404255319</v>
      </c>
      <c r="X283" s="47" t="s">
        <v>152</v>
      </c>
      <c r="Y283" s="14" t="str">
        <f t="shared" si="7242"/>
        <v/>
      </c>
      <c r="Z283" s="47" t="s">
        <v>152</v>
      </c>
      <c r="AA283" s="14" t="str">
        <f t="shared" ref="AA283" si="7916">IFERROR(Z283*$D283,"")</f>
        <v/>
      </c>
      <c r="AB283" s="47" t="s">
        <v>152</v>
      </c>
      <c r="AC283" s="14" t="str">
        <f t="shared" ref="AC283" si="7917">IFERROR(AB283*$D283,"")</f>
        <v/>
      </c>
      <c r="AD283" s="47" t="s">
        <v>152</v>
      </c>
      <c r="AE283" s="14" t="str">
        <f t="shared" ref="AE283" si="7918">IFERROR(AD283*$D283,"")</f>
        <v/>
      </c>
      <c r="AF283" s="47" t="s">
        <v>152</v>
      </c>
      <c r="AG283" s="14" t="str">
        <f t="shared" ref="AG283" si="7919">IFERROR(AF283*$D283,"")</f>
        <v/>
      </c>
      <c r="AH283" s="47" t="s">
        <v>152</v>
      </c>
      <c r="AI283" s="14" t="str">
        <f t="shared" ref="AI283" si="7920">IFERROR(AH283*$D283,"")</f>
        <v/>
      </c>
      <c r="AJ283" s="47" t="s">
        <v>152</v>
      </c>
      <c r="AK283" s="14" t="str">
        <f t="shared" ref="AK283" si="7921">IFERROR(AJ283*$D283,"")</f>
        <v/>
      </c>
      <c r="AL283" s="47" t="s">
        <v>152</v>
      </c>
      <c r="AM283" s="14" t="str">
        <f t="shared" ref="AM283" si="7922">IFERROR(AL283*$D283,"")</f>
        <v/>
      </c>
      <c r="AN283" s="47" t="s">
        <v>152</v>
      </c>
      <c r="AO283" s="14" t="str">
        <f t="shared" ref="AO283" si="7923">IFERROR(AN283*$D283,"")</f>
        <v/>
      </c>
      <c r="AP283" s="47">
        <v>5</v>
      </c>
      <c r="AQ283" s="14">
        <f t="shared" ref="AQ283" si="7924">IFERROR(AP283*$D283,"")</f>
        <v>7.3404255319148941</v>
      </c>
      <c r="AR283" s="47" t="s">
        <v>152</v>
      </c>
      <c r="AS283" s="14" t="str">
        <f t="shared" ref="AS283" si="7925">IFERROR(AR283*$D283,"")</f>
        <v/>
      </c>
      <c r="AT283" s="47" t="s">
        <v>152</v>
      </c>
      <c r="AU283" s="14" t="str">
        <f t="shared" ref="AU283" si="7926">IFERROR(AT283*$D283,"")</f>
        <v/>
      </c>
      <c r="AV283" s="47">
        <v>4</v>
      </c>
      <c r="AW283" s="14">
        <f t="shared" ref="AW283" si="7927">IFERROR(AV283*$D283,"")</f>
        <v>5.8723404255319149</v>
      </c>
      <c r="AX283" s="47" t="s">
        <v>152</v>
      </c>
      <c r="AY283" s="14" t="str">
        <f t="shared" ref="AY283" si="7928">IFERROR(AX283*$D283,"")</f>
        <v/>
      </c>
      <c r="AZ283" s="47" t="s">
        <v>152</v>
      </c>
      <c r="BA283" s="14" t="str">
        <f t="shared" ref="BA283" si="7929">IFERROR(AZ283*$D283,"")</f>
        <v/>
      </c>
      <c r="BB283" s="47" t="s">
        <v>152</v>
      </c>
      <c r="BC283" s="14" t="str">
        <f t="shared" ref="BC283" si="7930">IFERROR(BB283*$D283,"")</f>
        <v/>
      </c>
      <c r="BD283" s="47" t="s">
        <v>152</v>
      </c>
      <c r="BE283" s="14" t="str">
        <f t="shared" ref="BE283" si="7931">IFERROR(BD283*$D283,"")</f>
        <v/>
      </c>
      <c r="BF283" s="47" t="s">
        <v>152</v>
      </c>
      <c r="BG283" s="14" t="str">
        <f t="shared" ref="BG283" si="7932">IFERROR(BF283*$D283,"")</f>
        <v/>
      </c>
      <c r="BH283" s="47" t="s">
        <v>152</v>
      </c>
      <c r="BI283" s="14" t="str">
        <f t="shared" ref="BI283" si="7933">IFERROR(BH283*$D283,"")</f>
        <v/>
      </c>
      <c r="BJ283" s="47" t="s">
        <v>152</v>
      </c>
      <c r="BK283" s="14" t="str">
        <f t="shared" ref="BK283" si="7934">IFERROR(BJ283*$D283,"")</f>
        <v/>
      </c>
      <c r="BL283" s="47" t="s">
        <v>152</v>
      </c>
      <c r="BM283" s="14" t="str">
        <f t="shared" ref="BM283" si="7935">IFERROR(BL283*$D283,"")</f>
        <v/>
      </c>
      <c r="BN283" s="47" t="s">
        <v>152</v>
      </c>
      <c r="BO283" s="14" t="str">
        <f t="shared" ref="BO283" si="7936">IFERROR(BN283*$D283,"")</f>
        <v/>
      </c>
      <c r="BP283" s="47" t="s">
        <v>152</v>
      </c>
      <c r="BQ283" s="14" t="str">
        <f t="shared" ref="BQ283" si="7937">IFERROR(BP283*$D283,"")</f>
        <v/>
      </c>
      <c r="BR283" s="47" t="s">
        <v>152</v>
      </c>
      <c r="BS283" s="14" t="str">
        <f t="shared" ref="BS283" si="7938">IFERROR(BR283*$D283,"")</f>
        <v/>
      </c>
      <c r="BT283" s="47" t="s">
        <v>152</v>
      </c>
      <c r="BU283" s="14" t="str">
        <f t="shared" ref="BU283" si="7939">IFERROR(BT283*$D283,"")</f>
        <v/>
      </c>
      <c r="BV283" s="47" t="s">
        <v>152</v>
      </c>
      <c r="BW283" s="14" t="str">
        <f t="shared" ref="BW283" si="7940">IFERROR(BV283*$D283,"")</f>
        <v/>
      </c>
      <c r="BX283" s="47" t="s">
        <v>152</v>
      </c>
      <c r="BY283" s="14" t="str">
        <f t="shared" ref="BY283" si="7941">IFERROR(BX283*$D283,"")</f>
        <v/>
      </c>
      <c r="BZ283" s="47" t="s">
        <v>152</v>
      </c>
      <c r="CA283" s="14" t="str">
        <f t="shared" ref="CA283" si="7942">IFERROR(BZ283*$D283,"")</f>
        <v/>
      </c>
      <c r="CB283" s="47" t="s">
        <v>152</v>
      </c>
      <c r="CC283" s="14" t="str">
        <f t="shared" ref="CC283:CE283" si="7943">IFERROR(CB283*$D283,"")</f>
        <v/>
      </c>
      <c r="CD283" s="47" t="s">
        <v>152</v>
      </c>
      <c r="CE283" s="14" t="str">
        <f t="shared" si="7943"/>
        <v/>
      </c>
      <c r="CF283" s="12">
        <f t="shared" si="7239"/>
        <v>0.55531914893617029</v>
      </c>
      <c r="CG283" s="75">
        <f t="shared" si="7240"/>
        <v>0.81525577184246278</v>
      </c>
      <c r="CH283" s="3" t="s">
        <v>52</v>
      </c>
      <c r="CI283" s="47" t="s">
        <v>115</v>
      </c>
      <c r="CJ283" s="47" t="s">
        <v>37</v>
      </c>
      <c r="CK283" s="47" t="s">
        <v>80</v>
      </c>
      <c r="CL283" s="47" t="s">
        <v>62</v>
      </c>
      <c r="CM283" s="47" t="s">
        <v>119</v>
      </c>
      <c r="CN283" s="47" t="s">
        <v>100</v>
      </c>
      <c r="CO283" s="2">
        <v>41457.542788331753</v>
      </c>
      <c r="CP283" s="2">
        <v>41457.547455185566</v>
      </c>
      <c r="CQ283" s="2">
        <v>41457.54745446219</v>
      </c>
    </row>
    <row r="284" spans="1:95" x14ac:dyDescent="0.25">
      <c r="A284" s="1">
        <v>6.3508457453058662E+17</v>
      </c>
      <c r="B284" s="47" t="s">
        <v>44</v>
      </c>
      <c r="C284" s="47" t="s">
        <v>363</v>
      </c>
      <c r="D284" s="47">
        <f t="shared" si="7551"/>
        <v>1.4680851063829787</v>
      </c>
      <c r="E284" s="3" t="s">
        <v>136</v>
      </c>
      <c r="F284" s="47">
        <v>0</v>
      </c>
      <c r="G284" s="65">
        <v>1</v>
      </c>
      <c r="H284" s="3">
        <v>6</v>
      </c>
      <c r="I284" s="27">
        <f t="shared" si="7202"/>
        <v>8.8085106382978715</v>
      </c>
      <c r="J284" s="47">
        <v>7</v>
      </c>
      <c r="K284" s="27">
        <f t="shared" si="7203"/>
        <v>10.276595744680851</v>
      </c>
      <c r="L284" s="47">
        <v>1</v>
      </c>
      <c r="M284" s="27">
        <f t="shared" si="7204"/>
        <v>1.4680851063829787</v>
      </c>
      <c r="N284" s="47">
        <v>2</v>
      </c>
      <c r="O284" s="27">
        <f t="shared" si="7205"/>
        <v>2.9361702127659575</v>
      </c>
      <c r="P284" s="47">
        <v>2</v>
      </c>
      <c r="Q284" s="27">
        <f t="shared" si="7206"/>
        <v>2.9361702127659575</v>
      </c>
      <c r="R284" s="47">
        <v>2</v>
      </c>
      <c r="S284" s="27">
        <f t="shared" si="7207"/>
        <v>2.9361702127659575</v>
      </c>
      <c r="T284" s="47">
        <v>2</v>
      </c>
      <c r="U284" s="27">
        <f t="shared" si="7208"/>
        <v>2.9361702127659575</v>
      </c>
      <c r="V284" s="4">
        <f t="shared" si="7209"/>
        <v>22</v>
      </c>
      <c r="W284" s="4">
        <f t="shared" si="7210"/>
        <v>32.297872340425535</v>
      </c>
      <c r="X284" s="47" t="s">
        <v>152</v>
      </c>
      <c r="Y284" s="14" t="str">
        <f t="shared" si="7242"/>
        <v/>
      </c>
      <c r="Z284" s="47" t="s">
        <v>152</v>
      </c>
      <c r="AA284" s="14" t="str">
        <f t="shared" ref="AA284" si="7944">IFERROR(Z284*$D284,"")</f>
        <v/>
      </c>
      <c r="AB284" s="47" t="s">
        <v>152</v>
      </c>
      <c r="AC284" s="14" t="str">
        <f t="shared" ref="AC284" si="7945">IFERROR(AB284*$D284,"")</f>
        <v/>
      </c>
      <c r="AD284" s="47" t="s">
        <v>152</v>
      </c>
      <c r="AE284" s="14" t="str">
        <f t="shared" ref="AE284" si="7946">IFERROR(AD284*$D284,"")</f>
        <v/>
      </c>
      <c r="AF284" s="47" t="s">
        <v>152</v>
      </c>
      <c r="AG284" s="14" t="str">
        <f t="shared" ref="AG284" si="7947">IFERROR(AF284*$D284,"")</f>
        <v/>
      </c>
      <c r="AH284" s="47" t="s">
        <v>152</v>
      </c>
      <c r="AI284" s="14" t="str">
        <f t="shared" ref="AI284" si="7948">IFERROR(AH284*$D284,"")</f>
        <v/>
      </c>
      <c r="AJ284" s="47" t="s">
        <v>152</v>
      </c>
      <c r="AK284" s="14" t="str">
        <f t="shared" ref="AK284" si="7949">IFERROR(AJ284*$D284,"")</f>
        <v/>
      </c>
      <c r="AL284" s="47" t="s">
        <v>152</v>
      </c>
      <c r="AM284" s="14" t="str">
        <f t="shared" ref="AM284" si="7950">IFERROR(AL284*$D284,"")</f>
        <v/>
      </c>
      <c r="AN284" s="47" t="s">
        <v>152</v>
      </c>
      <c r="AO284" s="14" t="str">
        <f t="shared" ref="AO284" si="7951">IFERROR(AN284*$D284,"")</f>
        <v/>
      </c>
      <c r="AP284" s="47">
        <v>6</v>
      </c>
      <c r="AQ284" s="14">
        <f t="shared" ref="AQ284" si="7952">IFERROR(AP284*$D284,"")</f>
        <v>8.8085106382978715</v>
      </c>
      <c r="AR284" s="47">
        <v>6</v>
      </c>
      <c r="AS284" s="14">
        <f t="shared" ref="AS284" si="7953">IFERROR(AR284*$D284,"")</f>
        <v>8.8085106382978715</v>
      </c>
      <c r="AT284" s="47">
        <v>7</v>
      </c>
      <c r="AU284" s="14">
        <f t="shared" ref="AU284" si="7954">IFERROR(AT284*$D284,"")</f>
        <v>10.276595744680851</v>
      </c>
      <c r="AV284" s="47">
        <v>7</v>
      </c>
      <c r="AW284" s="14">
        <f t="shared" ref="AW284" si="7955">IFERROR(AV284*$D284,"")</f>
        <v>10.276595744680851</v>
      </c>
      <c r="AX284" s="47" t="s">
        <v>152</v>
      </c>
      <c r="AY284" s="14" t="str">
        <f t="shared" ref="AY284" si="7956">IFERROR(AX284*$D284,"")</f>
        <v/>
      </c>
      <c r="AZ284" s="47" t="s">
        <v>152</v>
      </c>
      <c r="BA284" s="14" t="str">
        <f t="shared" ref="BA284" si="7957">IFERROR(AZ284*$D284,"")</f>
        <v/>
      </c>
      <c r="BB284" s="47">
        <v>7</v>
      </c>
      <c r="BC284" s="14">
        <f t="shared" ref="BC284" si="7958">IFERROR(BB284*$D284,"")</f>
        <v>10.276595744680851</v>
      </c>
      <c r="BD284" s="47" t="s">
        <v>152</v>
      </c>
      <c r="BE284" s="14" t="str">
        <f t="shared" ref="BE284" si="7959">IFERROR(BD284*$D284,"")</f>
        <v/>
      </c>
      <c r="BF284" s="47" t="s">
        <v>152</v>
      </c>
      <c r="BG284" s="14" t="str">
        <f t="shared" ref="BG284" si="7960">IFERROR(BF284*$D284,"")</f>
        <v/>
      </c>
      <c r="BH284" s="47">
        <v>6</v>
      </c>
      <c r="BI284" s="14">
        <f t="shared" ref="BI284" si="7961">IFERROR(BH284*$D284,"")</f>
        <v>8.8085106382978715</v>
      </c>
      <c r="BJ284" s="47" t="s">
        <v>152</v>
      </c>
      <c r="BK284" s="14" t="str">
        <f t="shared" ref="BK284" si="7962">IFERROR(BJ284*$D284,"")</f>
        <v/>
      </c>
      <c r="BL284" s="47" t="s">
        <v>152</v>
      </c>
      <c r="BM284" s="14" t="str">
        <f t="shared" ref="BM284" si="7963">IFERROR(BL284*$D284,"")</f>
        <v/>
      </c>
      <c r="BN284" s="47" t="s">
        <v>152</v>
      </c>
      <c r="BO284" s="14" t="str">
        <f t="shared" ref="BO284" si="7964">IFERROR(BN284*$D284,"")</f>
        <v/>
      </c>
      <c r="BP284" s="47" t="s">
        <v>152</v>
      </c>
      <c r="BQ284" s="14" t="str">
        <f t="shared" ref="BQ284" si="7965">IFERROR(BP284*$D284,"")</f>
        <v/>
      </c>
      <c r="BR284" s="47" t="s">
        <v>152</v>
      </c>
      <c r="BS284" s="14" t="str">
        <f t="shared" ref="BS284" si="7966">IFERROR(BR284*$D284,"")</f>
        <v/>
      </c>
      <c r="BT284" s="47" t="s">
        <v>152</v>
      </c>
      <c r="BU284" s="14" t="str">
        <f t="shared" ref="BU284" si="7967">IFERROR(BT284*$D284,"")</f>
        <v/>
      </c>
      <c r="BV284" s="47">
        <v>8</v>
      </c>
      <c r="BW284" s="14">
        <f t="shared" ref="BW284" si="7968">IFERROR(BV284*$D284,"")</f>
        <v>11.74468085106383</v>
      </c>
      <c r="BX284" s="47" t="s">
        <v>152</v>
      </c>
      <c r="BY284" s="14" t="str">
        <f t="shared" ref="BY284" si="7969">IFERROR(BX284*$D284,"")</f>
        <v/>
      </c>
      <c r="BZ284" s="47" t="s">
        <v>152</v>
      </c>
      <c r="CA284" s="14" t="str">
        <f t="shared" ref="CA284" si="7970">IFERROR(BZ284*$D284,"")</f>
        <v/>
      </c>
      <c r="CB284" s="47" t="s">
        <v>152</v>
      </c>
      <c r="CC284" s="14" t="str">
        <f t="shared" ref="CC284:CE284" si="7971">IFERROR(CB284*$D284,"")</f>
        <v/>
      </c>
      <c r="CD284" s="47" t="s">
        <v>152</v>
      </c>
      <c r="CE284" s="14" t="str">
        <f t="shared" si="7971"/>
        <v/>
      </c>
      <c r="CF284" s="12">
        <f t="shared" si="7239"/>
        <v>0.82857142857142863</v>
      </c>
      <c r="CG284" s="75">
        <f t="shared" si="7240"/>
        <v>1.2164133738601826</v>
      </c>
      <c r="CH284" s="3" t="s">
        <v>31</v>
      </c>
      <c r="CI284" s="47" t="s">
        <v>115</v>
      </c>
      <c r="CJ284" s="47" t="s">
        <v>37</v>
      </c>
      <c r="CK284" s="47" t="s">
        <v>80</v>
      </c>
      <c r="CL284" s="47" t="s">
        <v>62</v>
      </c>
      <c r="CM284" s="47" t="s">
        <v>119</v>
      </c>
      <c r="CN284" s="47" t="s">
        <v>78</v>
      </c>
      <c r="CO284" s="2">
        <v>41458.424225216026</v>
      </c>
      <c r="CP284" s="2">
        <v>41458.433251670125</v>
      </c>
      <c r="CQ284" s="2">
        <v>41458.433251489274</v>
      </c>
    </row>
    <row r="285" spans="1:95" x14ac:dyDescent="0.25">
      <c r="A285" s="1">
        <v>6.3508894564037312E+17</v>
      </c>
      <c r="B285" s="47" t="s">
        <v>44</v>
      </c>
      <c r="C285" s="47" t="s">
        <v>363</v>
      </c>
      <c r="D285" s="47">
        <f t="shared" si="7551"/>
        <v>1.4680851063829787</v>
      </c>
      <c r="E285" s="3" t="s">
        <v>136</v>
      </c>
      <c r="F285" s="47">
        <v>0</v>
      </c>
      <c r="G285" s="65">
        <v>1</v>
      </c>
      <c r="H285" s="3">
        <v>5</v>
      </c>
      <c r="I285" s="27">
        <f t="shared" si="7202"/>
        <v>7.3404255319148941</v>
      </c>
      <c r="J285" s="47">
        <v>5</v>
      </c>
      <c r="K285" s="27">
        <f t="shared" si="7203"/>
        <v>7.3404255319148941</v>
      </c>
      <c r="L285" s="47">
        <v>2</v>
      </c>
      <c r="M285" s="27">
        <f t="shared" si="7204"/>
        <v>2.9361702127659575</v>
      </c>
      <c r="N285" s="47">
        <v>4</v>
      </c>
      <c r="O285" s="27">
        <f t="shared" si="7205"/>
        <v>5.8723404255319149</v>
      </c>
      <c r="P285" s="47">
        <v>5</v>
      </c>
      <c r="Q285" s="27">
        <f t="shared" si="7206"/>
        <v>7.3404255319148941</v>
      </c>
      <c r="R285" s="47">
        <v>5</v>
      </c>
      <c r="S285" s="27">
        <f t="shared" si="7207"/>
        <v>7.3404255319148941</v>
      </c>
      <c r="T285" s="47">
        <v>5</v>
      </c>
      <c r="U285" s="27">
        <f t="shared" si="7208"/>
        <v>7.3404255319148941</v>
      </c>
      <c r="V285" s="4">
        <f t="shared" si="7209"/>
        <v>31</v>
      </c>
      <c r="W285" s="4">
        <f t="shared" si="7210"/>
        <v>45.51063829787234</v>
      </c>
      <c r="X285" s="47" t="s">
        <v>152</v>
      </c>
      <c r="Y285" s="14" t="str">
        <f t="shared" si="7242"/>
        <v/>
      </c>
      <c r="Z285" s="47" t="s">
        <v>152</v>
      </c>
      <c r="AA285" s="14" t="str">
        <f t="shared" ref="AA285" si="7972">IFERROR(Z285*$D285,"")</f>
        <v/>
      </c>
      <c r="AB285" s="47" t="s">
        <v>152</v>
      </c>
      <c r="AC285" s="14" t="str">
        <f t="shared" ref="AC285" si="7973">IFERROR(AB285*$D285,"")</f>
        <v/>
      </c>
      <c r="AD285" s="47" t="s">
        <v>152</v>
      </c>
      <c r="AE285" s="14" t="str">
        <f t="shared" ref="AE285" si="7974">IFERROR(AD285*$D285,"")</f>
        <v/>
      </c>
      <c r="AF285" s="47" t="s">
        <v>152</v>
      </c>
      <c r="AG285" s="14" t="str">
        <f t="shared" ref="AG285" si="7975">IFERROR(AF285*$D285,"")</f>
        <v/>
      </c>
      <c r="AH285" s="47" t="s">
        <v>152</v>
      </c>
      <c r="AI285" s="14" t="str">
        <f t="shared" ref="AI285" si="7976">IFERROR(AH285*$D285,"")</f>
        <v/>
      </c>
      <c r="AJ285" s="47" t="s">
        <v>152</v>
      </c>
      <c r="AK285" s="14" t="str">
        <f t="shared" ref="AK285" si="7977">IFERROR(AJ285*$D285,"")</f>
        <v/>
      </c>
      <c r="AL285" s="47" t="s">
        <v>152</v>
      </c>
      <c r="AM285" s="14" t="str">
        <f t="shared" ref="AM285" si="7978">IFERROR(AL285*$D285,"")</f>
        <v/>
      </c>
      <c r="AN285" s="47" t="s">
        <v>152</v>
      </c>
      <c r="AO285" s="14" t="str">
        <f t="shared" ref="AO285" si="7979">IFERROR(AN285*$D285,"")</f>
        <v/>
      </c>
      <c r="AP285" s="47" t="s">
        <v>152</v>
      </c>
      <c r="AQ285" s="14" t="str">
        <f t="shared" ref="AQ285" si="7980">IFERROR(AP285*$D285,"")</f>
        <v/>
      </c>
      <c r="AR285" s="47" t="s">
        <v>152</v>
      </c>
      <c r="AS285" s="14" t="str">
        <f t="shared" ref="AS285" si="7981">IFERROR(AR285*$D285,"")</f>
        <v/>
      </c>
      <c r="AT285" s="47" t="s">
        <v>152</v>
      </c>
      <c r="AU285" s="14" t="str">
        <f t="shared" ref="AU285" si="7982">IFERROR(AT285*$D285,"")</f>
        <v/>
      </c>
      <c r="AV285" s="47" t="s">
        <v>152</v>
      </c>
      <c r="AW285" s="14" t="str">
        <f t="shared" ref="AW285" si="7983">IFERROR(AV285*$D285,"")</f>
        <v/>
      </c>
      <c r="AX285" s="47" t="s">
        <v>152</v>
      </c>
      <c r="AY285" s="14" t="str">
        <f t="shared" ref="AY285" si="7984">IFERROR(AX285*$D285,"")</f>
        <v/>
      </c>
      <c r="AZ285" s="47" t="s">
        <v>152</v>
      </c>
      <c r="BA285" s="14" t="str">
        <f t="shared" ref="BA285" si="7985">IFERROR(AZ285*$D285,"")</f>
        <v/>
      </c>
      <c r="BB285" s="47" t="s">
        <v>152</v>
      </c>
      <c r="BC285" s="14" t="str">
        <f t="shared" ref="BC285" si="7986">IFERROR(BB285*$D285,"")</f>
        <v/>
      </c>
      <c r="BD285" s="47" t="s">
        <v>152</v>
      </c>
      <c r="BE285" s="14" t="str">
        <f t="shared" ref="BE285" si="7987">IFERROR(BD285*$D285,"")</f>
        <v/>
      </c>
      <c r="BF285" s="47" t="s">
        <v>152</v>
      </c>
      <c r="BG285" s="14" t="str">
        <f t="shared" ref="BG285" si="7988">IFERROR(BF285*$D285,"")</f>
        <v/>
      </c>
      <c r="BH285" s="47" t="s">
        <v>152</v>
      </c>
      <c r="BI285" s="14" t="str">
        <f t="shared" ref="BI285" si="7989">IFERROR(BH285*$D285,"")</f>
        <v/>
      </c>
      <c r="BJ285" s="47" t="s">
        <v>152</v>
      </c>
      <c r="BK285" s="14" t="str">
        <f t="shared" ref="BK285" si="7990">IFERROR(BJ285*$D285,"")</f>
        <v/>
      </c>
      <c r="BL285" s="47" t="s">
        <v>152</v>
      </c>
      <c r="BM285" s="14" t="str">
        <f t="shared" ref="BM285" si="7991">IFERROR(BL285*$D285,"")</f>
        <v/>
      </c>
      <c r="BN285" s="47" t="s">
        <v>152</v>
      </c>
      <c r="BO285" s="14" t="str">
        <f t="shared" ref="BO285" si="7992">IFERROR(BN285*$D285,"")</f>
        <v/>
      </c>
      <c r="BP285" s="47" t="s">
        <v>152</v>
      </c>
      <c r="BQ285" s="14" t="str">
        <f t="shared" ref="BQ285" si="7993">IFERROR(BP285*$D285,"")</f>
        <v/>
      </c>
      <c r="BR285" s="47" t="s">
        <v>152</v>
      </c>
      <c r="BS285" s="14" t="str">
        <f t="shared" ref="BS285" si="7994">IFERROR(BR285*$D285,"")</f>
        <v/>
      </c>
      <c r="BT285" s="47" t="s">
        <v>152</v>
      </c>
      <c r="BU285" s="14" t="str">
        <f t="shared" ref="BU285" si="7995">IFERROR(BT285*$D285,"")</f>
        <v/>
      </c>
      <c r="BV285" s="47" t="s">
        <v>152</v>
      </c>
      <c r="BW285" s="14" t="str">
        <f t="shared" ref="BW285" si="7996">IFERROR(BV285*$D285,"")</f>
        <v/>
      </c>
      <c r="BX285" s="47" t="s">
        <v>152</v>
      </c>
      <c r="BY285" s="14" t="str">
        <f t="shared" ref="BY285" si="7997">IFERROR(BX285*$D285,"")</f>
        <v/>
      </c>
      <c r="BZ285" s="47" t="s">
        <v>152</v>
      </c>
      <c r="CA285" s="14" t="str">
        <f t="shared" ref="CA285" si="7998">IFERROR(BZ285*$D285,"")</f>
        <v/>
      </c>
      <c r="CB285" s="47" t="s">
        <v>152</v>
      </c>
      <c r="CC285" s="14" t="str">
        <f t="shared" ref="CC285:CE285" si="7999">IFERROR(CB285*$D285,"")</f>
        <v/>
      </c>
      <c r="CD285" s="47" t="s">
        <v>152</v>
      </c>
      <c r="CE285" s="14" t="str">
        <f t="shared" si="7999"/>
        <v/>
      </c>
      <c r="CF285" s="12" t="str">
        <f t="shared" si="7239"/>
        <v/>
      </c>
      <c r="CG285" s="75" t="str">
        <f t="shared" si="7240"/>
        <v/>
      </c>
      <c r="CH285" s="3" t="s">
        <v>33</v>
      </c>
      <c r="CI285" s="47" t="s">
        <v>115</v>
      </c>
      <c r="CJ285" s="47" t="s">
        <v>9</v>
      </c>
      <c r="CK285" s="47" t="s">
        <v>80</v>
      </c>
      <c r="CL285" s="47" t="s">
        <v>62</v>
      </c>
      <c r="CM285" s="47" t="s">
        <v>119</v>
      </c>
      <c r="CN285" s="47" t="s">
        <v>112</v>
      </c>
      <c r="CO285" s="2">
        <v>41463.483380061552</v>
      </c>
      <c r="CP285" s="2">
        <v>41463.487377663812</v>
      </c>
      <c r="CQ285" s="2">
        <v>41463.487377663812</v>
      </c>
    </row>
    <row r="286" spans="1:95" x14ac:dyDescent="0.25">
      <c r="A286" s="1">
        <v>6.3508967504202432E+17</v>
      </c>
      <c r="B286" s="47" t="s">
        <v>73</v>
      </c>
      <c r="C286" s="47" t="s">
        <v>363</v>
      </c>
      <c r="D286" s="47">
        <f t="shared" si="7551"/>
        <v>1.4680851063829787</v>
      </c>
      <c r="E286" s="3" t="s">
        <v>136</v>
      </c>
      <c r="F286" s="47">
        <v>0</v>
      </c>
      <c r="G286" s="65">
        <v>1</v>
      </c>
      <c r="H286" s="3" t="s">
        <v>96</v>
      </c>
      <c r="I286" s="27" t="str">
        <f t="shared" si="7202"/>
        <v/>
      </c>
      <c r="J286" s="47" t="s">
        <v>96</v>
      </c>
      <c r="K286" s="27" t="str">
        <f t="shared" si="7203"/>
        <v/>
      </c>
      <c r="L286" s="47" t="s">
        <v>96</v>
      </c>
      <c r="M286" s="27" t="str">
        <f t="shared" si="7204"/>
        <v/>
      </c>
      <c r="N286" s="47" t="s">
        <v>96</v>
      </c>
      <c r="O286" s="27" t="str">
        <f t="shared" si="7205"/>
        <v/>
      </c>
      <c r="P286" s="47" t="s">
        <v>96</v>
      </c>
      <c r="Q286" s="27" t="str">
        <f t="shared" si="7206"/>
        <v/>
      </c>
      <c r="R286" s="47" t="s">
        <v>96</v>
      </c>
      <c r="S286" s="27" t="str">
        <f t="shared" si="7207"/>
        <v/>
      </c>
      <c r="T286" s="47" t="s">
        <v>96</v>
      </c>
      <c r="U286" s="27" t="str">
        <f t="shared" si="7208"/>
        <v/>
      </c>
      <c r="V286" s="4">
        <f t="shared" si="7209"/>
        <v>0</v>
      </c>
      <c r="W286" s="4">
        <f t="shared" si="7210"/>
        <v>0</v>
      </c>
      <c r="X286" s="47" t="s">
        <v>96</v>
      </c>
      <c r="Y286" s="14" t="str">
        <f t="shared" si="7242"/>
        <v/>
      </c>
      <c r="Z286" s="47" t="s">
        <v>96</v>
      </c>
      <c r="AA286" s="14" t="str">
        <f t="shared" ref="AA286" si="8000">IFERROR(Z286*$D286,"")</f>
        <v/>
      </c>
      <c r="AB286" s="47" t="s">
        <v>96</v>
      </c>
      <c r="AC286" s="14" t="str">
        <f t="shared" ref="AC286" si="8001">IFERROR(AB286*$D286,"")</f>
        <v/>
      </c>
      <c r="AD286" s="47" t="s">
        <v>96</v>
      </c>
      <c r="AE286" s="14" t="str">
        <f t="shared" ref="AE286" si="8002">IFERROR(AD286*$D286,"")</f>
        <v/>
      </c>
      <c r="AF286" s="47" t="s">
        <v>96</v>
      </c>
      <c r="AG286" s="14" t="str">
        <f t="shared" ref="AG286" si="8003">IFERROR(AF286*$D286,"")</f>
        <v/>
      </c>
      <c r="AH286" s="47" t="s">
        <v>96</v>
      </c>
      <c r="AI286" s="14" t="str">
        <f t="shared" ref="AI286" si="8004">IFERROR(AH286*$D286,"")</f>
        <v/>
      </c>
      <c r="AJ286" s="47" t="s">
        <v>96</v>
      </c>
      <c r="AK286" s="14" t="str">
        <f t="shared" ref="AK286" si="8005">IFERROR(AJ286*$D286,"")</f>
        <v/>
      </c>
      <c r="AL286" s="47" t="s">
        <v>96</v>
      </c>
      <c r="AM286" s="14" t="str">
        <f t="shared" ref="AM286" si="8006">IFERROR(AL286*$D286,"")</f>
        <v/>
      </c>
      <c r="AN286" s="47" t="s">
        <v>96</v>
      </c>
      <c r="AO286" s="14" t="str">
        <f t="shared" ref="AO286" si="8007">IFERROR(AN286*$D286,"")</f>
        <v/>
      </c>
      <c r="AP286" s="47" t="s">
        <v>96</v>
      </c>
      <c r="AQ286" s="14" t="str">
        <f t="shared" ref="AQ286" si="8008">IFERROR(AP286*$D286,"")</f>
        <v/>
      </c>
      <c r="AR286" s="47" t="s">
        <v>96</v>
      </c>
      <c r="AS286" s="14" t="str">
        <f t="shared" ref="AS286" si="8009">IFERROR(AR286*$D286,"")</f>
        <v/>
      </c>
      <c r="AT286" s="47" t="s">
        <v>96</v>
      </c>
      <c r="AU286" s="14" t="str">
        <f t="shared" ref="AU286" si="8010">IFERROR(AT286*$D286,"")</f>
        <v/>
      </c>
      <c r="AV286" s="47" t="s">
        <v>96</v>
      </c>
      <c r="AW286" s="14" t="str">
        <f t="shared" ref="AW286" si="8011">IFERROR(AV286*$D286,"")</f>
        <v/>
      </c>
      <c r="AX286" s="47" t="s">
        <v>96</v>
      </c>
      <c r="AY286" s="14" t="str">
        <f t="shared" ref="AY286" si="8012">IFERROR(AX286*$D286,"")</f>
        <v/>
      </c>
      <c r="AZ286" s="47" t="s">
        <v>96</v>
      </c>
      <c r="BA286" s="14" t="str">
        <f t="shared" ref="BA286" si="8013">IFERROR(AZ286*$D286,"")</f>
        <v/>
      </c>
      <c r="BB286" s="47" t="s">
        <v>96</v>
      </c>
      <c r="BC286" s="14" t="str">
        <f t="shared" ref="BC286" si="8014">IFERROR(BB286*$D286,"")</f>
        <v/>
      </c>
      <c r="BD286" s="47" t="s">
        <v>96</v>
      </c>
      <c r="BE286" s="14" t="str">
        <f t="shared" ref="BE286" si="8015">IFERROR(BD286*$D286,"")</f>
        <v/>
      </c>
      <c r="BF286" s="47" t="s">
        <v>96</v>
      </c>
      <c r="BG286" s="14" t="str">
        <f t="shared" ref="BG286" si="8016">IFERROR(BF286*$D286,"")</f>
        <v/>
      </c>
      <c r="BH286" s="47" t="s">
        <v>96</v>
      </c>
      <c r="BI286" s="14" t="str">
        <f t="shared" ref="BI286" si="8017">IFERROR(BH286*$D286,"")</f>
        <v/>
      </c>
      <c r="BJ286" s="47" t="s">
        <v>96</v>
      </c>
      <c r="BK286" s="14" t="str">
        <f t="shared" ref="BK286" si="8018">IFERROR(BJ286*$D286,"")</f>
        <v/>
      </c>
      <c r="BL286" s="47" t="s">
        <v>96</v>
      </c>
      <c r="BM286" s="14" t="str">
        <f t="shared" ref="BM286" si="8019">IFERROR(BL286*$D286,"")</f>
        <v/>
      </c>
      <c r="BN286" s="47" t="s">
        <v>96</v>
      </c>
      <c r="BO286" s="14" t="str">
        <f t="shared" ref="BO286" si="8020">IFERROR(BN286*$D286,"")</f>
        <v/>
      </c>
      <c r="BP286" s="47" t="s">
        <v>96</v>
      </c>
      <c r="BQ286" s="14" t="str">
        <f t="shared" ref="BQ286" si="8021">IFERROR(BP286*$D286,"")</f>
        <v/>
      </c>
      <c r="BR286" s="47" t="s">
        <v>96</v>
      </c>
      <c r="BS286" s="14" t="str">
        <f t="shared" ref="BS286" si="8022">IFERROR(BR286*$D286,"")</f>
        <v/>
      </c>
      <c r="BT286" s="47" t="s">
        <v>96</v>
      </c>
      <c r="BU286" s="14" t="str">
        <f t="shared" ref="BU286" si="8023">IFERROR(BT286*$D286,"")</f>
        <v/>
      </c>
      <c r="BV286" s="47" t="s">
        <v>96</v>
      </c>
      <c r="BW286" s="14" t="str">
        <f t="shared" ref="BW286" si="8024">IFERROR(BV286*$D286,"")</f>
        <v/>
      </c>
      <c r="BX286" s="47" t="s">
        <v>96</v>
      </c>
      <c r="BY286" s="14" t="str">
        <f t="shared" ref="BY286" si="8025">IFERROR(BX286*$D286,"")</f>
        <v/>
      </c>
      <c r="BZ286" s="47" t="s">
        <v>96</v>
      </c>
      <c r="CA286" s="14" t="str">
        <f t="shared" ref="CA286" si="8026">IFERROR(BZ286*$D286,"")</f>
        <v/>
      </c>
      <c r="CB286" s="47" t="s">
        <v>96</v>
      </c>
      <c r="CC286" s="14" t="str">
        <f t="shared" ref="CC286:CE286" si="8027">IFERROR(CB286*$D286,"")</f>
        <v/>
      </c>
      <c r="CD286" s="47" t="s">
        <v>96</v>
      </c>
      <c r="CE286" s="14" t="str">
        <f t="shared" si="8027"/>
        <v/>
      </c>
      <c r="CF286" s="12" t="str">
        <f t="shared" si="7239"/>
        <v/>
      </c>
      <c r="CG286" s="75" t="str">
        <f t="shared" si="7240"/>
        <v/>
      </c>
      <c r="CH286" s="3"/>
      <c r="CI286" s="47" t="s">
        <v>96</v>
      </c>
      <c r="CJ286" s="47" t="s">
        <v>96</v>
      </c>
      <c r="CK286" s="47" t="s">
        <v>96</v>
      </c>
      <c r="CL286" s="47" t="s">
        <v>96</v>
      </c>
      <c r="CM286" s="47" t="s">
        <v>96</v>
      </c>
      <c r="CN286" s="47"/>
      <c r="CO286" s="2">
        <v>41464.327594935516</v>
      </c>
      <c r="CQ286" s="2">
        <v>41464.328833369371</v>
      </c>
    </row>
    <row r="287" spans="1:95" x14ac:dyDescent="0.25">
      <c r="A287" s="1">
        <v>6.3508971603455987E+17</v>
      </c>
      <c r="B287" s="47" t="s">
        <v>73</v>
      </c>
      <c r="C287" s="47" t="s">
        <v>363</v>
      </c>
      <c r="D287" s="47">
        <f t="shared" si="7551"/>
        <v>1.4680851063829787</v>
      </c>
      <c r="E287" s="3" t="s">
        <v>136</v>
      </c>
      <c r="F287" s="47">
        <v>0</v>
      </c>
      <c r="G287" s="65">
        <v>1</v>
      </c>
      <c r="H287" s="3" t="s">
        <v>96</v>
      </c>
      <c r="I287" s="27" t="str">
        <f t="shared" si="7202"/>
        <v/>
      </c>
      <c r="J287" s="47" t="s">
        <v>96</v>
      </c>
      <c r="K287" s="27" t="str">
        <f t="shared" si="7203"/>
        <v/>
      </c>
      <c r="L287" s="47" t="s">
        <v>96</v>
      </c>
      <c r="M287" s="27" t="str">
        <f t="shared" si="7204"/>
        <v/>
      </c>
      <c r="N287" s="47" t="s">
        <v>96</v>
      </c>
      <c r="O287" s="27" t="str">
        <f t="shared" si="7205"/>
        <v/>
      </c>
      <c r="P287" s="47" t="s">
        <v>96</v>
      </c>
      <c r="Q287" s="27" t="str">
        <f t="shared" si="7206"/>
        <v/>
      </c>
      <c r="R287" s="47" t="s">
        <v>96</v>
      </c>
      <c r="S287" s="27" t="str">
        <f t="shared" si="7207"/>
        <v/>
      </c>
      <c r="T287" s="47" t="s">
        <v>96</v>
      </c>
      <c r="U287" s="27" t="str">
        <f t="shared" si="7208"/>
        <v/>
      </c>
      <c r="V287" s="4">
        <f t="shared" si="7209"/>
        <v>0</v>
      </c>
      <c r="W287" s="4">
        <f t="shared" si="7210"/>
        <v>0</v>
      </c>
      <c r="X287" s="47" t="s">
        <v>96</v>
      </c>
      <c r="Y287" s="14" t="str">
        <f t="shared" si="7242"/>
        <v/>
      </c>
      <c r="Z287" s="47" t="s">
        <v>96</v>
      </c>
      <c r="AA287" s="14" t="str">
        <f t="shared" ref="AA287" si="8028">IFERROR(Z287*$D287,"")</f>
        <v/>
      </c>
      <c r="AB287" s="47" t="s">
        <v>96</v>
      </c>
      <c r="AC287" s="14" t="str">
        <f t="shared" ref="AC287" si="8029">IFERROR(AB287*$D287,"")</f>
        <v/>
      </c>
      <c r="AD287" s="47" t="s">
        <v>96</v>
      </c>
      <c r="AE287" s="14" t="str">
        <f t="shared" ref="AE287" si="8030">IFERROR(AD287*$D287,"")</f>
        <v/>
      </c>
      <c r="AF287" s="47" t="s">
        <v>96</v>
      </c>
      <c r="AG287" s="14" t="str">
        <f t="shared" ref="AG287" si="8031">IFERROR(AF287*$D287,"")</f>
        <v/>
      </c>
      <c r="AH287" s="47" t="s">
        <v>96</v>
      </c>
      <c r="AI287" s="14" t="str">
        <f t="shared" ref="AI287" si="8032">IFERROR(AH287*$D287,"")</f>
        <v/>
      </c>
      <c r="AJ287" s="47" t="s">
        <v>96</v>
      </c>
      <c r="AK287" s="14" t="str">
        <f t="shared" ref="AK287" si="8033">IFERROR(AJ287*$D287,"")</f>
        <v/>
      </c>
      <c r="AL287" s="47" t="s">
        <v>96</v>
      </c>
      <c r="AM287" s="14" t="str">
        <f t="shared" ref="AM287" si="8034">IFERROR(AL287*$D287,"")</f>
        <v/>
      </c>
      <c r="AN287" s="47" t="s">
        <v>96</v>
      </c>
      <c r="AO287" s="14" t="str">
        <f t="shared" ref="AO287" si="8035">IFERROR(AN287*$D287,"")</f>
        <v/>
      </c>
      <c r="AP287" s="47" t="s">
        <v>96</v>
      </c>
      <c r="AQ287" s="14" t="str">
        <f t="shared" ref="AQ287" si="8036">IFERROR(AP287*$D287,"")</f>
        <v/>
      </c>
      <c r="AR287" s="47" t="s">
        <v>96</v>
      </c>
      <c r="AS287" s="14" t="str">
        <f t="shared" ref="AS287" si="8037">IFERROR(AR287*$D287,"")</f>
        <v/>
      </c>
      <c r="AT287" s="47" t="s">
        <v>96</v>
      </c>
      <c r="AU287" s="14" t="str">
        <f t="shared" ref="AU287" si="8038">IFERROR(AT287*$D287,"")</f>
        <v/>
      </c>
      <c r="AV287" s="47" t="s">
        <v>96</v>
      </c>
      <c r="AW287" s="14" t="str">
        <f t="shared" ref="AW287" si="8039">IFERROR(AV287*$D287,"")</f>
        <v/>
      </c>
      <c r="AX287" s="47" t="s">
        <v>96</v>
      </c>
      <c r="AY287" s="14" t="str">
        <f t="shared" ref="AY287" si="8040">IFERROR(AX287*$D287,"")</f>
        <v/>
      </c>
      <c r="AZ287" s="47" t="s">
        <v>96</v>
      </c>
      <c r="BA287" s="14" t="str">
        <f t="shared" ref="BA287" si="8041">IFERROR(AZ287*$D287,"")</f>
        <v/>
      </c>
      <c r="BB287" s="47" t="s">
        <v>96</v>
      </c>
      <c r="BC287" s="14" t="str">
        <f t="shared" ref="BC287" si="8042">IFERROR(BB287*$D287,"")</f>
        <v/>
      </c>
      <c r="BD287" s="47" t="s">
        <v>96</v>
      </c>
      <c r="BE287" s="14" t="str">
        <f t="shared" ref="BE287" si="8043">IFERROR(BD287*$D287,"")</f>
        <v/>
      </c>
      <c r="BF287" s="47" t="s">
        <v>96</v>
      </c>
      <c r="BG287" s="14" t="str">
        <f t="shared" ref="BG287" si="8044">IFERROR(BF287*$D287,"")</f>
        <v/>
      </c>
      <c r="BH287" s="47" t="s">
        <v>96</v>
      </c>
      <c r="BI287" s="14" t="str">
        <f t="shared" ref="BI287" si="8045">IFERROR(BH287*$D287,"")</f>
        <v/>
      </c>
      <c r="BJ287" s="47" t="s">
        <v>96</v>
      </c>
      <c r="BK287" s="14" t="str">
        <f t="shared" ref="BK287" si="8046">IFERROR(BJ287*$D287,"")</f>
        <v/>
      </c>
      <c r="BL287" s="47" t="s">
        <v>96</v>
      </c>
      <c r="BM287" s="14" t="str">
        <f t="shared" ref="BM287" si="8047">IFERROR(BL287*$D287,"")</f>
        <v/>
      </c>
      <c r="BN287" s="47" t="s">
        <v>96</v>
      </c>
      <c r="BO287" s="14" t="str">
        <f t="shared" ref="BO287" si="8048">IFERROR(BN287*$D287,"")</f>
        <v/>
      </c>
      <c r="BP287" s="47" t="s">
        <v>96</v>
      </c>
      <c r="BQ287" s="14" t="str">
        <f t="shared" ref="BQ287" si="8049">IFERROR(BP287*$D287,"")</f>
        <v/>
      </c>
      <c r="BR287" s="47" t="s">
        <v>96</v>
      </c>
      <c r="BS287" s="14" t="str">
        <f t="shared" ref="BS287" si="8050">IFERROR(BR287*$D287,"")</f>
        <v/>
      </c>
      <c r="BT287" s="47" t="s">
        <v>96</v>
      </c>
      <c r="BU287" s="14" t="str">
        <f t="shared" ref="BU287" si="8051">IFERROR(BT287*$D287,"")</f>
        <v/>
      </c>
      <c r="BV287" s="47" t="s">
        <v>96</v>
      </c>
      <c r="BW287" s="14" t="str">
        <f t="shared" ref="BW287" si="8052">IFERROR(BV287*$D287,"")</f>
        <v/>
      </c>
      <c r="BX287" s="47" t="s">
        <v>96</v>
      </c>
      <c r="BY287" s="14" t="str">
        <f t="shared" ref="BY287" si="8053">IFERROR(BX287*$D287,"")</f>
        <v/>
      </c>
      <c r="BZ287" s="47" t="s">
        <v>96</v>
      </c>
      <c r="CA287" s="14" t="str">
        <f t="shared" ref="CA287" si="8054">IFERROR(BZ287*$D287,"")</f>
        <v/>
      </c>
      <c r="CB287" s="47" t="s">
        <v>96</v>
      </c>
      <c r="CC287" s="14" t="str">
        <f t="shared" ref="CC287:CE287" si="8055">IFERROR(CB287*$D287,"")</f>
        <v/>
      </c>
      <c r="CD287" s="47" t="s">
        <v>96</v>
      </c>
      <c r="CE287" s="14" t="str">
        <f t="shared" si="8055"/>
        <v/>
      </c>
      <c r="CF287" s="12" t="str">
        <f t="shared" si="7239"/>
        <v/>
      </c>
      <c r="CG287" s="75" t="str">
        <f t="shared" si="7240"/>
        <v/>
      </c>
      <c r="CH287" s="3"/>
      <c r="CI287" s="47" t="s">
        <v>96</v>
      </c>
      <c r="CJ287" s="47" t="s">
        <v>96</v>
      </c>
      <c r="CK287" s="47" t="s">
        <v>96</v>
      </c>
      <c r="CL287" s="47" t="s">
        <v>96</v>
      </c>
      <c r="CM287" s="47" t="s">
        <v>96</v>
      </c>
      <c r="CN287" s="47"/>
      <c r="CO287" s="2">
        <v>41464.375039999788</v>
      </c>
      <c r="CQ287" s="2">
        <v>41464.376785673339</v>
      </c>
    </row>
    <row r="288" spans="1:95" x14ac:dyDescent="0.25">
      <c r="A288" s="1">
        <v>6.3508975352596403E+17</v>
      </c>
      <c r="B288" s="47" t="s">
        <v>44</v>
      </c>
      <c r="C288" s="47" t="s">
        <v>363</v>
      </c>
      <c r="D288" s="47">
        <f t="shared" si="7551"/>
        <v>1.4680851063829787</v>
      </c>
      <c r="E288" s="3" t="s">
        <v>136</v>
      </c>
      <c r="F288" s="47">
        <v>0</v>
      </c>
      <c r="G288" s="65">
        <v>1</v>
      </c>
      <c r="H288" s="3" t="s">
        <v>96</v>
      </c>
      <c r="I288" s="27" t="str">
        <f t="shared" si="7202"/>
        <v/>
      </c>
      <c r="J288" s="47" t="s">
        <v>96</v>
      </c>
      <c r="K288" s="27" t="str">
        <f t="shared" si="7203"/>
        <v/>
      </c>
      <c r="L288" s="47" t="s">
        <v>96</v>
      </c>
      <c r="M288" s="27" t="str">
        <f t="shared" si="7204"/>
        <v/>
      </c>
      <c r="N288" s="47" t="s">
        <v>96</v>
      </c>
      <c r="O288" s="27" t="str">
        <f t="shared" si="7205"/>
        <v/>
      </c>
      <c r="P288" s="47" t="s">
        <v>96</v>
      </c>
      <c r="Q288" s="27" t="str">
        <f t="shared" si="7206"/>
        <v/>
      </c>
      <c r="R288" s="47" t="s">
        <v>96</v>
      </c>
      <c r="S288" s="27" t="str">
        <f t="shared" si="7207"/>
        <v/>
      </c>
      <c r="T288" s="47" t="s">
        <v>96</v>
      </c>
      <c r="U288" s="27" t="str">
        <f t="shared" si="7208"/>
        <v/>
      </c>
      <c r="V288" s="4">
        <f t="shared" si="7209"/>
        <v>0</v>
      </c>
      <c r="W288" s="4">
        <f t="shared" si="7210"/>
        <v>0</v>
      </c>
      <c r="X288" s="47" t="s">
        <v>96</v>
      </c>
      <c r="Y288" s="14" t="str">
        <f t="shared" si="7242"/>
        <v/>
      </c>
      <c r="Z288" s="47" t="s">
        <v>96</v>
      </c>
      <c r="AA288" s="14" t="str">
        <f t="shared" ref="AA288" si="8056">IFERROR(Z288*$D288,"")</f>
        <v/>
      </c>
      <c r="AB288" s="47" t="s">
        <v>96</v>
      </c>
      <c r="AC288" s="14" t="str">
        <f t="shared" ref="AC288" si="8057">IFERROR(AB288*$D288,"")</f>
        <v/>
      </c>
      <c r="AD288" s="47" t="s">
        <v>96</v>
      </c>
      <c r="AE288" s="14" t="str">
        <f t="shared" ref="AE288" si="8058">IFERROR(AD288*$D288,"")</f>
        <v/>
      </c>
      <c r="AF288" s="47" t="s">
        <v>96</v>
      </c>
      <c r="AG288" s="14" t="str">
        <f t="shared" ref="AG288" si="8059">IFERROR(AF288*$D288,"")</f>
        <v/>
      </c>
      <c r="AH288" s="47" t="s">
        <v>96</v>
      </c>
      <c r="AI288" s="14" t="str">
        <f t="shared" ref="AI288" si="8060">IFERROR(AH288*$D288,"")</f>
        <v/>
      </c>
      <c r="AJ288" s="47" t="s">
        <v>96</v>
      </c>
      <c r="AK288" s="14" t="str">
        <f t="shared" ref="AK288" si="8061">IFERROR(AJ288*$D288,"")</f>
        <v/>
      </c>
      <c r="AL288" s="47" t="s">
        <v>96</v>
      </c>
      <c r="AM288" s="14" t="str">
        <f t="shared" ref="AM288" si="8062">IFERROR(AL288*$D288,"")</f>
        <v/>
      </c>
      <c r="AN288" s="47" t="s">
        <v>96</v>
      </c>
      <c r="AO288" s="14" t="str">
        <f t="shared" ref="AO288" si="8063">IFERROR(AN288*$D288,"")</f>
        <v/>
      </c>
      <c r="AP288" s="47" t="s">
        <v>96</v>
      </c>
      <c r="AQ288" s="14" t="str">
        <f t="shared" ref="AQ288" si="8064">IFERROR(AP288*$D288,"")</f>
        <v/>
      </c>
      <c r="AR288" s="47" t="s">
        <v>96</v>
      </c>
      <c r="AS288" s="14" t="str">
        <f t="shared" ref="AS288" si="8065">IFERROR(AR288*$D288,"")</f>
        <v/>
      </c>
      <c r="AT288" s="47" t="s">
        <v>96</v>
      </c>
      <c r="AU288" s="14" t="str">
        <f t="shared" ref="AU288" si="8066">IFERROR(AT288*$D288,"")</f>
        <v/>
      </c>
      <c r="AV288" s="47" t="s">
        <v>96</v>
      </c>
      <c r="AW288" s="14" t="str">
        <f t="shared" ref="AW288" si="8067">IFERROR(AV288*$D288,"")</f>
        <v/>
      </c>
      <c r="AX288" s="47" t="s">
        <v>96</v>
      </c>
      <c r="AY288" s="14" t="str">
        <f t="shared" ref="AY288" si="8068">IFERROR(AX288*$D288,"")</f>
        <v/>
      </c>
      <c r="AZ288" s="47" t="s">
        <v>96</v>
      </c>
      <c r="BA288" s="14" t="str">
        <f t="shared" ref="BA288" si="8069">IFERROR(AZ288*$D288,"")</f>
        <v/>
      </c>
      <c r="BB288" s="47" t="s">
        <v>96</v>
      </c>
      <c r="BC288" s="14" t="str">
        <f t="shared" ref="BC288" si="8070">IFERROR(BB288*$D288,"")</f>
        <v/>
      </c>
      <c r="BD288" s="47" t="s">
        <v>96</v>
      </c>
      <c r="BE288" s="14" t="str">
        <f t="shared" ref="BE288" si="8071">IFERROR(BD288*$D288,"")</f>
        <v/>
      </c>
      <c r="BF288" s="47" t="s">
        <v>96</v>
      </c>
      <c r="BG288" s="14" t="str">
        <f t="shared" ref="BG288" si="8072">IFERROR(BF288*$D288,"")</f>
        <v/>
      </c>
      <c r="BH288" s="47" t="s">
        <v>96</v>
      </c>
      <c r="BI288" s="14" t="str">
        <f t="shared" ref="BI288" si="8073">IFERROR(BH288*$D288,"")</f>
        <v/>
      </c>
      <c r="BJ288" s="47" t="s">
        <v>96</v>
      </c>
      <c r="BK288" s="14" t="str">
        <f t="shared" ref="BK288" si="8074">IFERROR(BJ288*$D288,"")</f>
        <v/>
      </c>
      <c r="BL288" s="47" t="s">
        <v>96</v>
      </c>
      <c r="BM288" s="14" t="str">
        <f t="shared" ref="BM288" si="8075">IFERROR(BL288*$D288,"")</f>
        <v/>
      </c>
      <c r="BN288" s="47" t="s">
        <v>96</v>
      </c>
      <c r="BO288" s="14" t="str">
        <f t="shared" ref="BO288" si="8076">IFERROR(BN288*$D288,"")</f>
        <v/>
      </c>
      <c r="BP288" s="47" t="s">
        <v>96</v>
      </c>
      <c r="BQ288" s="14" t="str">
        <f t="shared" ref="BQ288" si="8077">IFERROR(BP288*$D288,"")</f>
        <v/>
      </c>
      <c r="BR288" s="47" t="s">
        <v>96</v>
      </c>
      <c r="BS288" s="14" t="str">
        <f t="shared" ref="BS288" si="8078">IFERROR(BR288*$D288,"")</f>
        <v/>
      </c>
      <c r="BT288" s="47" t="s">
        <v>96</v>
      </c>
      <c r="BU288" s="14" t="str">
        <f t="shared" ref="BU288" si="8079">IFERROR(BT288*$D288,"")</f>
        <v/>
      </c>
      <c r="BV288" s="47" t="s">
        <v>96</v>
      </c>
      <c r="BW288" s="14" t="str">
        <f t="shared" ref="BW288" si="8080">IFERROR(BV288*$D288,"")</f>
        <v/>
      </c>
      <c r="BX288" s="47" t="s">
        <v>96</v>
      </c>
      <c r="BY288" s="14" t="str">
        <f t="shared" ref="BY288" si="8081">IFERROR(BX288*$D288,"")</f>
        <v/>
      </c>
      <c r="BZ288" s="47" t="s">
        <v>96</v>
      </c>
      <c r="CA288" s="14" t="str">
        <f t="shared" ref="CA288" si="8082">IFERROR(BZ288*$D288,"")</f>
        <v/>
      </c>
      <c r="CB288" s="47" t="s">
        <v>96</v>
      </c>
      <c r="CC288" s="14" t="str">
        <f t="shared" ref="CC288:CE288" si="8083">IFERROR(CB288*$D288,"")</f>
        <v/>
      </c>
      <c r="CD288" s="47" t="s">
        <v>96</v>
      </c>
      <c r="CE288" s="14" t="str">
        <f t="shared" si="8083"/>
        <v/>
      </c>
      <c r="CF288" s="12" t="str">
        <f t="shared" si="7239"/>
        <v/>
      </c>
      <c r="CG288" s="75" t="str">
        <f t="shared" si="7240"/>
        <v/>
      </c>
      <c r="CH288" s="3"/>
      <c r="CI288" s="47" t="s">
        <v>96</v>
      </c>
      <c r="CJ288" s="47" t="s">
        <v>96</v>
      </c>
      <c r="CK288" s="47" t="s">
        <v>96</v>
      </c>
      <c r="CL288" s="47" t="s">
        <v>96</v>
      </c>
      <c r="CM288" s="47" t="s">
        <v>96</v>
      </c>
      <c r="CN288" s="47"/>
      <c r="CO288" s="2">
        <v>41464.418432828796</v>
      </c>
      <c r="CQ288" s="2">
        <v>41464.420401338219</v>
      </c>
    </row>
    <row r="289" spans="1:95" x14ac:dyDescent="0.25">
      <c r="A289" s="1">
        <v>6.3508980448754022E+17</v>
      </c>
      <c r="B289" s="47" t="s">
        <v>17</v>
      </c>
      <c r="C289" s="47" t="s">
        <v>363</v>
      </c>
      <c r="D289" s="47">
        <f t="shared" si="7551"/>
        <v>1.4680851063829787</v>
      </c>
      <c r="E289" s="3" t="s">
        <v>136</v>
      </c>
      <c r="F289" s="47">
        <v>0</v>
      </c>
      <c r="G289" s="65">
        <v>1</v>
      </c>
      <c r="H289" s="3">
        <v>8</v>
      </c>
      <c r="I289" s="27">
        <f t="shared" si="7202"/>
        <v>11.74468085106383</v>
      </c>
      <c r="J289" s="47">
        <v>8</v>
      </c>
      <c r="K289" s="27">
        <f t="shared" si="7203"/>
        <v>11.74468085106383</v>
      </c>
      <c r="L289" s="47">
        <v>8</v>
      </c>
      <c r="M289" s="27">
        <f t="shared" si="7204"/>
        <v>11.74468085106383</v>
      </c>
      <c r="N289" s="47">
        <v>8</v>
      </c>
      <c r="O289" s="27">
        <f t="shared" si="7205"/>
        <v>11.74468085106383</v>
      </c>
      <c r="P289" s="47">
        <v>5</v>
      </c>
      <c r="Q289" s="27">
        <f t="shared" si="7206"/>
        <v>7.3404255319148941</v>
      </c>
      <c r="R289" s="47">
        <v>9</v>
      </c>
      <c r="S289" s="27">
        <f t="shared" si="7207"/>
        <v>13.212765957446809</v>
      </c>
      <c r="T289" s="47">
        <v>7</v>
      </c>
      <c r="U289" s="27">
        <f t="shared" si="7208"/>
        <v>10.276595744680851</v>
      </c>
      <c r="V289" s="4">
        <f t="shared" si="7209"/>
        <v>53</v>
      </c>
      <c r="W289" s="4">
        <f t="shared" si="7210"/>
        <v>77.808510638297875</v>
      </c>
      <c r="X289" s="47">
        <v>5</v>
      </c>
      <c r="Y289" s="14">
        <f t="shared" si="7242"/>
        <v>7.3404255319148941</v>
      </c>
      <c r="Z289" s="47">
        <v>6</v>
      </c>
      <c r="AA289" s="14">
        <f t="shared" ref="AA289" si="8084">IFERROR(Z289*$D289,"")</f>
        <v>8.8085106382978715</v>
      </c>
      <c r="AB289" s="47">
        <v>6</v>
      </c>
      <c r="AC289" s="14">
        <f t="shared" ref="AC289" si="8085">IFERROR(AB289*$D289,"")</f>
        <v>8.8085106382978715</v>
      </c>
      <c r="AD289" s="47" t="s">
        <v>152</v>
      </c>
      <c r="AE289" s="14" t="str">
        <f t="shared" ref="AE289" si="8086">IFERROR(AD289*$D289,"")</f>
        <v/>
      </c>
      <c r="AF289" s="47" t="s">
        <v>152</v>
      </c>
      <c r="AG289" s="14" t="str">
        <f t="shared" ref="AG289" si="8087">IFERROR(AF289*$D289,"")</f>
        <v/>
      </c>
      <c r="AH289" s="47" t="s">
        <v>152</v>
      </c>
      <c r="AI289" s="14" t="str">
        <f t="shared" ref="AI289" si="8088">IFERROR(AH289*$D289,"")</f>
        <v/>
      </c>
      <c r="AJ289" s="47">
        <v>6</v>
      </c>
      <c r="AK289" s="14">
        <f t="shared" ref="AK289" si="8089">IFERROR(AJ289*$D289,"")</f>
        <v>8.8085106382978715</v>
      </c>
      <c r="AL289" s="47">
        <v>7</v>
      </c>
      <c r="AM289" s="14">
        <f t="shared" ref="AM289" si="8090">IFERROR(AL289*$D289,"")</f>
        <v>10.276595744680851</v>
      </c>
      <c r="AN289" s="47">
        <v>7</v>
      </c>
      <c r="AO289" s="14">
        <f t="shared" ref="AO289" si="8091">IFERROR(AN289*$D289,"")</f>
        <v>10.276595744680851</v>
      </c>
      <c r="AP289" s="47">
        <v>7</v>
      </c>
      <c r="AQ289" s="14">
        <f t="shared" ref="AQ289" si="8092">IFERROR(AP289*$D289,"")</f>
        <v>10.276595744680851</v>
      </c>
      <c r="AR289" s="47" t="s">
        <v>152</v>
      </c>
      <c r="AS289" s="14" t="str">
        <f t="shared" ref="AS289" si="8093">IFERROR(AR289*$D289,"")</f>
        <v/>
      </c>
      <c r="AT289" s="47" t="s">
        <v>152</v>
      </c>
      <c r="AU289" s="14" t="str">
        <f t="shared" ref="AU289" si="8094">IFERROR(AT289*$D289,"")</f>
        <v/>
      </c>
      <c r="AV289" s="47" t="s">
        <v>152</v>
      </c>
      <c r="AW289" s="14" t="str">
        <f t="shared" ref="AW289" si="8095">IFERROR(AV289*$D289,"")</f>
        <v/>
      </c>
      <c r="AX289" s="47">
        <v>7</v>
      </c>
      <c r="AY289" s="14">
        <f t="shared" ref="AY289" si="8096">IFERROR(AX289*$D289,"")</f>
        <v>10.276595744680851</v>
      </c>
      <c r="AZ289" s="47">
        <v>7</v>
      </c>
      <c r="BA289" s="14">
        <f t="shared" ref="BA289" si="8097">IFERROR(AZ289*$D289,"")</f>
        <v>10.276595744680851</v>
      </c>
      <c r="BB289" s="47" t="s">
        <v>96</v>
      </c>
      <c r="BC289" s="14" t="str">
        <f t="shared" ref="BC289" si="8098">IFERROR(BB289*$D289,"")</f>
        <v/>
      </c>
      <c r="BD289" s="47" t="s">
        <v>96</v>
      </c>
      <c r="BE289" s="14" t="str">
        <f t="shared" ref="BE289" si="8099">IFERROR(BD289*$D289,"")</f>
        <v/>
      </c>
      <c r="BF289" s="47" t="s">
        <v>96</v>
      </c>
      <c r="BG289" s="14" t="str">
        <f t="shared" ref="BG289" si="8100">IFERROR(BF289*$D289,"")</f>
        <v/>
      </c>
      <c r="BH289" s="47" t="s">
        <v>96</v>
      </c>
      <c r="BI289" s="14" t="str">
        <f t="shared" ref="BI289" si="8101">IFERROR(BH289*$D289,"")</f>
        <v/>
      </c>
      <c r="BJ289" s="47" t="s">
        <v>96</v>
      </c>
      <c r="BK289" s="14" t="str">
        <f t="shared" ref="BK289" si="8102">IFERROR(BJ289*$D289,"")</f>
        <v/>
      </c>
      <c r="BL289" s="47" t="s">
        <v>96</v>
      </c>
      <c r="BM289" s="14" t="str">
        <f t="shared" ref="BM289" si="8103">IFERROR(BL289*$D289,"")</f>
        <v/>
      </c>
      <c r="BN289" s="47" t="s">
        <v>96</v>
      </c>
      <c r="BO289" s="14" t="str">
        <f t="shared" ref="BO289" si="8104">IFERROR(BN289*$D289,"")</f>
        <v/>
      </c>
      <c r="BP289" s="47" t="s">
        <v>96</v>
      </c>
      <c r="BQ289" s="14" t="str">
        <f t="shared" ref="BQ289" si="8105">IFERROR(BP289*$D289,"")</f>
        <v/>
      </c>
      <c r="BR289" s="47" t="s">
        <v>96</v>
      </c>
      <c r="BS289" s="14" t="str">
        <f t="shared" ref="BS289" si="8106">IFERROR(BR289*$D289,"")</f>
        <v/>
      </c>
      <c r="BT289" s="47" t="s">
        <v>96</v>
      </c>
      <c r="BU289" s="14" t="str">
        <f t="shared" ref="BU289" si="8107">IFERROR(BT289*$D289,"")</f>
        <v/>
      </c>
      <c r="BV289" s="47" t="s">
        <v>96</v>
      </c>
      <c r="BW289" s="14" t="str">
        <f t="shared" ref="BW289" si="8108">IFERROR(BV289*$D289,"")</f>
        <v/>
      </c>
      <c r="BX289" s="47" t="s">
        <v>96</v>
      </c>
      <c r="BY289" s="14" t="str">
        <f t="shared" ref="BY289" si="8109">IFERROR(BX289*$D289,"")</f>
        <v/>
      </c>
      <c r="BZ289" s="47" t="s">
        <v>96</v>
      </c>
      <c r="CA289" s="14" t="str">
        <f t="shared" ref="CA289" si="8110">IFERROR(BZ289*$D289,"")</f>
        <v/>
      </c>
      <c r="CB289" s="47" t="s">
        <v>96</v>
      </c>
      <c r="CC289" s="14" t="str">
        <f t="shared" ref="CC289:CE289" si="8111">IFERROR(CB289*$D289,"")</f>
        <v/>
      </c>
      <c r="CD289" s="47" t="s">
        <v>96</v>
      </c>
      <c r="CE289" s="14" t="str">
        <f t="shared" si="8111"/>
        <v/>
      </c>
      <c r="CF289" s="12" t="str">
        <f t="shared" si="7239"/>
        <v/>
      </c>
      <c r="CG289" s="75" t="str">
        <f t="shared" si="7240"/>
        <v/>
      </c>
      <c r="CH289" s="3"/>
      <c r="CI289" s="47" t="s">
        <v>96</v>
      </c>
      <c r="CJ289" s="47" t="s">
        <v>96</v>
      </c>
      <c r="CK289" s="47" t="s">
        <v>96</v>
      </c>
      <c r="CL289" s="47" t="s">
        <v>96</v>
      </c>
      <c r="CM289" s="47" t="s">
        <v>96</v>
      </c>
      <c r="CN289" s="47"/>
      <c r="CO289" s="2">
        <v>41464.477416134534</v>
      </c>
      <c r="CQ289" s="2">
        <v>41464.479786303054</v>
      </c>
    </row>
    <row r="290" spans="1:95" x14ac:dyDescent="0.25">
      <c r="A290" s="1">
        <v>6.3508981176739686E+17</v>
      </c>
      <c r="B290" s="47" t="s">
        <v>44</v>
      </c>
      <c r="C290" s="47" t="s">
        <v>363</v>
      </c>
      <c r="D290" s="47">
        <f t="shared" si="7551"/>
        <v>1.4680851063829787</v>
      </c>
      <c r="E290" s="3" t="s">
        <v>136</v>
      </c>
      <c r="F290" s="47">
        <v>0</v>
      </c>
      <c r="G290" s="65">
        <v>1</v>
      </c>
      <c r="H290" s="3" t="s">
        <v>96</v>
      </c>
      <c r="I290" s="27" t="str">
        <f t="shared" si="7202"/>
        <v/>
      </c>
      <c r="J290" s="47" t="s">
        <v>96</v>
      </c>
      <c r="K290" s="27" t="str">
        <f t="shared" si="7203"/>
        <v/>
      </c>
      <c r="L290" s="47" t="s">
        <v>96</v>
      </c>
      <c r="M290" s="27" t="str">
        <f t="shared" si="7204"/>
        <v/>
      </c>
      <c r="N290" s="47" t="s">
        <v>96</v>
      </c>
      <c r="O290" s="27" t="str">
        <f t="shared" si="7205"/>
        <v/>
      </c>
      <c r="P290" s="47" t="s">
        <v>96</v>
      </c>
      <c r="Q290" s="27" t="str">
        <f t="shared" si="7206"/>
        <v/>
      </c>
      <c r="R290" s="47" t="s">
        <v>96</v>
      </c>
      <c r="S290" s="27" t="str">
        <f t="shared" si="7207"/>
        <v/>
      </c>
      <c r="T290" s="47" t="s">
        <v>96</v>
      </c>
      <c r="U290" s="27" t="str">
        <f t="shared" si="7208"/>
        <v/>
      </c>
      <c r="V290" s="4">
        <f t="shared" si="7209"/>
        <v>0</v>
      </c>
      <c r="W290" s="4">
        <f t="shared" si="7210"/>
        <v>0</v>
      </c>
      <c r="X290" s="47" t="s">
        <v>96</v>
      </c>
      <c r="Y290" s="14" t="str">
        <f t="shared" si="7242"/>
        <v/>
      </c>
      <c r="Z290" s="47" t="s">
        <v>96</v>
      </c>
      <c r="AA290" s="14" t="str">
        <f t="shared" ref="AA290" si="8112">IFERROR(Z290*$D290,"")</f>
        <v/>
      </c>
      <c r="AB290" s="47" t="s">
        <v>96</v>
      </c>
      <c r="AC290" s="14" t="str">
        <f t="shared" ref="AC290" si="8113">IFERROR(AB290*$D290,"")</f>
        <v/>
      </c>
      <c r="AD290" s="47" t="s">
        <v>96</v>
      </c>
      <c r="AE290" s="14" t="str">
        <f t="shared" ref="AE290" si="8114">IFERROR(AD290*$D290,"")</f>
        <v/>
      </c>
      <c r="AF290" s="47" t="s">
        <v>96</v>
      </c>
      <c r="AG290" s="14" t="str">
        <f t="shared" ref="AG290" si="8115">IFERROR(AF290*$D290,"")</f>
        <v/>
      </c>
      <c r="AH290" s="47" t="s">
        <v>96</v>
      </c>
      <c r="AI290" s="14" t="str">
        <f t="shared" ref="AI290" si="8116">IFERROR(AH290*$D290,"")</f>
        <v/>
      </c>
      <c r="AJ290" s="47" t="s">
        <v>96</v>
      </c>
      <c r="AK290" s="14" t="str">
        <f t="shared" ref="AK290" si="8117">IFERROR(AJ290*$D290,"")</f>
        <v/>
      </c>
      <c r="AL290" s="47" t="s">
        <v>96</v>
      </c>
      <c r="AM290" s="14" t="str">
        <f t="shared" ref="AM290" si="8118">IFERROR(AL290*$D290,"")</f>
        <v/>
      </c>
      <c r="AN290" s="47" t="s">
        <v>96</v>
      </c>
      <c r="AO290" s="14" t="str">
        <f t="shared" ref="AO290" si="8119">IFERROR(AN290*$D290,"")</f>
        <v/>
      </c>
      <c r="AP290" s="47" t="s">
        <v>96</v>
      </c>
      <c r="AQ290" s="14" t="str">
        <f t="shared" ref="AQ290" si="8120">IFERROR(AP290*$D290,"")</f>
        <v/>
      </c>
      <c r="AR290" s="47" t="s">
        <v>96</v>
      </c>
      <c r="AS290" s="14" t="str">
        <f t="shared" ref="AS290" si="8121">IFERROR(AR290*$D290,"")</f>
        <v/>
      </c>
      <c r="AT290" s="47" t="s">
        <v>96</v>
      </c>
      <c r="AU290" s="14" t="str">
        <f t="shared" ref="AU290" si="8122">IFERROR(AT290*$D290,"")</f>
        <v/>
      </c>
      <c r="AV290" s="47" t="s">
        <v>96</v>
      </c>
      <c r="AW290" s="14" t="str">
        <f t="shared" ref="AW290" si="8123">IFERROR(AV290*$D290,"")</f>
        <v/>
      </c>
      <c r="AX290" s="47" t="s">
        <v>96</v>
      </c>
      <c r="AY290" s="14" t="str">
        <f t="shared" ref="AY290" si="8124">IFERROR(AX290*$D290,"")</f>
        <v/>
      </c>
      <c r="AZ290" s="47" t="s">
        <v>96</v>
      </c>
      <c r="BA290" s="14" t="str">
        <f t="shared" ref="BA290" si="8125">IFERROR(AZ290*$D290,"")</f>
        <v/>
      </c>
      <c r="BB290" s="47" t="s">
        <v>96</v>
      </c>
      <c r="BC290" s="14" t="str">
        <f t="shared" ref="BC290" si="8126">IFERROR(BB290*$D290,"")</f>
        <v/>
      </c>
      <c r="BD290" s="47" t="s">
        <v>96</v>
      </c>
      <c r="BE290" s="14" t="str">
        <f t="shared" ref="BE290" si="8127">IFERROR(BD290*$D290,"")</f>
        <v/>
      </c>
      <c r="BF290" s="47" t="s">
        <v>96</v>
      </c>
      <c r="BG290" s="14" t="str">
        <f t="shared" ref="BG290" si="8128">IFERROR(BF290*$D290,"")</f>
        <v/>
      </c>
      <c r="BH290" s="47" t="s">
        <v>96</v>
      </c>
      <c r="BI290" s="14" t="str">
        <f t="shared" ref="BI290" si="8129">IFERROR(BH290*$D290,"")</f>
        <v/>
      </c>
      <c r="BJ290" s="47" t="s">
        <v>96</v>
      </c>
      <c r="BK290" s="14" t="str">
        <f t="shared" ref="BK290" si="8130">IFERROR(BJ290*$D290,"")</f>
        <v/>
      </c>
      <c r="BL290" s="47" t="s">
        <v>96</v>
      </c>
      <c r="BM290" s="14" t="str">
        <f t="shared" ref="BM290" si="8131">IFERROR(BL290*$D290,"")</f>
        <v/>
      </c>
      <c r="BN290" s="47" t="s">
        <v>96</v>
      </c>
      <c r="BO290" s="14" t="str">
        <f t="shared" ref="BO290" si="8132">IFERROR(BN290*$D290,"")</f>
        <v/>
      </c>
      <c r="BP290" s="47" t="s">
        <v>96</v>
      </c>
      <c r="BQ290" s="14" t="str">
        <f t="shared" ref="BQ290" si="8133">IFERROR(BP290*$D290,"")</f>
        <v/>
      </c>
      <c r="BR290" s="47" t="s">
        <v>96</v>
      </c>
      <c r="BS290" s="14" t="str">
        <f t="shared" ref="BS290" si="8134">IFERROR(BR290*$D290,"")</f>
        <v/>
      </c>
      <c r="BT290" s="47" t="s">
        <v>96</v>
      </c>
      <c r="BU290" s="14" t="str">
        <f t="shared" ref="BU290" si="8135">IFERROR(BT290*$D290,"")</f>
        <v/>
      </c>
      <c r="BV290" s="47" t="s">
        <v>96</v>
      </c>
      <c r="BW290" s="14" t="str">
        <f t="shared" ref="BW290" si="8136">IFERROR(BV290*$D290,"")</f>
        <v/>
      </c>
      <c r="BX290" s="47" t="s">
        <v>96</v>
      </c>
      <c r="BY290" s="14" t="str">
        <f t="shared" ref="BY290" si="8137">IFERROR(BX290*$D290,"")</f>
        <v/>
      </c>
      <c r="BZ290" s="47" t="s">
        <v>96</v>
      </c>
      <c r="CA290" s="14" t="str">
        <f t="shared" ref="CA290" si="8138">IFERROR(BZ290*$D290,"")</f>
        <v/>
      </c>
      <c r="CB290" s="47" t="s">
        <v>96</v>
      </c>
      <c r="CC290" s="14" t="str">
        <f t="shared" ref="CC290:CE290" si="8139">IFERROR(CB290*$D290,"")</f>
        <v/>
      </c>
      <c r="CD290" s="47" t="s">
        <v>96</v>
      </c>
      <c r="CE290" s="14" t="str">
        <f t="shared" si="8139"/>
        <v/>
      </c>
      <c r="CF290" s="12" t="str">
        <f t="shared" si="7239"/>
        <v/>
      </c>
      <c r="CG290" s="75" t="str">
        <f t="shared" si="7240"/>
        <v/>
      </c>
      <c r="CH290" s="3"/>
      <c r="CI290" s="47" t="s">
        <v>96</v>
      </c>
      <c r="CJ290" s="47" t="s">
        <v>96</v>
      </c>
      <c r="CK290" s="47" t="s">
        <v>96</v>
      </c>
      <c r="CL290" s="47" t="s">
        <v>96</v>
      </c>
      <c r="CM290" s="47" t="s">
        <v>96</v>
      </c>
      <c r="CN290" s="47"/>
      <c r="CO290" s="2">
        <v>41464.485841894588</v>
      </c>
      <c r="CQ290" s="2">
        <v>41464.486995670326</v>
      </c>
    </row>
    <row r="291" spans="1:95" x14ac:dyDescent="0.25">
      <c r="A291" s="1">
        <v>6.3508989077029197E+17</v>
      </c>
      <c r="B291" s="47" t="s">
        <v>128</v>
      </c>
      <c r="C291" s="47" t="s">
        <v>363</v>
      </c>
      <c r="D291" s="47">
        <f t="shared" si="7551"/>
        <v>1.4680851063829787</v>
      </c>
      <c r="E291" s="3" t="s">
        <v>136</v>
      </c>
      <c r="F291" s="47">
        <v>0</v>
      </c>
      <c r="G291" s="65">
        <v>1</v>
      </c>
      <c r="H291" s="3" t="s">
        <v>96</v>
      </c>
      <c r="I291" s="27" t="str">
        <f t="shared" si="7202"/>
        <v/>
      </c>
      <c r="J291" s="47" t="s">
        <v>96</v>
      </c>
      <c r="K291" s="27" t="str">
        <f t="shared" si="7203"/>
        <v/>
      </c>
      <c r="L291" s="47" t="s">
        <v>96</v>
      </c>
      <c r="M291" s="27" t="str">
        <f t="shared" si="7204"/>
        <v/>
      </c>
      <c r="N291" s="47" t="s">
        <v>96</v>
      </c>
      <c r="O291" s="27" t="str">
        <f t="shared" si="7205"/>
        <v/>
      </c>
      <c r="P291" s="47" t="s">
        <v>96</v>
      </c>
      <c r="Q291" s="27" t="str">
        <f t="shared" si="7206"/>
        <v/>
      </c>
      <c r="R291" s="47" t="s">
        <v>96</v>
      </c>
      <c r="S291" s="27" t="str">
        <f t="shared" si="7207"/>
        <v/>
      </c>
      <c r="T291" s="47" t="s">
        <v>96</v>
      </c>
      <c r="U291" s="27" t="str">
        <f t="shared" si="7208"/>
        <v/>
      </c>
      <c r="V291" s="4">
        <f t="shared" si="7209"/>
        <v>0</v>
      </c>
      <c r="W291" s="4">
        <f t="shared" si="7210"/>
        <v>0</v>
      </c>
      <c r="X291" s="47" t="s">
        <v>96</v>
      </c>
      <c r="Y291" s="14" t="str">
        <f t="shared" si="7242"/>
        <v/>
      </c>
      <c r="Z291" s="47" t="s">
        <v>96</v>
      </c>
      <c r="AA291" s="14" t="str">
        <f t="shared" ref="AA291" si="8140">IFERROR(Z291*$D291,"")</f>
        <v/>
      </c>
      <c r="AB291" s="47" t="s">
        <v>96</v>
      </c>
      <c r="AC291" s="14" t="str">
        <f t="shared" ref="AC291" si="8141">IFERROR(AB291*$D291,"")</f>
        <v/>
      </c>
      <c r="AD291" s="47" t="s">
        <v>96</v>
      </c>
      <c r="AE291" s="14" t="str">
        <f t="shared" ref="AE291" si="8142">IFERROR(AD291*$D291,"")</f>
        <v/>
      </c>
      <c r="AF291" s="47" t="s">
        <v>96</v>
      </c>
      <c r="AG291" s="14" t="str">
        <f t="shared" ref="AG291" si="8143">IFERROR(AF291*$D291,"")</f>
        <v/>
      </c>
      <c r="AH291" s="47" t="s">
        <v>96</v>
      </c>
      <c r="AI291" s="14" t="str">
        <f t="shared" ref="AI291" si="8144">IFERROR(AH291*$D291,"")</f>
        <v/>
      </c>
      <c r="AJ291" s="47" t="s">
        <v>96</v>
      </c>
      <c r="AK291" s="14" t="str">
        <f t="shared" ref="AK291" si="8145">IFERROR(AJ291*$D291,"")</f>
        <v/>
      </c>
      <c r="AL291" s="47" t="s">
        <v>96</v>
      </c>
      <c r="AM291" s="14" t="str">
        <f t="shared" ref="AM291" si="8146">IFERROR(AL291*$D291,"")</f>
        <v/>
      </c>
      <c r="AN291" s="47" t="s">
        <v>96</v>
      </c>
      <c r="AO291" s="14" t="str">
        <f t="shared" ref="AO291" si="8147">IFERROR(AN291*$D291,"")</f>
        <v/>
      </c>
      <c r="AP291" s="47" t="s">
        <v>96</v>
      </c>
      <c r="AQ291" s="14" t="str">
        <f t="shared" ref="AQ291" si="8148">IFERROR(AP291*$D291,"")</f>
        <v/>
      </c>
      <c r="AR291" s="47" t="s">
        <v>96</v>
      </c>
      <c r="AS291" s="14" t="str">
        <f t="shared" ref="AS291" si="8149">IFERROR(AR291*$D291,"")</f>
        <v/>
      </c>
      <c r="AT291" s="47" t="s">
        <v>96</v>
      </c>
      <c r="AU291" s="14" t="str">
        <f t="shared" ref="AU291" si="8150">IFERROR(AT291*$D291,"")</f>
        <v/>
      </c>
      <c r="AV291" s="47" t="s">
        <v>96</v>
      </c>
      <c r="AW291" s="14" t="str">
        <f t="shared" ref="AW291" si="8151">IFERROR(AV291*$D291,"")</f>
        <v/>
      </c>
      <c r="AX291" s="47" t="s">
        <v>96</v>
      </c>
      <c r="AY291" s="14" t="str">
        <f t="shared" ref="AY291" si="8152">IFERROR(AX291*$D291,"")</f>
        <v/>
      </c>
      <c r="AZ291" s="47" t="s">
        <v>96</v>
      </c>
      <c r="BA291" s="14" t="str">
        <f t="shared" ref="BA291" si="8153">IFERROR(AZ291*$D291,"")</f>
        <v/>
      </c>
      <c r="BB291" s="47" t="s">
        <v>96</v>
      </c>
      <c r="BC291" s="14" t="str">
        <f t="shared" ref="BC291" si="8154">IFERROR(BB291*$D291,"")</f>
        <v/>
      </c>
      <c r="BD291" s="47" t="s">
        <v>96</v>
      </c>
      <c r="BE291" s="14" t="str">
        <f t="shared" ref="BE291" si="8155">IFERROR(BD291*$D291,"")</f>
        <v/>
      </c>
      <c r="BF291" s="47" t="s">
        <v>96</v>
      </c>
      <c r="BG291" s="14" t="str">
        <f t="shared" ref="BG291" si="8156">IFERROR(BF291*$D291,"")</f>
        <v/>
      </c>
      <c r="BH291" s="47" t="s">
        <v>96</v>
      </c>
      <c r="BI291" s="14" t="str">
        <f t="shared" ref="BI291" si="8157">IFERROR(BH291*$D291,"")</f>
        <v/>
      </c>
      <c r="BJ291" s="47" t="s">
        <v>96</v>
      </c>
      <c r="BK291" s="14" t="str">
        <f t="shared" ref="BK291" si="8158">IFERROR(BJ291*$D291,"")</f>
        <v/>
      </c>
      <c r="BL291" s="47" t="s">
        <v>96</v>
      </c>
      <c r="BM291" s="14" t="str">
        <f t="shared" ref="BM291" si="8159">IFERROR(BL291*$D291,"")</f>
        <v/>
      </c>
      <c r="BN291" s="47" t="s">
        <v>96</v>
      </c>
      <c r="BO291" s="14" t="str">
        <f t="shared" ref="BO291" si="8160">IFERROR(BN291*$D291,"")</f>
        <v/>
      </c>
      <c r="BP291" s="47" t="s">
        <v>96</v>
      </c>
      <c r="BQ291" s="14" t="str">
        <f t="shared" ref="BQ291" si="8161">IFERROR(BP291*$D291,"")</f>
        <v/>
      </c>
      <c r="BR291" s="47" t="s">
        <v>96</v>
      </c>
      <c r="BS291" s="14" t="str">
        <f t="shared" ref="BS291" si="8162">IFERROR(BR291*$D291,"")</f>
        <v/>
      </c>
      <c r="BT291" s="47" t="s">
        <v>96</v>
      </c>
      <c r="BU291" s="14" t="str">
        <f t="shared" ref="BU291" si="8163">IFERROR(BT291*$D291,"")</f>
        <v/>
      </c>
      <c r="BV291" s="47" t="s">
        <v>96</v>
      </c>
      <c r="BW291" s="14" t="str">
        <f t="shared" ref="BW291" si="8164">IFERROR(BV291*$D291,"")</f>
        <v/>
      </c>
      <c r="BX291" s="47" t="s">
        <v>96</v>
      </c>
      <c r="BY291" s="14" t="str">
        <f t="shared" ref="BY291" si="8165">IFERROR(BX291*$D291,"")</f>
        <v/>
      </c>
      <c r="BZ291" s="47" t="s">
        <v>96</v>
      </c>
      <c r="CA291" s="14" t="str">
        <f t="shared" ref="CA291" si="8166">IFERROR(BZ291*$D291,"")</f>
        <v/>
      </c>
      <c r="CB291" s="47" t="s">
        <v>96</v>
      </c>
      <c r="CC291" s="14" t="str">
        <f t="shared" ref="CC291:CE291" si="8167">IFERROR(CB291*$D291,"")</f>
        <v/>
      </c>
      <c r="CD291" s="47" t="s">
        <v>96</v>
      </c>
      <c r="CE291" s="14" t="str">
        <f t="shared" si="8167"/>
        <v/>
      </c>
      <c r="CF291" s="12" t="str">
        <f t="shared" si="7239"/>
        <v/>
      </c>
      <c r="CG291" s="75" t="str">
        <f t="shared" si="7240"/>
        <v/>
      </c>
      <c r="CH291" s="3"/>
      <c r="CI291" s="47" t="s">
        <v>96</v>
      </c>
      <c r="CJ291" s="47" t="s">
        <v>96</v>
      </c>
      <c r="CK291" s="47" t="s">
        <v>96</v>
      </c>
      <c r="CL291" s="47" t="s">
        <v>96</v>
      </c>
      <c r="CM291" s="47" t="s">
        <v>96</v>
      </c>
      <c r="CN291" s="47"/>
      <c r="CO291" s="2">
        <v>41464.577280430465</v>
      </c>
      <c r="CQ291" s="2">
        <v>41464.593275234409</v>
      </c>
    </row>
    <row r="292" spans="1:95" x14ac:dyDescent="0.25">
      <c r="A292" s="1">
        <v>6.3509256657911578E+17</v>
      </c>
      <c r="B292" s="47" t="s">
        <v>44</v>
      </c>
      <c r="C292" s="47" t="s">
        <v>363</v>
      </c>
      <c r="D292" s="47">
        <f t="shared" si="7551"/>
        <v>1.4680851063829787</v>
      </c>
      <c r="E292" s="3" t="s">
        <v>136</v>
      </c>
      <c r="F292" s="47">
        <v>0</v>
      </c>
      <c r="G292" s="65">
        <v>1</v>
      </c>
      <c r="H292" s="3" t="s">
        <v>96</v>
      </c>
      <c r="I292" s="27" t="str">
        <f t="shared" si="7202"/>
        <v/>
      </c>
      <c r="J292" s="47" t="s">
        <v>96</v>
      </c>
      <c r="K292" s="27" t="str">
        <f t="shared" si="7203"/>
        <v/>
      </c>
      <c r="L292" s="47" t="s">
        <v>96</v>
      </c>
      <c r="M292" s="27" t="str">
        <f t="shared" si="7204"/>
        <v/>
      </c>
      <c r="N292" s="47" t="s">
        <v>96</v>
      </c>
      <c r="O292" s="27" t="str">
        <f t="shared" si="7205"/>
        <v/>
      </c>
      <c r="P292" s="47" t="s">
        <v>96</v>
      </c>
      <c r="Q292" s="27" t="str">
        <f t="shared" si="7206"/>
        <v/>
      </c>
      <c r="R292" s="47" t="s">
        <v>96</v>
      </c>
      <c r="S292" s="27" t="str">
        <f t="shared" si="7207"/>
        <v/>
      </c>
      <c r="T292" s="47" t="s">
        <v>96</v>
      </c>
      <c r="U292" s="27" t="str">
        <f t="shared" si="7208"/>
        <v/>
      </c>
      <c r="V292" s="4">
        <f t="shared" si="7209"/>
        <v>0</v>
      </c>
      <c r="W292" s="4">
        <f t="shared" si="7210"/>
        <v>0</v>
      </c>
      <c r="X292" s="47" t="s">
        <v>96</v>
      </c>
      <c r="Y292" s="14" t="str">
        <f t="shared" si="7242"/>
        <v/>
      </c>
      <c r="Z292" s="47" t="s">
        <v>96</v>
      </c>
      <c r="AA292" s="14" t="str">
        <f t="shared" ref="AA292" si="8168">IFERROR(Z292*$D292,"")</f>
        <v/>
      </c>
      <c r="AB292" s="47" t="s">
        <v>96</v>
      </c>
      <c r="AC292" s="14" t="str">
        <f t="shared" ref="AC292" si="8169">IFERROR(AB292*$D292,"")</f>
        <v/>
      </c>
      <c r="AD292" s="47" t="s">
        <v>96</v>
      </c>
      <c r="AE292" s="14" t="str">
        <f t="shared" ref="AE292" si="8170">IFERROR(AD292*$D292,"")</f>
        <v/>
      </c>
      <c r="AF292" s="47" t="s">
        <v>96</v>
      </c>
      <c r="AG292" s="14" t="str">
        <f t="shared" ref="AG292" si="8171">IFERROR(AF292*$D292,"")</f>
        <v/>
      </c>
      <c r="AH292" s="47" t="s">
        <v>96</v>
      </c>
      <c r="AI292" s="14" t="str">
        <f t="shared" ref="AI292" si="8172">IFERROR(AH292*$D292,"")</f>
        <v/>
      </c>
      <c r="AJ292" s="47" t="s">
        <v>96</v>
      </c>
      <c r="AK292" s="14" t="str">
        <f t="shared" ref="AK292" si="8173">IFERROR(AJ292*$D292,"")</f>
        <v/>
      </c>
      <c r="AL292" s="47" t="s">
        <v>96</v>
      </c>
      <c r="AM292" s="14" t="str">
        <f t="shared" ref="AM292" si="8174">IFERROR(AL292*$D292,"")</f>
        <v/>
      </c>
      <c r="AN292" s="47" t="s">
        <v>96</v>
      </c>
      <c r="AO292" s="14" t="str">
        <f t="shared" ref="AO292" si="8175">IFERROR(AN292*$D292,"")</f>
        <v/>
      </c>
      <c r="AP292" s="47" t="s">
        <v>96</v>
      </c>
      <c r="AQ292" s="14" t="str">
        <f t="shared" ref="AQ292" si="8176">IFERROR(AP292*$D292,"")</f>
        <v/>
      </c>
      <c r="AR292" s="47" t="s">
        <v>96</v>
      </c>
      <c r="AS292" s="14" t="str">
        <f t="shared" ref="AS292" si="8177">IFERROR(AR292*$D292,"")</f>
        <v/>
      </c>
      <c r="AT292" s="47" t="s">
        <v>96</v>
      </c>
      <c r="AU292" s="14" t="str">
        <f t="shared" ref="AU292" si="8178">IFERROR(AT292*$D292,"")</f>
        <v/>
      </c>
      <c r="AV292" s="47" t="s">
        <v>96</v>
      </c>
      <c r="AW292" s="14" t="str">
        <f t="shared" ref="AW292" si="8179">IFERROR(AV292*$D292,"")</f>
        <v/>
      </c>
      <c r="AX292" s="47" t="s">
        <v>96</v>
      </c>
      <c r="AY292" s="14" t="str">
        <f t="shared" ref="AY292" si="8180">IFERROR(AX292*$D292,"")</f>
        <v/>
      </c>
      <c r="AZ292" s="47" t="s">
        <v>96</v>
      </c>
      <c r="BA292" s="14" t="str">
        <f t="shared" ref="BA292" si="8181">IFERROR(AZ292*$D292,"")</f>
        <v/>
      </c>
      <c r="BB292" s="47" t="s">
        <v>96</v>
      </c>
      <c r="BC292" s="14" t="str">
        <f t="shared" ref="BC292" si="8182">IFERROR(BB292*$D292,"")</f>
        <v/>
      </c>
      <c r="BD292" s="47" t="s">
        <v>96</v>
      </c>
      <c r="BE292" s="14" t="str">
        <f t="shared" ref="BE292" si="8183">IFERROR(BD292*$D292,"")</f>
        <v/>
      </c>
      <c r="BF292" s="47" t="s">
        <v>96</v>
      </c>
      <c r="BG292" s="14" t="str">
        <f t="shared" ref="BG292" si="8184">IFERROR(BF292*$D292,"")</f>
        <v/>
      </c>
      <c r="BH292" s="47" t="s">
        <v>96</v>
      </c>
      <c r="BI292" s="14" t="str">
        <f t="shared" ref="BI292" si="8185">IFERROR(BH292*$D292,"")</f>
        <v/>
      </c>
      <c r="BJ292" s="47" t="s">
        <v>96</v>
      </c>
      <c r="BK292" s="14" t="str">
        <f t="shared" ref="BK292" si="8186">IFERROR(BJ292*$D292,"")</f>
        <v/>
      </c>
      <c r="BL292" s="47" t="s">
        <v>96</v>
      </c>
      <c r="BM292" s="14" t="str">
        <f t="shared" ref="BM292" si="8187">IFERROR(BL292*$D292,"")</f>
        <v/>
      </c>
      <c r="BN292" s="47" t="s">
        <v>96</v>
      </c>
      <c r="BO292" s="14" t="str">
        <f t="shared" ref="BO292" si="8188">IFERROR(BN292*$D292,"")</f>
        <v/>
      </c>
      <c r="BP292" s="47" t="s">
        <v>96</v>
      </c>
      <c r="BQ292" s="14" t="str">
        <f t="shared" ref="BQ292" si="8189">IFERROR(BP292*$D292,"")</f>
        <v/>
      </c>
      <c r="BR292" s="47" t="s">
        <v>96</v>
      </c>
      <c r="BS292" s="14" t="str">
        <f t="shared" ref="BS292" si="8190">IFERROR(BR292*$D292,"")</f>
        <v/>
      </c>
      <c r="BT292" s="47" t="s">
        <v>96</v>
      </c>
      <c r="BU292" s="14" t="str">
        <f t="shared" ref="BU292" si="8191">IFERROR(BT292*$D292,"")</f>
        <v/>
      </c>
      <c r="BV292" s="47" t="s">
        <v>96</v>
      </c>
      <c r="BW292" s="14" t="str">
        <f t="shared" ref="BW292" si="8192">IFERROR(BV292*$D292,"")</f>
        <v/>
      </c>
      <c r="BX292" s="47" t="s">
        <v>96</v>
      </c>
      <c r="BY292" s="14" t="str">
        <f t="shared" ref="BY292" si="8193">IFERROR(BX292*$D292,"")</f>
        <v/>
      </c>
      <c r="BZ292" s="47" t="s">
        <v>96</v>
      </c>
      <c r="CA292" s="14" t="str">
        <f t="shared" ref="CA292" si="8194">IFERROR(BZ292*$D292,"")</f>
        <v/>
      </c>
      <c r="CB292" s="47" t="s">
        <v>96</v>
      </c>
      <c r="CC292" s="14" t="str">
        <f t="shared" ref="CC292:CE292" si="8195">IFERROR(CB292*$D292,"")</f>
        <v/>
      </c>
      <c r="CD292" s="47" t="s">
        <v>96</v>
      </c>
      <c r="CE292" s="14" t="str">
        <f t="shared" si="8195"/>
        <v/>
      </c>
      <c r="CF292" s="12" t="str">
        <f t="shared" si="7239"/>
        <v/>
      </c>
      <c r="CG292" s="75" t="str">
        <f t="shared" si="7240"/>
        <v/>
      </c>
      <c r="CH292" s="3"/>
      <c r="CI292" s="47" t="s">
        <v>96</v>
      </c>
      <c r="CJ292" s="47" t="s">
        <v>96</v>
      </c>
      <c r="CK292" s="47" t="s">
        <v>96</v>
      </c>
      <c r="CL292" s="47" t="s">
        <v>96</v>
      </c>
      <c r="CM292" s="47" t="s">
        <v>96</v>
      </c>
      <c r="CN292" s="47"/>
      <c r="CO292" s="2">
        <v>41467.674281384061</v>
      </c>
      <c r="CQ292" s="2">
        <v>41467.676303746768</v>
      </c>
    </row>
    <row r="293" spans="1:95" x14ac:dyDescent="0.25">
      <c r="A293" s="1">
        <v>6.3507337215858381E+17</v>
      </c>
      <c r="B293" s="47" t="s">
        <v>67</v>
      </c>
      <c r="C293" s="47" t="s">
        <v>363</v>
      </c>
      <c r="D293" s="47">
        <f t="shared" si="7551"/>
        <v>1.4680851063829787</v>
      </c>
      <c r="E293" s="3" t="s">
        <v>136</v>
      </c>
      <c r="F293" s="47">
        <v>0</v>
      </c>
      <c r="G293" s="65">
        <v>1</v>
      </c>
      <c r="H293" s="3">
        <v>6</v>
      </c>
      <c r="I293" s="27">
        <f t="shared" si="7202"/>
        <v>8.8085106382978715</v>
      </c>
      <c r="J293" s="47">
        <v>8</v>
      </c>
      <c r="K293" s="27">
        <f t="shared" si="7203"/>
        <v>11.74468085106383</v>
      </c>
      <c r="L293" s="47">
        <v>7</v>
      </c>
      <c r="M293" s="27">
        <f t="shared" si="7204"/>
        <v>10.276595744680851</v>
      </c>
      <c r="N293" s="47">
        <v>6</v>
      </c>
      <c r="O293" s="27">
        <f t="shared" si="7205"/>
        <v>8.8085106382978715</v>
      </c>
      <c r="P293" s="47">
        <v>6</v>
      </c>
      <c r="Q293" s="27">
        <f t="shared" si="7206"/>
        <v>8.8085106382978715</v>
      </c>
      <c r="R293" s="47">
        <v>8</v>
      </c>
      <c r="S293" s="27">
        <f t="shared" si="7207"/>
        <v>11.74468085106383</v>
      </c>
      <c r="T293" s="47">
        <v>6</v>
      </c>
      <c r="U293" s="27">
        <f t="shared" si="7208"/>
        <v>8.8085106382978715</v>
      </c>
      <c r="V293" s="4">
        <f t="shared" si="7209"/>
        <v>47</v>
      </c>
      <c r="W293" s="4">
        <f t="shared" si="7210"/>
        <v>69</v>
      </c>
      <c r="X293" s="47">
        <v>10</v>
      </c>
      <c r="Y293" s="14">
        <f t="shared" si="7242"/>
        <v>14.680851063829788</v>
      </c>
      <c r="Z293" s="47">
        <v>10</v>
      </c>
      <c r="AA293" s="14">
        <f t="shared" ref="AA293" si="8196">IFERROR(Z293*$D293,"")</f>
        <v>14.680851063829788</v>
      </c>
      <c r="AB293" s="47" t="s">
        <v>152</v>
      </c>
      <c r="AC293" s="14" t="str">
        <f t="shared" ref="AC293" si="8197">IFERROR(AB293*$D293,"")</f>
        <v/>
      </c>
      <c r="AD293" s="47">
        <v>8</v>
      </c>
      <c r="AE293" s="14">
        <f t="shared" ref="AE293" si="8198">IFERROR(AD293*$D293,"")</f>
        <v>11.74468085106383</v>
      </c>
      <c r="AF293" s="47" t="s">
        <v>152</v>
      </c>
      <c r="AG293" s="14" t="str">
        <f t="shared" ref="AG293" si="8199">IFERROR(AF293*$D293,"")</f>
        <v/>
      </c>
      <c r="AH293" s="47" t="s">
        <v>152</v>
      </c>
      <c r="AI293" s="14" t="str">
        <f t="shared" ref="AI293" si="8200">IFERROR(AH293*$D293,"")</f>
        <v/>
      </c>
      <c r="AJ293" s="47">
        <v>10</v>
      </c>
      <c r="AK293" s="14">
        <f t="shared" ref="AK293" si="8201">IFERROR(AJ293*$D293,"")</f>
        <v>14.680851063829788</v>
      </c>
      <c r="AL293" s="47">
        <v>8</v>
      </c>
      <c r="AM293" s="14">
        <f t="shared" ref="AM293" si="8202">IFERROR(AL293*$D293,"")</f>
        <v>11.74468085106383</v>
      </c>
      <c r="AN293" s="47">
        <v>8</v>
      </c>
      <c r="AO293" s="14">
        <f t="shared" ref="AO293" si="8203">IFERROR(AN293*$D293,"")</f>
        <v>11.74468085106383</v>
      </c>
      <c r="AP293" s="47" t="s">
        <v>152</v>
      </c>
      <c r="AQ293" s="14" t="str">
        <f t="shared" ref="AQ293" si="8204">IFERROR(AP293*$D293,"")</f>
        <v/>
      </c>
      <c r="AR293" s="47">
        <v>8</v>
      </c>
      <c r="AS293" s="14">
        <f t="shared" ref="AS293" si="8205">IFERROR(AR293*$D293,"")</f>
        <v>11.74468085106383</v>
      </c>
      <c r="AT293" s="47">
        <v>8</v>
      </c>
      <c r="AU293" s="14">
        <f t="shared" ref="AU293" si="8206">IFERROR(AT293*$D293,"")</f>
        <v>11.74468085106383</v>
      </c>
      <c r="AV293" s="47">
        <v>8</v>
      </c>
      <c r="AW293" s="14">
        <f t="shared" ref="AW293" si="8207">IFERROR(AV293*$D293,"")</f>
        <v>11.74468085106383</v>
      </c>
      <c r="AX293" s="47">
        <v>8</v>
      </c>
      <c r="AY293" s="14">
        <f t="shared" ref="AY293" si="8208">IFERROR(AX293*$D293,"")</f>
        <v>11.74468085106383</v>
      </c>
      <c r="AZ293" s="47">
        <v>9</v>
      </c>
      <c r="BA293" s="14">
        <f t="shared" ref="BA293" si="8209">IFERROR(AZ293*$D293,"")</f>
        <v>13.212765957446809</v>
      </c>
      <c r="BB293" s="47" t="s">
        <v>152</v>
      </c>
      <c r="BC293" s="14" t="str">
        <f t="shared" ref="BC293" si="8210">IFERROR(BB293*$D293,"")</f>
        <v/>
      </c>
      <c r="BD293" s="47" t="s">
        <v>152</v>
      </c>
      <c r="BE293" s="14" t="str">
        <f t="shared" ref="BE293" si="8211">IFERROR(BD293*$D293,"")</f>
        <v/>
      </c>
      <c r="BF293" s="47" t="s">
        <v>152</v>
      </c>
      <c r="BG293" s="14" t="str">
        <f t="shared" ref="BG293" si="8212">IFERROR(BF293*$D293,"")</f>
        <v/>
      </c>
      <c r="BH293" s="47" t="s">
        <v>152</v>
      </c>
      <c r="BI293" s="14" t="str">
        <f t="shared" ref="BI293" si="8213">IFERROR(BH293*$D293,"")</f>
        <v/>
      </c>
      <c r="BJ293" s="47" t="s">
        <v>152</v>
      </c>
      <c r="BK293" s="14" t="str">
        <f t="shared" ref="BK293" si="8214">IFERROR(BJ293*$D293,"")</f>
        <v/>
      </c>
      <c r="BL293" s="47" t="s">
        <v>152</v>
      </c>
      <c r="BM293" s="14" t="str">
        <f t="shared" ref="BM293" si="8215">IFERROR(BL293*$D293,"")</f>
        <v/>
      </c>
      <c r="BN293" s="47">
        <v>7</v>
      </c>
      <c r="BO293" s="14">
        <f t="shared" ref="BO293" si="8216">IFERROR(BN293*$D293,"")</f>
        <v>10.276595744680851</v>
      </c>
      <c r="BP293" s="47" t="s">
        <v>152</v>
      </c>
      <c r="BQ293" s="14" t="str">
        <f t="shared" ref="BQ293" si="8217">IFERROR(BP293*$D293,"")</f>
        <v/>
      </c>
      <c r="BR293" s="47" t="s">
        <v>152</v>
      </c>
      <c r="BS293" s="14" t="str">
        <f t="shared" ref="BS293" si="8218">IFERROR(BR293*$D293,"")</f>
        <v/>
      </c>
      <c r="BT293" s="47">
        <v>7</v>
      </c>
      <c r="BU293" s="14">
        <f t="shared" ref="BU293" si="8219">IFERROR(BT293*$D293,"")</f>
        <v>10.276595744680851</v>
      </c>
      <c r="BV293" s="47">
        <v>8</v>
      </c>
      <c r="BW293" s="14">
        <f t="shared" ref="BW293" si="8220">IFERROR(BV293*$D293,"")</f>
        <v>11.74468085106383</v>
      </c>
      <c r="BX293" s="47" t="s">
        <v>152</v>
      </c>
      <c r="BY293" s="14" t="str">
        <f t="shared" ref="BY293" si="8221">IFERROR(BX293*$D293,"")</f>
        <v/>
      </c>
      <c r="BZ293" s="47" t="s">
        <v>152</v>
      </c>
      <c r="CA293" s="14" t="str">
        <f t="shared" ref="CA293" si="8222">IFERROR(BZ293*$D293,"")</f>
        <v/>
      </c>
      <c r="CB293" s="47">
        <v>7</v>
      </c>
      <c r="CC293" s="14">
        <f t="shared" ref="CC293:CE293" si="8223">IFERROR(CB293*$D293,"")</f>
        <v>10.276595744680851</v>
      </c>
      <c r="CD293" s="47" t="s">
        <v>152</v>
      </c>
      <c r="CE293" s="14" t="str">
        <f t="shared" si="8223"/>
        <v/>
      </c>
      <c r="CF293" s="12">
        <f t="shared" si="7239"/>
        <v>1.0201418439716312</v>
      </c>
      <c r="CG293" s="75">
        <f t="shared" si="7240"/>
        <v>1.4976550475328203</v>
      </c>
      <c r="CH293" s="3"/>
      <c r="CI293" s="47" t="s">
        <v>41</v>
      </c>
      <c r="CJ293" s="47" t="s">
        <v>9</v>
      </c>
      <c r="CK293" s="47" t="s">
        <v>8</v>
      </c>
      <c r="CL293" s="47" t="s">
        <v>62</v>
      </c>
      <c r="CM293" s="47" t="s">
        <v>119</v>
      </c>
      <c r="CN293" s="47" t="s">
        <v>129</v>
      </c>
      <c r="CO293" s="2">
        <v>41445.458516879473</v>
      </c>
      <c r="CP293" s="2">
        <v>41445.464075473821</v>
      </c>
      <c r="CQ293" s="2">
        <v>41445.464074931282</v>
      </c>
    </row>
  </sheetData>
  <autoFilter ref="A1:CQ293">
    <sortState ref="A2:BC293">
      <sortCondition ref="E1:E293"/>
    </sortState>
  </autoFilter>
  <dataConsolidate/>
  <pageMargins left="0.75" right="0.75" top="1" bottom="1" header="0.5" footer="0.5"/>
  <pageSetup paperSize="9"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8"/>
  <sheetViews>
    <sheetView workbookViewId="0">
      <selection activeCell="A42" sqref="A42"/>
    </sheetView>
  </sheetViews>
  <sheetFormatPr defaultRowHeight="15" x14ac:dyDescent="0.25"/>
  <cols>
    <col min="1" max="1" width="12.28515625" bestFit="1" customWidth="1"/>
    <col min="2" max="2" width="147.85546875" bestFit="1" customWidth="1"/>
  </cols>
  <sheetData>
    <row r="1" spans="1:2" x14ac:dyDescent="0.25">
      <c r="A1" s="31" t="s">
        <v>273</v>
      </c>
      <c r="B1" s="31" t="s">
        <v>278</v>
      </c>
    </row>
    <row r="2" spans="1:2" x14ac:dyDescent="0.25">
      <c r="A2" t="s">
        <v>258</v>
      </c>
      <c r="B2" t="s">
        <v>153</v>
      </c>
    </row>
    <row r="3" spans="1:2" x14ac:dyDescent="0.25">
      <c r="A3" t="s">
        <v>259</v>
      </c>
      <c r="B3" t="s">
        <v>154</v>
      </c>
    </row>
    <row r="4" spans="1:2" x14ac:dyDescent="0.25">
      <c r="A4" s="65" t="s">
        <v>380</v>
      </c>
      <c r="B4" t="s">
        <v>155</v>
      </c>
    </row>
    <row r="5" spans="1:2" x14ac:dyDescent="0.25">
      <c r="A5" s="65" t="s">
        <v>260</v>
      </c>
      <c r="B5" t="s">
        <v>156</v>
      </c>
    </row>
    <row r="6" spans="1:2" x14ac:dyDescent="0.25">
      <c r="A6" s="65" t="s">
        <v>261</v>
      </c>
      <c r="B6" t="s">
        <v>157</v>
      </c>
    </row>
    <row r="7" spans="1:2" x14ac:dyDescent="0.25">
      <c r="A7" s="65" t="s">
        <v>381</v>
      </c>
      <c r="B7" t="s">
        <v>158</v>
      </c>
    </row>
    <row r="8" spans="1:2" x14ac:dyDescent="0.25">
      <c r="A8" s="65" t="s">
        <v>382</v>
      </c>
      <c r="B8" s="26" t="s">
        <v>159</v>
      </c>
    </row>
    <row r="9" spans="1:2" x14ac:dyDescent="0.25">
      <c r="A9" s="34" t="s">
        <v>383</v>
      </c>
      <c r="B9" t="s">
        <v>160</v>
      </c>
    </row>
    <row r="10" spans="1:2" x14ac:dyDescent="0.25">
      <c r="A10" t="s">
        <v>384</v>
      </c>
      <c r="B10" t="s">
        <v>161</v>
      </c>
    </row>
    <row r="11" spans="1:2" x14ac:dyDescent="0.25">
      <c r="A11" s="65" t="s">
        <v>385</v>
      </c>
      <c r="B11" t="s">
        <v>162</v>
      </c>
    </row>
    <row r="12" spans="1:2" x14ac:dyDescent="0.25">
      <c r="A12" s="65" t="s">
        <v>386</v>
      </c>
      <c r="B12" t="s">
        <v>163</v>
      </c>
    </row>
    <row r="13" spans="1:2" x14ac:dyDescent="0.25">
      <c r="A13" s="65" t="s">
        <v>387</v>
      </c>
      <c r="B13" t="s">
        <v>164</v>
      </c>
    </row>
    <row r="14" spans="1:2" x14ac:dyDescent="0.25">
      <c r="A14" s="65" t="s">
        <v>388</v>
      </c>
      <c r="B14" t="s">
        <v>165</v>
      </c>
    </row>
    <row r="15" spans="1:2" x14ac:dyDescent="0.25">
      <c r="A15" s="65" t="s">
        <v>389</v>
      </c>
      <c r="B15" t="s">
        <v>166</v>
      </c>
    </row>
    <row r="16" spans="1:2" x14ac:dyDescent="0.25">
      <c r="A16" s="65" t="s">
        <v>390</v>
      </c>
      <c r="B16" t="s">
        <v>167</v>
      </c>
    </row>
    <row r="17" spans="1:2" x14ac:dyDescent="0.25">
      <c r="A17" s="65" t="s">
        <v>391</v>
      </c>
      <c r="B17" t="s">
        <v>168</v>
      </c>
    </row>
    <row r="18" spans="1:2" x14ac:dyDescent="0.25">
      <c r="A18" s="65" t="s">
        <v>392</v>
      </c>
      <c r="B18" s="27" t="s">
        <v>169</v>
      </c>
    </row>
    <row r="19" spans="1:2" x14ac:dyDescent="0.25">
      <c r="A19" s="65" t="s">
        <v>393</v>
      </c>
      <c r="B19" t="s">
        <v>170</v>
      </c>
    </row>
    <row r="20" spans="1:2" x14ac:dyDescent="0.25">
      <c r="A20" s="65" t="s">
        <v>394</v>
      </c>
      <c r="B20" t="s">
        <v>171</v>
      </c>
    </row>
    <row r="21" spans="1:2" x14ac:dyDescent="0.25">
      <c r="A21" s="65" t="s">
        <v>395</v>
      </c>
      <c r="B21" t="s">
        <v>172</v>
      </c>
    </row>
    <row r="22" spans="1:2" x14ac:dyDescent="0.25">
      <c r="A22" s="65" t="s">
        <v>396</v>
      </c>
      <c r="B22" t="s">
        <v>173</v>
      </c>
    </row>
    <row r="23" spans="1:2" x14ac:dyDescent="0.25">
      <c r="A23" s="65" t="s">
        <v>397</v>
      </c>
      <c r="B23" t="s">
        <v>174</v>
      </c>
    </row>
    <row r="24" spans="1:2" x14ac:dyDescent="0.25">
      <c r="A24" s="65" t="s">
        <v>398</v>
      </c>
      <c r="B24" t="s">
        <v>175</v>
      </c>
    </row>
    <row r="25" spans="1:2" x14ac:dyDescent="0.25">
      <c r="A25" s="65" t="s">
        <v>399</v>
      </c>
      <c r="B25" t="s">
        <v>176</v>
      </c>
    </row>
    <row r="26" spans="1:2" x14ac:dyDescent="0.25">
      <c r="A26" s="65" t="s">
        <v>400</v>
      </c>
      <c r="B26" t="s">
        <v>177</v>
      </c>
    </row>
    <row r="27" spans="1:2" x14ac:dyDescent="0.25">
      <c r="A27" s="65" t="s">
        <v>401</v>
      </c>
      <c r="B27" t="s">
        <v>178</v>
      </c>
    </row>
    <row r="28" spans="1:2" x14ac:dyDescent="0.25">
      <c r="A28" s="65" t="s">
        <v>402</v>
      </c>
      <c r="B28" t="s">
        <v>179</v>
      </c>
    </row>
    <row r="29" spans="1:2" x14ac:dyDescent="0.25">
      <c r="A29" s="65" t="s">
        <v>403</v>
      </c>
      <c r="B29" t="s">
        <v>180</v>
      </c>
    </row>
    <row r="30" spans="1:2" x14ac:dyDescent="0.25">
      <c r="A30" s="65" t="s">
        <v>404</v>
      </c>
      <c r="B30" t="s">
        <v>181</v>
      </c>
    </row>
    <row r="31" spans="1:2" x14ac:dyDescent="0.25">
      <c r="A31" s="65" t="s">
        <v>405</v>
      </c>
      <c r="B31" t="s">
        <v>182</v>
      </c>
    </row>
    <row r="32" spans="1:2" x14ac:dyDescent="0.25">
      <c r="A32" s="65" t="s">
        <v>406</v>
      </c>
      <c r="B32" t="s">
        <v>183</v>
      </c>
    </row>
    <row r="33" spans="1:2" x14ac:dyDescent="0.25">
      <c r="A33" s="65" t="s">
        <v>407</v>
      </c>
      <c r="B33" t="s">
        <v>184</v>
      </c>
    </row>
    <row r="34" spans="1:2" x14ac:dyDescent="0.25">
      <c r="A34" s="65" t="s">
        <v>408</v>
      </c>
      <c r="B34" t="s">
        <v>185</v>
      </c>
    </row>
    <row r="35" spans="1:2" x14ac:dyDescent="0.25">
      <c r="A35" s="65" t="s">
        <v>409</v>
      </c>
      <c r="B35" t="s">
        <v>186</v>
      </c>
    </row>
    <row r="36" spans="1:2" x14ac:dyDescent="0.25">
      <c r="A36" s="65" t="s">
        <v>410</v>
      </c>
      <c r="B36" t="s">
        <v>187</v>
      </c>
    </row>
    <row r="37" spans="1:2" x14ac:dyDescent="0.25">
      <c r="A37" s="65" t="s">
        <v>411</v>
      </c>
      <c r="B37" t="s">
        <v>188</v>
      </c>
    </row>
    <row r="38" spans="1:2" x14ac:dyDescent="0.25">
      <c r="A38" s="65" t="s">
        <v>412</v>
      </c>
      <c r="B38"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6"/>
  <sheetViews>
    <sheetView zoomScaleNormal="100" workbookViewId="0">
      <selection activeCell="I28" sqref="I28"/>
    </sheetView>
  </sheetViews>
  <sheetFormatPr defaultRowHeight="15" x14ac:dyDescent="0.25"/>
  <cols>
    <col min="1" max="3" width="9.140625" style="42"/>
    <col min="4" max="4" width="28.5703125" style="42" customWidth="1"/>
    <col min="5" max="5" width="12" style="42" bestFit="1" customWidth="1"/>
    <col min="6" max="16384" width="9.140625" style="42"/>
  </cols>
  <sheetData>
    <row r="1" spans="1:6" x14ac:dyDescent="0.25">
      <c r="A1" s="41" t="s">
        <v>428</v>
      </c>
      <c r="B1" s="41" t="s">
        <v>429</v>
      </c>
    </row>
    <row r="2" spans="1:6" x14ac:dyDescent="0.25">
      <c r="A2" s="65">
        <v>4.9230769230769234</v>
      </c>
      <c r="B2" s="14">
        <v>10.276595744680851</v>
      </c>
      <c r="D2" t="s">
        <v>289</v>
      </c>
      <c r="E2"/>
      <c r="F2"/>
    </row>
    <row r="3" spans="1:6" ht="15.75" thickBot="1" x14ac:dyDescent="0.3">
      <c r="A3" s="65">
        <v>14.680851063829788</v>
      </c>
      <c r="B3" s="14">
        <v>7.3404255319148941</v>
      </c>
      <c r="D3"/>
      <c r="E3"/>
      <c r="F3"/>
    </row>
    <row r="4" spans="1:6" x14ac:dyDescent="0.25">
      <c r="A4" s="65">
        <v>11.74468085106383</v>
      </c>
      <c r="B4" s="14">
        <v>14.680851063829788</v>
      </c>
      <c r="D4" s="39"/>
      <c r="E4" s="39" t="s">
        <v>428</v>
      </c>
      <c r="F4" s="39" t="s">
        <v>429</v>
      </c>
    </row>
    <row r="5" spans="1:6" x14ac:dyDescent="0.25">
      <c r="A5" s="65">
        <v>10.276595744680851</v>
      </c>
      <c r="B5" s="14">
        <v>4.0249999999999995</v>
      </c>
      <c r="D5" s="37" t="s">
        <v>279</v>
      </c>
      <c r="E5" s="37">
        <v>8.3181143324760338</v>
      </c>
      <c r="F5" s="37">
        <v>7.5022854804769699</v>
      </c>
    </row>
    <row r="6" spans="1:6" x14ac:dyDescent="0.25">
      <c r="A6" s="65">
        <v>2.875</v>
      </c>
      <c r="B6" s="14">
        <v>3.2307692307692304</v>
      </c>
      <c r="D6" s="37" t="s">
        <v>280</v>
      </c>
      <c r="E6" s="37">
        <v>20.791564250735462</v>
      </c>
      <c r="F6" s="37">
        <v>17.085072565136404</v>
      </c>
    </row>
    <row r="7" spans="1:6" x14ac:dyDescent="0.25">
      <c r="A7" s="65">
        <v>3.4499999999999997</v>
      </c>
      <c r="B7" s="14">
        <v>8.8085106382978715</v>
      </c>
      <c r="D7" s="37" t="s">
        <v>281</v>
      </c>
      <c r="E7" s="37">
        <v>7</v>
      </c>
      <c r="F7" s="37">
        <v>7</v>
      </c>
    </row>
    <row r="8" spans="1:6" x14ac:dyDescent="0.25">
      <c r="A8" s="65">
        <v>10.276595744680851</v>
      </c>
      <c r="B8" s="14">
        <v>4.1538461538461533</v>
      </c>
      <c r="D8" s="37" t="s">
        <v>282</v>
      </c>
      <c r="E8" s="37">
        <v>0</v>
      </c>
      <c r="F8" s="37"/>
    </row>
    <row r="9" spans="1:6" x14ac:dyDescent="0.25">
      <c r="A9" s="65"/>
      <c r="B9" s="14"/>
      <c r="D9" s="37" t="s">
        <v>283</v>
      </c>
      <c r="E9" s="37">
        <v>12</v>
      </c>
      <c r="F9" s="37"/>
    </row>
    <row r="10" spans="1:6" x14ac:dyDescent="0.25">
      <c r="A10" s="65"/>
      <c r="B10" s="14"/>
      <c r="D10" s="37" t="s">
        <v>284</v>
      </c>
      <c r="E10" s="37">
        <v>0.35072148824777444</v>
      </c>
      <c r="F10" s="37"/>
    </row>
    <row r="11" spans="1:6" x14ac:dyDescent="0.25">
      <c r="A11" s="65"/>
      <c r="B11" s="14"/>
      <c r="D11" s="37" t="s">
        <v>285</v>
      </c>
      <c r="E11" s="37">
        <v>0.36593860560563296</v>
      </c>
      <c r="F11" s="37"/>
    </row>
    <row r="12" spans="1:6" x14ac:dyDescent="0.25">
      <c r="A12" s="65"/>
      <c r="B12" s="14"/>
      <c r="D12" s="37" t="s">
        <v>286</v>
      </c>
      <c r="E12" s="37">
        <v>1.7822875556493194</v>
      </c>
      <c r="F12" s="37"/>
    </row>
    <row r="13" spans="1:6" x14ac:dyDescent="0.25">
      <c r="A13" s="65"/>
      <c r="B13" s="14"/>
      <c r="D13" s="37" t="s">
        <v>287</v>
      </c>
      <c r="E13" s="40">
        <v>0.73187721121126592</v>
      </c>
      <c r="F13" s="37"/>
    </row>
    <row r="14" spans="1:6" ht="15.75" thickBot="1" x14ac:dyDescent="0.3">
      <c r="A14" s="65"/>
      <c r="B14" s="14"/>
      <c r="D14" s="38" t="s">
        <v>288</v>
      </c>
      <c r="E14" s="38">
        <v>2.1788128296672284</v>
      </c>
      <c r="F14" s="38"/>
    </row>
    <row r="15" spans="1:6" x14ac:dyDescent="0.25">
      <c r="A15" s="65"/>
      <c r="B15" s="14"/>
    </row>
    <row r="16" spans="1:6" x14ac:dyDescent="0.25">
      <c r="A16" s="65"/>
      <c r="B16" s="14"/>
      <c r="D16" s="31" t="s">
        <v>292</v>
      </c>
    </row>
    <row r="17" spans="1:7" x14ac:dyDescent="0.25">
      <c r="A17" s="65"/>
      <c r="B17" s="14"/>
    </row>
    <row r="18" spans="1:7" x14ac:dyDescent="0.25">
      <c r="A18" s="65"/>
      <c r="B18" s="14"/>
      <c r="E18" s="42" t="s">
        <v>279</v>
      </c>
      <c r="F18" s="42" t="s">
        <v>290</v>
      </c>
      <c r="G18" s="42" t="s">
        <v>291</v>
      </c>
    </row>
    <row r="19" spans="1:7" x14ac:dyDescent="0.25">
      <c r="A19" s="65"/>
      <c r="B19" s="14"/>
      <c r="D19" s="42" t="str">
        <f>A1</f>
        <v>HD17</v>
      </c>
      <c r="E19" s="42">
        <f>AVERAGE(A:A)</f>
        <v>8.3181143324760338</v>
      </c>
      <c r="F19" s="42">
        <f>STDEV(A:A)</f>
        <v>4.559776776415208</v>
      </c>
      <c r="G19" s="42">
        <f>F19/SQRT(28)</f>
        <v>0.86171681316874349</v>
      </c>
    </row>
    <row r="20" spans="1:7" x14ac:dyDescent="0.25">
      <c r="A20" s="65"/>
      <c r="B20" s="14"/>
      <c r="D20" s="42" t="str">
        <f>B1</f>
        <v>LD17</v>
      </c>
      <c r="E20" s="42">
        <f>AVERAGE(B:B)</f>
        <v>7.5022854804769699</v>
      </c>
      <c r="F20" s="42">
        <f>STDEV(B:B)</f>
        <v>4.1334093149767304</v>
      </c>
      <c r="G20" s="42">
        <f>F20/SQRT(28)</f>
        <v>0.78114093673330531</v>
      </c>
    </row>
    <row r="21" spans="1:7" x14ac:dyDescent="0.25">
      <c r="A21" s="65"/>
      <c r="B21" s="14"/>
    </row>
    <row r="22" spans="1:7" x14ac:dyDescent="0.25">
      <c r="A22" s="65"/>
      <c r="B22" s="14"/>
    </row>
    <row r="23" spans="1:7" x14ac:dyDescent="0.25">
      <c r="A23" s="65"/>
      <c r="B23" s="14"/>
    </row>
    <row r="24" spans="1:7" x14ac:dyDescent="0.25">
      <c r="A24" s="65"/>
      <c r="B24" s="14"/>
    </row>
    <row r="25" spans="1:7" x14ac:dyDescent="0.25">
      <c r="A25" s="65"/>
      <c r="B25" s="14"/>
    </row>
    <row r="26" spans="1:7" x14ac:dyDescent="0.25">
      <c r="A26" s="65"/>
      <c r="B26" s="14"/>
    </row>
    <row r="27" spans="1:7" x14ac:dyDescent="0.25">
      <c r="A27" s="65"/>
      <c r="B27" s="14"/>
    </row>
    <row r="28" spans="1:7" x14ac:dyDescent="0.25">
      <c r="A28" s="65"/>
      <c r="B28" s="14"/>
    </row>
    <row r="29" spans="1:7" x14ac:dyDescent="0.25">
      <c r="A29" s="65"/>
      <c r="B29" s="14"/>
    </row>
    <row r="30" spans="1:7" x14ac:dyDescent="0.25">
      <c r="A30" s="65"/>
      <c r="B30" s="14"/>
    </row>
    <row r="31" spans="1:7" x14ac:dyDescent="0.25">
      <c r="A31" s="65"/>
      <c r="B31" s="14"/>
    </row>
    <row r="32" spans="1:7" x14ac:dyDescent="0.25">
      <c r="A32" s="65"/>
      <c r="B32" s="14"/>
    </row>
    <row r="33" spans="1:2" x14ac:dyDescent="0.25">
      <c r="A33" s="65"/>
      <c r="B33" s="14"/>
    </row>
    <row r="34" spans="1:2" x14ac:dyDescent="0.25">
      <c r="A34" s="65"/>
      <c r="B34" s="14"/>
    </row>
    <row r="35" spans="1:2" x14ac:dyDescent="0.25">
      <c r="A35" s="65"/>
      <c r="B35" s="14"/>
    </row>
    <row r="36" spans="1:2" x14ac:dyDescent="0.25">
      <c r="A36" s="65"/>
      <c r="B36" s="14"/>
    </row>
    <row r="37" spans="1:2" x14ac:dyDescent="0.25">
      <c r="A37" s="65"/>
      <c r="B37" s="14"/>
    </row>
    <row r="38" spans="1:2" x14ac:dyDescent="0.25">
      <c r="A38" s="65"/>
      <c r="B38" s="14"/>
    </row>
    <row r="39" spans="1:2" x14ac:dyDescent="0.25">
      <c r="A39" s="65"/>
      <c r="B39" s="14"/>
    </row>
    <row r="40" spans="1:2" x14ac:dyDescent="0.25">
      <c r="A40" s="65"/>
      <c r="B40" s="14"/>
    </row>
    <row r="41" spans="1:2" x14ac:dyDescent="0.25">
      <c r="A41" s="65"/>
      <c r="B41" s="14"/>
    </row>
    <row r="42" spans="1:2" x14ac:dyDescent="0.25">
      <c r="A42" s="65"/>
      <c r="B42" s="14"/>
    </row>
    <row r="43" spans="1:2" x14ac:dyDescent="0.25">
      <c r="A43" s="65"/>
      <c r="B43" s="14"/>
    </row>
    <row r="44" spans="1:2" x14ac:dyDescent="0.25">
      <c r="A44" s="65"/>
      <c r="B44" s="14"/>
    </row>
    <row r="45" spans="1:2" x14ac:dyDescent="0.25">
      <c r="A45" s="65"/>
      <c r="B45" s="14"/>
    </row>
    <row r="46" spans="1:2" x14ac:dyDescent="0.25">
      <c r="A46" s="65"/>
      <c r="B46" s="14"/>
    </row>
    <row r="47" spans="1:2" x14ac:dyDescent="0.25">
      <c r="A47" s="65"/>
      <c r="B47" s="14"/>
    </row>
    <row r="48" spans="1:2" x14ac:dyDescent="0.25">
      <c r="A48" s="65"/>
      <c r="B48" s="14"/>
    </row>
    <row r="49" spans="1:2" x14ac:dyDescent="0.25">
      <c r="A49" s="65"/>
      <c r="B49" s="14"/>
    </row>
    <row r="50" spans="1:2" x14ac:dyDescent="0.25">
      <c r="A50" s="65"/>
      <c r="B50" s="14"/>
    </row>
    <row r="51" spans="1:2" x14ac:dyDescent="0.25">
      <c r="A51" s="65"/>
      <c r="B51" s="14"/>
    </row>
    <row r="52" spans="1:2" x14ac:dyDescent="0.25">
      <c r="A52" s="65"/>
      <c r="B52" s="14"/>
    </row>
    <row r="53" spans="1:2" x14ac:dyDescent="0.25">
      <c r="A53" s="65"/>
      <c r="B53" s="14"/>
    </row>
    <row r="54" spans="1:2" x14ac:dyDescent="0.25">
      <c r="A54" s="65"/>
      <c r="B54" s="14"/>
    </row>
    <row r="55" spans="1:2" x14ac:dyDescent="0.25">
      <c r="A55" s="65"/>
      <c r="B55" s="14"/>
    </row>
    <row r="56" spans="1:2" x14ac:dyDescent="0.25">
      <c r="A56" s="65"/>
      <c r="B56" s="14"/>
    </row>
    <row r="57" spans="1:2" x14ac:dyDescent="0.25">
      <c r="A57" s="65"/>
      <c r="B57" s="14"/>
    </row>
    <row r="58" spans="1:2" x14ac:dyDescent="0.25">
      <c r="A58" s="65"/>
      <c r="B58" s="14"/>
    </row>
    <row r="59" spans="1:2" x14ac:dyDescent="0.25">
      <c r="A59" s="65"/>
      <c r="B59" s="14"/>
    </row>
    <row r="60" spans="1:2" x14ac:dyDescent="0.25">
      <c r="A60" s="65"/>
      <c r="B60" s="14"/>
    </row>
    <row r="61" spans="1:2" x14ac:dyDescent="0.25">
      <c r="A61" s="65"/>
      <c r="B61" s="14"/>
    </row>
    <row r="62" spans="1:2" x14ac:dyDescent="0.25">
      <c r="A62" s="65"/>
      <c r="B62" s="14"/>
    </row>
    <row r="63" spans="1:2" x14ac:dyDescent="0.25">
      <c r="A63" s="65"/>
      <c r="B63" s="14"/>
    </row>
    <row r="64" spans="1:2" x14ac:dyDescent="0.25">
      <c r="A64" s="65"/>
      <c r="B64" s="14"/>
    </row>
    <row r="65" spans="1:2" x14ac:dyDescent="0.25">
      <c r="A65" s="65"/>
      <c r="B65" s="14"/>
    </row>
    <row r="66" spans="1:2" x14ac:dyDescent="0.25">
      <c r="A66" s="65"/>
      <c r="B66" s="14"/>
    </row>
    <row r="67" spans="1:2" x14ac:dyDescent="0.25">
      <c r="A67" s="65"/>
      <c r="B67" s="14"/>
    </row>
    <row r="68" spans="1:2" x14ac:dyDescent="0.25">
      <c r="A68" s="65"/>
      <c r="B68" s="14"/>
    </row>
    <row r="69" spans="1:2" x14ac:dyDescent="0.25">
      <c r="A69" s="65"/>
      <c r="B69" s="14"/>
    </row>
    <row r="70" spans="1:2" x14ac:dyDescent="0.25">
      <c r="A70" s="65"/>
      <c r="B70" s="14"/>
    </row>
    <row r="71" spans="1:2" x14ac:dyDescent="0.25">
      <c r="A71" s="65"/>
      <c r="B71" s="14"/>
    </row>
    <row r="72" spans="1:2" x14ac:dyDescent="0.25">
      <c r="A72" s="65"/>
      <c r="B72" s="14"/>
    </row>
    <row r="73" spans="1:2" x14ac:dyDescent="0.25">
      <c r="A73" s="65"/>
      <c r="B73" s="14"/>
    </row>
    <row r="74" spans="1:2" x14ac:dyDescent="0.25">
      <c r="A74" s="65"/>
      <c r="B74" s="14"/>
    </row>
    <row r="75" spans="1:2" x14ac:dyDescent="0.25">
      <c r="A75" s="65"/>
      <c r="B75" s="14"/>
    </row>
    <row r="76" spans="1:2" x14ac:dyDescent="0.25">
      <c r="A76" s="65"/>
      <c r="B76" s="14"/>
    </row>
    <row r="77" spans="1:2" x14ac:dyDescent="0.25">
      <c r="A77" s="65"/>
      <c r="B77" s="14"/>
    </row>
    <row r="78" spans="1:2" x14ac:dyDescent="0.25">
      <c r="A78" s="65"/>
      <c r="B78" s="14"/>
    </row>
    <row r="79" spans="1:2" x14ac:dyDescent="0.25">
      <c r="A79" s="65"/>
      <c r="B79" s="14"/>
    </row>
    <row r="80" spans="1:2" x14ac:dyDescent="0.25">
      <c r="A80" s="65"/>
      <c r="B80" s="14"/>
    </row>
    <row r="81" spans="1:2" x14ac:dyDescent="0.25">
      <c r="A81" s="65"/>
      <c r="B81" s="14"/>
    </row>
    <row r="82" spans="1:2" x14ac:dyDescent="0.25">
      <c r="A82" s="65"/>
      <c r="B82" s="14"/>
    </row>
    <row r="83" spans="1:2" x14ac:dyDescent="0.25">
      <c r="A83" s="65"/>
      <c r="B83" s="14"/>
    </row>
    <row r="84" spans="1:2" x14ac:dyDescent="0.25">
      <c r="A84" s="65"/>
      <c r="B84" s="14"/>
    </row>
    <row r="85" spans="1:2" x14ac:dyDescent="0.25">
      <c r="A85" s="65"/>
      <c r="B85" s="14"/>
    </row>
    <row r="86" spans="1:2" x14ac:dyDescent="0.25">
      <c r="A86" s="65"/>
      <c r="B86" s="14"/>
    </row>
    <row r="87" spans="1:2" x14ac:dyDescent="0.25">
      <c r="A87" s="65"/>
      <c r="B87" s="14"/>
    </row>
    <row r="88" spans="1:2" x14ac:dyDescent="0.25">
      <c r="A88" s="65"/>
      <c r="B88" s="14"/>
    </row>
    <row r="89" spans="1:2" x14ac:dyDescent="0.25">
      <c r="A89" s="65"/>
      <c r="B89" s="14"/>
    </row>
    <row r="90" spans="1:2" x14ac:dyDescent="0.25">
      <c r="A90" s="65"/>
      <c r="B90" s="14"/>
    </row>
    <row r="91" spans="1:2" x14ac:dyDescent="0.25">
      <c r="A91" s="65"/>
      <c r="B91" s="14"/>
    </row>
    <row r="92" spans="1:2" x14ac:dyDescent="0.25">
      <c r="A92" s="65"/>
      <c r="B92" s="14"/>
    </row>
    <row r="93" spans="1:2" x14ac:dyDescent="0.25">
      <c r="A93" s="65"/>
      <c r="B93" s="14"/>
    </row>
    <row r="94" spans="1:2" x14ac:dyDescent="0.25">
      <c r="A94" s="65"/>
      <c r="B94" s="14"/>
    </row>
    <row r="95" spans="1:2" x14ac:dyDescent="0.25">
      <c r="A95" s="65"/>
      <c r="B95" s="14"/>
    </row>
    <row r="96" spans="1:2" x14ac:dyDescent="0.25">
      <c r="A96" s="65"/>
      <c r="B96" s="14"/>
    </row>
    <row r="97" spans="1:2" x14ac:dyDescent="0.25">
      <c r="A97" s="65"/>
      <c r="B97" s="14"/>
    </row>
    <row r="98" spans="1:2" x14ac:dyDescent="0.25">
      <c r="A98" s="65"/>
      <c r="B98" s="14"/>
    </row>
    <row r="99" spans="1:2" x14ac:dyDescent="0.25">
      <c r="A99" s="65"/>
      <c r="B99" s="14"/>
    </row>
    <row r="100" spans="1:2" x14ac:dyDescent="0.25">
      <c r="A100" s="65"/>
      <c r="B100" s="14"/>
    </row>
    <row r="101" spans="1:2" x14ac:dyDescent="0.25">
      <c r="A101" s="65"/>
      <c r="B101" s="14"/>
    </row>
    <row r="102" spans="1:2" x14ac:dyDescent="0.25">
      <c r="A102" s="65"/>
      <c r="B102" s="14"/>
    </row>
    <row r="103" spans="1:2" x14ac:dyDescent="0.25">
      <c r="A103" s="65"/>
      <c r="B103" s="14"/>
    </row>
    <row r="104" spans="1:2" x14ac:dyDescent="0.25">
      <c r="A104" s="65"/>
      <c r="B104" s="14"/>
    </row>
    <row r="105" spans="1:2" x14ac:dyDescent="0.25">
      <c r="A105" s="65"/>
      <c r="B105" s="14"/>
    </row>
    <row r="106" spans="1:2" x14ac:dyDescent="0.25">
      <c r="A106" s="65"/>
      <c r="B106" s="14"/>
    </row>
    <row r="107" spans="1:2" x14ac:dyDescent="0.25">
      <c r="A107" s="65"/>
      <c r="B107" s="14"/>
    </row>
    <row r="108" spans="1:2" x14ac:dyDescent="0.25">
      <c r="A108" s="65"/>
      <c r="B108" s="14"/>
    </row>
    <row r="109" spans="1:2" x14ac:dyDescent="0.25">
      <c r="A109" s="65"/>
      <c r="B109" s="14"/>
    </row>
    <row r="110" spans="1:2" x14ac:dyDescent="0.25">
      <c r="A110" s="65"/>
      <c r="B110" s="14"/>
    </row>
    <row r="111" spans="1:2" x14ac:dyDescent="0.25">
      <c r="A111" s="65"/>
      <c r="B111" s="14"/>
    </row>
    <row r="112" spans="1:2" x14ac:dyDescent="0.25">
      <c r="A112" s="65"/>
      <c r="B112" s="14"/>
    </row>
    <row r="113" spans="1:2" x14ac:dyDescent="0.25">
      <c r="A113" s="65"/>
      <c r="B113" s="14"/>
    </row>
    <row r="114" spans="1:2" x14ac:dyDescent="0.25">
      <c r="A114" s="65"/>
      <c r="B114" s="14"/>
    </row>
    <row r="115" spans="1:2" x14ac:dyDescent="0.25">
      <c r="A115" s="65"/>
      <c r="B115" s="14"/>
    </row>
    <row r="116" spans="1:2" x14ac:dyDescent="0.25">
      <c r="A116" s="65"/>
      <c r="B116" s="14"/>
    </row>
    <row r="117" spans="1:2" x14ac:dyDescent="0.25">
      <c r="A117" s="65"/>
      <c r="B117" s="14"/>
    </row>
    <row r="118" spans="1:2" x14ac:dyDescent="0.25">
      <c r="A118" s="65"/>
      <c r="B118" s="14"/>
    </row>
    <row r="119" spans="1:2" x14ac:dyDescent="0.25">
      <c r="A119" s="65"/>
      <c r="B119" s="14"/>
    </row>
    <row r="120" spans="1:2" x14ac:dyDescent="0.25">
      <c r="A120" s="65"/>
      <c r="B120" s="14"/>
    </row>
    <row r="121" spans="1:2" x14ac:dyDescent="0.25">
      <c r="A121" s="65"/>
      <c r="B121" s="14"/>
    </row>
    <row r="122" spans="1:2" x14ac:dyDescent="0.25">
      <c r="A122" s="65"/>
      <c r="B122" s="14"/>
    </row>
    <row r="123" spans="1:2" x14ac:dyDescent="0.25">
      <c r="A123" s="65"/>
      <c r="B123" s="14"/>
    </row>
    <row r="124" spans="1:2" x14ac:dyDescent="0.25">
      <c r="A124" s="65"/>
      <c r="B124" s="14"/>
    </row>
    <row r="125" spans="1:2" x14ac:dyDescent="0.25">
      <c r="A125" s="65"/>
      <c r="B125" s="14"/>
    </row>
    <row r="126" spans="1:2" x14ac:dyDescent="0.25">
      <c r="A126" s="65"/>
      <c r="B126" s="14"/>
    </row>
    <row r="127" spans="1:2" x14ac:dyDescent="0.25">
      <c r="A127" s="65"/>
      <c r="B127" s="14"/>
    </row>
    <row r="128" spans="1:2" x14ac:dyDescent="0.25">
      <c r="A128" s="65"/>
      <c r="B128" s="14"/>
    </row>
    <row r="129" spans="1:2" x14ac:dyDescent="0.25">
      <c r="A129" s="65"/>
      <c r="B129" s="14"/>
    </row>
    <row r="130" spans="1:2" x14ac:dyDescent="0.25">
      <c r="A130" s="65"/>
      <c r="B130" s="14"/>
    </row>
    <row r="131" spans="1:2" x14ac:dyDescent="0.25">
      <c r="A131" s="65"/>
      <c r="B131" s="14"/>
    </row>
    <row r="132" spans="1:2" x14ac:dyDescent="0.25">
      <c r="A132" s="65"/>
      <c r="B132" s="14"/>
    </row>
    <row r="133" spans="1:2" x14ac:dyDescent="0.25">
      <c r="A133" s="65"/>
      <c r="B133" s="14"/>
    </row>
    <row r="134" spans="1:2" x14ac:dyDescent="0.25">
      <c r="A134" s="65"/>
      <c r="B134" s="14"/>
    </row>
    <row r="135" spans="1:2" x14ac:dyDescent="0.25">
      <c r="A135" s="65"/>
      <c r="B135" s="14"/>
    </row>
    <row r="136" spans="1:2" x14ac:dyDescent="0.25">
      <c r="A136" s="65"/>
      <c r="B136" s="14"/>
    </row>
    <row r="137" spans="1:2" x14ac:dyDescent="0.25">
      <c r="A137" s="65"/>
      <c r="B137" s="14"/>
    </row>
    <row r="138" spans="1:2" x14ac:dyDescent="0.25">
      <c r="A138" s="65"/>
      <c r="B138" s="14"/>
    </row>
    <row r="139" spans="1:2" x14ac:dyDescent="0.25">
      <c r="A139" s="65"/>
      <c r="B139" s="14"/>
    </row>
    <row r="140" spans="1:2" x14ac:dyDescent="0.25">
      <c r="A140" s="65"/>
      <c r="B140" s="14"/>
    </row>
    <row r="141" spans="1:2" x14ac:dyDescent="0.25">
      <c r="A141" s="65"/>
      <c r="B141" s="14"/>
    </row>
    <row r="142" spans="1:2" x14ac:dyDescent="0.25">
      <c r="A142" s="65"/>
      <c r="B142" s="14"/>
    </row>
    <row r="143" spans="1:2" x14ac:dyDescent="0.25">
      <c r="A143" s="65"/>
      <c r="B143" s="14"/>
    </row>
    <row r="144" spans="1:2" x14ac:dyDescent="0.25">
      <c r="A144" s="65"/>
      <c r="B144" s="14"/>
    </row>
    <row r="145" spans="1:2" x14ac:dyDescent="0.25">
      <c r="A145" s="65"/>
      <c r="B145" s="14"/>
    </row>
    <row r="146" spans="1:2" x14ac:dyDescent="0.25">
      <c r="A146" s="65"/>
      <c r="B146" s="14"/>
    </row>
    <row r="147" spans="1:2" x14ac:dyDescent="0.25">
      <c r="A147" s="65"/>
      <c r="B147" s="14"/>
    </row>
    <row r="148" spans="1:2" x14ac:dyDescent="0.25">
      <c r="A148" s="65"/>
      <c r="B148" s="65"/>
    </row>
    <row r="149" spans="1:2" x14ac:dyDescent="0.25">
      <c r="A149" s="65"/>
      <c r="B149" s="65"/>
    </row>
    <row r="150" spans="1:2" x14ac:dyDescent="0.25">
      <c r="A150" s="65"/>
      <c r="B150" s="65"/>
    </row>
    <row r="151" spans="1:2" x14ac:dyDescent="0.25">
      <c r="A151" s="65"/>
      <c r="B151" s="65"/>
    </row>
    <row r="152" spans="1:2" x14ac:dyDescent="0.25">
      <c r="A152" s="65"/>
      <c r="B152" s="65"/>
    </row>
    <row r="153" spans="1:2" x14ac:dyDescent="0.25">
      <c r="A153" s="65"/>
      <c r="B153" s="65"/>
    </row>
    <row r="154" spans="1:2" x14ac:dyDescent="0.25">
      <c r="A154" s="65"/>
      <c r="B154" s="65"/>
    </row>
    <row r="155" spans="1:2" x14ac:dyDescent="0.25">
      <c r="A155" s="65"/>
      <c r="B155" s="65"/>
    </row>
    <row r="156" spans="1:2" x14ac:dyDescent="0.25">
      <c r="A156" s="65"/>
      <c r="B156" s="65"/>
    </row>
    <row r="157" spans="1:2" x14ac:dyDescent="0.25">
      <c r="A157" s="65"/>
      <c r="B157" s="65"/>
    </row>
    <row r="158" spans="1:2" x14ac:dyDescent="0.25">
      <c r="A158" s="65"/>
      <c r="B158" s="65"/>
    </row>
    <row r="159" spans="1:2" x14ac:dyDescent="0.25">
      <c r="A159" s="65"/>
      <c r="B159" s="65"/>
    </row>
    <row r="160" spans="1:2" x14ac:dyDescent="0.25">
      <c r="A160" s="65"/>
      <c r="B160" s="65"/>
    </row>
    <row r="161" spans="1:2" x14ac:dyDescent="0.25">
      <c r="A161" s="65"/>
      <c r="B161" s="65"/>
    </row>
    <row r="162" spans="1:2" x14ac:dyDescent="0.25">
      <c r="A162" s="65"/>
      <c r="B162" s="65"/>
    </row>
    <row r="163" spans="1:2" x14ac:dyDescent="0.25">
      <c r="A163" s="65"/>
      <c r="B163" s="65"/>
    </row>
    <row r="164" spans="1:2" x14ac:dyDescent="0.25">
      <c r="A164" s="65"/>
      <c r="B164" s="65"/>
    </row>
    <row r="165" spans="1:2" x14ac:dyDescent="0.25">
      <c r="A165" s="65"/>
      <c r="B165" s="65"/>
    </row>
    <row r="166" spans="1:2" x14ac:dyDescent="0.25">
      <c r="A166" s="65"/>
      <c r="B166" s="65"/>
    </row>
    <row r="167" spans="1:2" x14ac:dyDescent="0.25">
      <c r="A167" s="65"/>
      <c r="B167" s="65"/>
    </row>
    <row r="168" spans="1:2" x14ac:dyDescent="0.25">
      <c r="A168" s="65"/>
      <c r="B168" s="65"/>
    </row>
    <row r="169" spans="1:2" x14ac:dyDescent="0.25">
      <c r="A169" s="65"/>
      <c r="B169" s="65"/>
    </row>
    <row r="170" spans="1:2" x14ac:dyDescent="0.25">
      <c r="A170" s="65"/>
      <c r="B170" s="65"/>
    </row>
    <row r="171" spans="1:2" x14ac:dyDescent="0.25">
      <c r="A171" s="65"/>
      <c r="B171" s="65"/>
    </row>
    <row r="172" spans="1:2" x14ac:dyDescent="0.25">
      <c r="A172" s="65"/>
      <c r="B172" s="65"/>
    </row>
    <row r="173" spans="1:2" x14ac:dyDescent="0.25">
      <c r="A173" s="65"/>
      <c r="B173" s="65"/>
    </row>
    <row r="174" spans="1:2" x14ac:dyDescent="0.25">
      <c r="A174" s="65"/>
      <c r="B174" s="65"/>
    </row>
    <row r="175" spans="1:2" x14ac:dyDescent="0.25">
      <c r="A175" s="65"/>
      <c r="B175" s="65"/>
    </row>
    <row r="176" spans="1:2" x14ac:dyDescent="0.25">
      <c r="A176" s="65"/>
      <c r="B176" s="65"/>
    </row>
    <row r="177" spans="1:2" x14ac:dyDescent="0.25">
      <c r="A177" s="65"/>
      <c r="B177" s="65"/>
    </row>
    <row r="178" spans="1:2" x14ac:dyDescent="0.25">
      <c r="A178" s="65"/>
      <c r="B178" s="65"/>
    </row>
    <row r="179" spans="1:2" x14ac:dyDescent="0.25">
      <c r="A179" s="65"/>
      <c r="B179" s="65"/>
    </row>
    <row r="180" spans="1:2" x14ac:dyDescent="0.25">
      <c r="A180" s="65"/>
      <c r="B180" s="65"/>
    </row>
    <row r="181" spans="1:2" x14ac:dyDescent="0.25">
      <c r="A181" s="65"/>
      <c r="B181" s="65"/>
    </row>
    <row r="182" spans="1:2" x14ac:dyDescent="0.25">
      <c r="A182" s="65"/>
      <c r="B182" s="65"/>
    </row>
    <row r="183" spans="1:2" x14ac:dyDescent="0.25">
      <c r="A183" s="65"/>
      <c r="B183" s="65"/>
    </row>
    <row r="184" spans="1:2" x14ac:dyDescent="0.25">
      <c r="A184" s="65"/>
      <c r="B184" s="65"/>
    </row>
    <row r="185" spans="1:2" x14ac:dyDescent="0.25">
      <c r="A185" s="65"/>
      <c r="B185" s="65"/>
    </row>
    <row r="186" spans="1:2" x14ac:dyDescent="0.25">
      <c r="A186" s="65"/>
      <c r="B186" s="65"/>
    </row>
    <row r="187" spans="1:2" x14ac:dyDescent="0.25">
      <c r="A187" s="65"/>
      <c r="B187" s="65"/>
    </row>
    <row r="188" spans="1:2" x14ac:dyDescent="0.25">
      <c r="A188" s="65"/>
      <c r="B188" s="65"/>
    </row>
    <row r="189" spans="1:2" x14ac:dyDescent="0.25">
      <c r="A189" s="65"/>
      <c r="B189" s="65"/>
    </row>
    <row r="190" spans="1:2" x14ac:dyDescent="0.25">
      <c r="A190" s="65"/>
      <c r="B190" s="65"/>
    </row>
    <row r="191" spans="1:2" x14ac:dyDescent="0.25">
      <c r="A191" s="65"/>
      <c r="B191" s="65"/>
    </row>
    <row r="192" spans="1:2" x14ac:dyDescent="0.25">
      <c r="A192" s="65"/>
      <c r="B192" s="65"/>
    </row>
    <row r="193" spans="1:2" x14ac:dyDescent="0.25">
      <c r="A193" s="65"/>
      <c r="B193" s="65"/>
    </row>
    <row r="194" spans="1:2" x14ac:dyDescent="0.25">
      <c r="A194" s="65"/>
      <c r="B194" s="65"/>
    </row>
    <row r="195" spans="1:2" x14ac:dyDescent="0.25">
      <c r="A195" s="65"/>
      <c r="B195" s="65"/>
    </row>
    <row r="196" spans="1:2" x14ac:dyDescent="0.25">
      <c r="A196" s="65"/>
      <c r="B196" s="65"/>
    </row>
    <row r="197" spans="1:2" x14ac:dyDescent="0.25">
      <c r="A197" s="65"/>
      <c r="B197" s="65"/>
    </row>
    <row r="198" spans="1:2" x14ac:dyDescent="0.25">
      <c r="A198" s="65"/>
      <c r="B198" s="65"/>
    </row>
    <row r="199" spans="1:2" x14ac:dyDescent="0.25">
      <c r="A199" s="65"/>
      <c r="B199" s="65"/>
    </row>
    <row r="200" spans="1:2" x14ac:dyDescent="0.25">
      <c r="A200" s="65"/>
      <c r="B200" s="65"/>
    </row>
    <row r="201" spans="1:2" x14ac:dyDescent="0.25">
      <c r="A201" s="65"/>
      <c r="B201" s="65"/>
    </row>
    <row r="202" spans="1:2" x14ac:dyDescent="0.25">
      <c r="A202" s="65"/>
      <c r="B202" s="65"/>
    </row>
    <row r="203" spans="1:2" x14ac:dyDescent="0.25">
      <c r="A203" s="65"/>
      <c r="B203" s="65"/>
    </row>
    <row r="204" spans="1:2" x14ac:dyDescent="0.25">
      <c r="A204" s="65"/>
      <c r="B204" s="65"/>
    </row>
    <row r="205" spans="1:2" x14ac:dyDescent="0.25">
      <c r="A205" s="65"/>
      <c r="B205" s="65"/>
    </row>
    <row r="206" spans="1:2" x14ac:dyDescent="0.25">
      <c r="A206" s="65"/>
      <c r="B206" s="65"/>
    </row>
    <row r="207" spans="1:2" x14ac:dyDescent="0.25">
      <c r="A207" s="65"/>
      <c r="B207" s="65"/>
    </row>
    <row r="208" spans="1:2" x14ac:dyDescent="0.25">
      <c r="A208" s="65"/>
      <c r="B208" s="65"/>
    </row>
    <row r="209" spans="1:2" x14ac:dyDescent="0.25">
      <c r="A209" s="65"/>
      <c r="B209" s="65"/>
    </row>
    <row r="210" spans="1:2" x14ac:dyDescent="0.25">
      <c r="A210" s="65"/>
      <c r="B210" s="65"/>
    </row>
    <row r="211" spans="1:2" x14ac:dyDescent="0.25">
      <c r="A211" s="65"/>
      <c r="B211" s="65"/>
    </row>
    <row r="212" spans="1:2" x14ac:dyDescent="0.25">
      <c r="A212" s="65"/>
      <c r="B212" s="65"/>
    </row>
    <row r="213" spans="1:2" x14ac:dyDescent="0.25">
      <c r="A213" s="65"/>
      <c r="B213" s="65"/>
    </row>
    <row r="214" spans="1:2" x14ac:dyDescent="0.25">
      <c r="A214" s="65"/>
      <c r="B214" s="65"/>
    </row>
    <row r="215" spans="1:2" x14ac:dyDescent="0.25">
      <c r="A215" s="65"/>
      <c r="B215" s="65"/>
    </row>
    <row r="216" spans="1:2" x14ac:dyDescent="0.25">
      <c r="A216" s="65"/>
      <c r="B216" s="65"/>
    </row>
    <row r="217" spans="1:2" x14ac:dyDescent="0.25">
      <c r="A217" s="65"/>
      <c r="B217" s="65"/>
    </row>
    <row r="218" spans="1:2" x14ac:dyDescent="0.25">
      <c r="A218" s="65"/>
      <c r="B218" s="65"/>
    </row>
    <row r="219" spans="1:2" x14ac:dyDescent="0.25">
      <c r="A219" s="65"/>
      <c r="B219" s="65"/>
    </row>
    <row r="220" spans="1:2" x14ac:dyDescent="0.25">
      <c r="A220" s="65"/>
      <c r="B220" s="65"/>
    </row>
    <row r="221" spans="1:2" x14ac:dyDescent="0.25">
      <c r="A221" s="65"/>
      <c r="B221" s="65"/>
    </row>
    <row r="222" spans="1:2" x14ac:dyDescent="0.25">
      <c r="A222" s="65"/>
      <c r="B222" s="65"/>
    </row>
    <row r="223" spans="1:2" x14ac:dyDescent="0.25">
      <c r="A223" s="65"/>
      <c r="B223" s="65"/>
    </row>
    <row r="224" spans="1:2" x14ac:dyDescent="0.25">
      <c r="A224" s="65"/>
      <c r="B224" s="65"/>
    </row>
    <row r="225" spans="1:2" x14ac:dyDescent="0.25">
      <c r="A225" s="65"/>
      <c r="B225" s="65"/>
    </row>
    <row r="226" spans="1:2" x14ac:dyDescent="0.25">
      <c r="A226" s="65"/>
      <c r="B226" s="65"/>
    </row>
    <row r="227" spans="1:2" x14ac:dyDescent="0.25">
      <c r="A227" s="65"/>
      <c r="B227" s="65"/>
    </row>
    <row r="228" spans="1:2" x14ac:dyDescent="0.25">
      <c r="A228" s="65"/>
      <c r="B228" s="65"/>
    </row>
    <row r="229" spans="1:2" x14ac:dyDescent="0.25">
      <c r="A229" s="65"/>
      <c r="B229" s="65"/>
    </row>
    <row r="230" spans="1:2" x14ac:dyDescent="0.25">
      <c r="A230" s="65"/>
      <c r="B230" s="65"/>
    </row>
    <row r="231" spans="1:2" x14ac:dyDescent="0.25">
      <c r="A231" s="65"/>
      <c r="B231" s="65"/>
    </row>
    <row r="232" spans="1:2" x14ac:dyDescent="0.25">
      <c r="A232" s="65"/>
      <c r="B232" s="65"/>
    </row>
    <row r="233" spans="1:2" x14ac:dyDescent="0.25">
      <c r="A233" s="65"/>
      <c r="B233" s="65"/>
    </row>
    <row r="234" spans="1:2" x14ac:dyDescent="0.25">
      <c r="A234" s="65"/>
      <c r="B234" s="65"/>
    </row>
    <row r="235" spans="1:2" x14ac:dyDescent="0.25">
      <c r="A235" s="65"/>
      <c r="B235" s="65"/>
    </row>
    <row r="236" spans="1:2" x14ac:dyDescent="0.25">
      <c r="A236" s="65"/>
      <c r="B236" s="65"/>
    </row>
    <row r="237" spans="1:2" x14ac:dyDescent="0.25">
      <c r="A237" s="65"/>
      <c r="B237" s="65"/>
    </row>
    <row r="238" spans="1:2" x14ac:dyDescent="0.25">
      <c r="A238" s="65"/>
      <c r="B238" s="65"/>
    </row>
    <row r="239" spans="1:2" x14ac:dyDescent="0.25">
      <c r="A239" s="65"/>
      <c r="B239" s="65"/>
    </row>
    <row r="240" spans="1:2" x14ac:dyDescent="0.25">
      <c r="A240" s="65"/>
      <c r="B240" s="65"/>
    </row>
    <row r="241" spans="1:2" x14ac:dyDescent="0.25">
      <c r="A241" s="65"/>
      <c r="B241" s="65"/>
    </row>
    <row r="242" spans="1:2" x14ac:dyDescent="0.25">
      <c r="A242" s="65"/>
      <c r="B242" s="65"/>
    </row>
    <row r="243" spans="1:2" x14ac:dyDescent="0.25">
      <c r="A243" s="65"/>
      <c r="B243" s="65"/>
    </row>
    <row r="244" spans="1:2" x14ac:dyDescent="0.25">
      <c r="A244" s="65"/>
      <c r="B244" s="65"/>
    </row>
    <row r="245" spans="1:2" x14ac:dyDescent="0.25">
      <c r="A245" s="65"/>
      <c r="B245" s="65"/>
    </row>
    <row r="246" spans="1:2" x14ac:dyDescent="0.25">
      <c r="A246" s="65"/>
      <c r="B246" s="65"/>
    </row>
    <row r="247" spans="1:2" x14ac:dyDescent="0.25">
      <c r="A247" s="65"/>
      <c r="B247" s="65"/>
    </row>
    <row r="248" spans="1:2" x14ac:dyDescent="0.25">
      <c r="A248" s="65"/>
      <c r="B248" s="65"/>
    </row>
    <row r="249" spans="1:2" x14ac:dyDescent="0.25">
      <c r="A249" s="65"/>
      <c r="B249" s="65"/>
    </row>
    <row r="250" spans="1:2" x14ac:dyDescent="0.25">
      <c r="A250" s="65"/>
      <c r="B250" s="65"/>
    </row>
    <row r="251" spans="1:2" x14ac:dyDescent="0.25">
      <c r="A251" s="65"/>
      <c r="B251" s="65"/>
    </row>
    <row r="252" spans="1:2" x14ac:dyDescent="0.25">
      <c r="A252" s="65"/>
      <c r="B252" s="65"/>
    </row>
    <row r="253" spans="1:2" x14ac:dyDescent="0.25">
      <c r="A253" s="65"/>
      <c r="B253" s="65"/>
    </row>
    <row r="254" spans="1:2" x14ac:dyDescent="0.25">
      <c r="A254" s="65"/>
      <c r="B254" s="65"/>
    </row>
    <row r="255" spans="1:2" x14ac:dyDescent="0.25">
      <c r="A255" s="65"/>
      <c r="B255" s="65"/>
    </row>
    <row r="256" spans="1:2" x14ac:dyDescent="0.25">
      <c r="A256" s="65"/>
      <c r="B256" s="65"/>
    </row>
    <row r="257" spans="1:2" x14ac:dyDescent="0.25">
      <c r="A257" s="65"/>
      <c r="B257" s="65"/>
    </row>
    <row r="258" spans="1:2" x14ac:dyDescent="0.25">
      <c r="A258" s="65"/>
      <c r="B258" s="65"/>
    </row>
    <row r="259" spans="1:2" x14ac:dyDescent="0.25">
      <c r="A259" s="65"/>
      <c r="B259" s="65"/>
    </row>
    <row r="260" spans="1:2" x14ac:dyDescent="0.25">
      <c r="A260" s="65"/>
      <c r="B260" s="65"/>
    </row>
    <row r="261" spans="1:2" x14ac:dyDescent="0.25">
      <c r="A261" s="65"/>
      <c r="B261" s="65"/>
    </row>
    <row r="262" spans="1:2" x14ac:dyDescent="0.25">
      <c r="A262" s="65"/>
      <c r="B262" s="65"/>
    </row>
    <row r="263" spans="1:2" x14ac:dyDescent="0.25">
      <c r="A263" s="65"/>
      <c r="B263" s="65"/>
    </row>
    <row r="264" spans="1:2" x14ac:dyDescent="0.25">
      <c r="A264" s="65"/>
      <c r="B264" s="65"/>
    </row>
    <row r="265" spans="1:2" x14ac:dyDescent="0.25">
      <c r="A265" s="65"/>
      <c r="B265" s="65"/>
    </row>
    <row r="266" spans="1:2" x14ac:dyDescent="0.25">
      <c r="A266" s="65"/>
      <c r="B266" s="65"/>
    </row>
    <row r="267" spans="1:2" x14ac:dyDescent="0.25">
      <c r="A267" s="65"/>
      <c r="B267" s="65"/>
    </row>
    <row r="268" spans="1:2" x14ac:dyDescent="0.25">
      <c r="A268" s="65"/>
      <c r="B268" s="65"/>
    </row>
    <row r="269" spans="1:2" x14ac:dyDescent="0.25">
      <c r="A269" s="65"/>
      <c r="B269" s="65"/>
    </row>
    <row r="270" spans="1:2" x14ac:dyDescent="0.25">
      <c r="A270" s="65"/>
      <c r="B270" s="65"/>
    </row>
    <row r="271" spans="1:2" x14ac:dyDescent="0.25">
      <c r="A271" s="65"/>
      <c r="B271" s="65"/>
    </row>
    <row r="272" spans="1:2" x14ac:dyDescent="0.25">
      <c r="A272" s="65"/>
      <c r="B272" s="65"/>
    </row>
    <row r="273" spans="1:2" x14ac:dyDescent="0.25">
      <c r="A273" s="65"/>
      <c r="B273" s="65"/>
    </row>
    <row r="274" spans="1:2" x14ac:dyDescent="0.25">
      <c r="A274" s="65"/>
      <c r="B274" s="65"/>
    </row>
    <row r="275" spans="1:2" x14ac:dyDescent="0.25">
      <c r="A275" s="65"/>
      <c r="B275" s="65"/>
    </row>
    <row r="276" spans="1:2" x14ac:dyDescent="0.25">
      <c r="A276" s="65"/>
      <c r="B276" s="65"/>
    </row>
    <row r="277" spans="1:2" x14ac:dyDescent="0.25">
      <c r="A277" s="65"/>
      <c r="B277" s="65"/>
    </row>
    <row r="278" spans="1:2" x14ac:dyDescent="0.25">
      <c r="A278" s="65"/>
      <c r="B278" s="65"/>
    </row>
    <row r="279" spans="1:2" x14ac:dyDescent="0.25">
      <c r="A279" s="65"/>
      <c r="B279" s="65"/>
    </row>
    <row r="280" spans="1:2" x14ac:dyDescent="0.25">
      <c r="A280" s="65"/>
      <c r="B280" s="65"/>
    </row>
    <row r="281" spans="1:2" x14ac:dyDescent="0.25">
      <c r="A281" s="65"/>
      <c r="B281" s="65"/>
    </row>
    <row r="282" spans="1:2" x14ac:dyDescent="0.25">
      <c r="A282" s="65"/>
      <c r="B282" s="65"/>
    </row>
    <row r="283" spans="1:2" x14ac:dyDescent="0.25">
      <c r="A283" s="65"/>
      <c r="B283" s="65"/>
    </row>
    <row r="284" spans="1:2" x14ac:dyDescent="0.25">
      <c r="A284" s="65"/>
      <c r="B284" s="65"/>
    </row>
    <row r="285" spans="1:2" x14ac:dyDescent="0.25">
      <c r="A285" s="65"/>
      <c r="B285" s="65"/>
    </row>
    <row r="286" spans="1:2" x14ac:dyDescent="0.25">
      <c r="A286" s="65"/>
      <c r="B286" s="65"/>
    </row>
    <row r="287" spans="1:2" x14ac:dyDescent="0.25">
      <c r="A287" s="65"/>
      <c r="B287" s="65"/>
    </row>
    <row r="288" spans="1:2" x14ac:dyDescent="0.25">
      <c r="A288" s="65"/>
      <c r="B288" s="65"/>
    </row>
    <row r="289" spans="1:2" x14ac:dyDescent="0.25">
      <c r="A289" s="65"/>
      <c r="B289" s="65"/>
    </row>
    <row r="290" spans="1:2" x14ac:dyDescent="0.25">
      <c r="A290" s="65"/>
      <c r="B290" s="65"/>
    </row>
    <row r="291" spans="1:2" x14ac:dyDescent="0.25">
      <c r="A291" s="65"/>
      <c r="B291" s="65"/>
    </row>
    <row r="292" spans="1:2" x14ac:dyDescent="0.25">
      <c r="A292" s="65"/>
      <c r="B292" s="65"/>
    </row>
    <row r="293" spans="1:2" x14ac:dyDescent="0.25">
      <c r="A293" s="65"/>
      <c r="B293" s="65"/>
    </row>
    <row r="294" spans="1:2" x14ac:dyDescent="0.25">
      <c r="A294" s="65"/>
    </row>
    <row r="295" spans="1:2" x14ac:dyDescent="0.25">
      <c r="A295" s="65"/>
    </row>
    <row r="296" spans="1:2" x14ac:dyDescent="0.25">
      <c r="A296" s="65"/>
    </row>
    <row r="297" spans="1:2" x14ac:dyDescent="0.25">
      <c r="A297" s="65"/>
    </row>
    <row r="298" spans="1:2" x14ac:dyDescent="0.25">
      <c r="A298" s="65"/>
    </row>
    <row r="299" spans="1:2" x14ac:dyDescent="0.25">
      <c r="A299" s="65"/>
    </row>
    <row r="300" spans="1:2" x14ac:dyDescent="0.25">
      <c r="A300" s="65"/>
    </row>
    <row r="301" spans="1:2" x14ac:dyDescent="0.25">
      <c r="A301" s="65"/>
    </row>
    <row r="302" spans="1:2" x14ac:dyDescent="0.25">
      <c r="A302" s="65"/>
    </row>
    <row r="303" spans="1:2" x14ac:dyDescent="0.25">
      <c r="A303" s="65"/>
    </row>
    <row r="304" spans="1:2" x14ac:dyDescent="0.25">
      <c r="A304" s="65"/>
    </row>
    <row r="305" spans="1:1" x14ac:dyDescent="0.25">
      <c r="A305" s="65"/>
    </row>
    <row r="306" spans="1:1" x14ac:dyDescent="0.25">
      <c r="A306" s="65"/>
    </row>
    <row r="307" spans="1:1" x14ac:dyDescent="0.25">
      <c r="A307" s="65"/>
    </row>
    <row r="308" spans="1:1" x14ac:dyDescent="0.25">
      <c r="A308" s="65"/>
    </row>
    <row r="309" spans="1:1" x14ac:dyDescent="0.25">
      <c r="A309" s="65"/>
    </row>
    <row r="310" spans="1:1" x14ac:dyDescent="0.25">
      <c r="A310" s="65"/>
    </row>
    <row r="311" spans="1:1" x14ac:dyDescent="0.25">
      <c r="A311" s="65"/>
    </row>
    <row r="312" spans="1:1" x14ac:dyDescent="0.25">
      <c r="A312" s="65"/>
    </row>
    <row r="313" spans="1:1" x14ac:dyDescent="0.25">
      <c r="A313" s="65"/>
    </row>
    <row r="314" spans="1:1" x14ac:dyDescent="0.25">
      <c r="A314" s="65"/>
    </row>
    <row r="315" spans="1:1" x14ac:dyDescent="0.25">
      <c r="A315" s="65"/>
    </row>
    <row r="316" spans="1:1" x14ac:dyDescent="0.25">
      <c r="A316" s="65"/>
    </row>
    <row r="317" spans="1:1" x14ac:dyDescent="0.25">
      <c r="A317" s="65"/>
    </row>
    <row r="318" spans="1:1" x14ac:dyDescent="0.25">
      <c r="A318" s="65"/>
    </row>
    <row r="319" spans="1:1" x14ac:dyDescent="0.25">
      <c r="A319" s="65"/>
    </row>
    <row r="320" spans="1:1" x14ac:dyDescent="0.25">
      <c r="A320" s="65"/>
    </row>
    <row r="321" spans="1:1" x14ac:dyDescent="0.25">
      <c r="A321" s="65"/>
    </row>
    <row r="322" spans="1:1" x14ac:dyDescent="0.25">
      <c r="A322" s="65"/>
    </row>
    <row r="323" spans="1:1" x14ac:dyDescent="0.25">
      <c r="A323" s="65"/>
    </row>
    <row r="324" spans="1:1" x14ac:dyDescent="0.25">
      <c r="A324" s="65"/>
    </row>
    <row r="325" spans="1:1" x14ac:dyDescent="0.25">
      <c r="A325" s="65"/>
    </row>
    <row r="326" spans="1:1" x14ac:dyDescent="0.25">
      <c r="A326" s="65"/>
    </row>
    <row r="327" spans="1:1" x14ac:dyDescent="0.25">
      <c r="A327" s="65"/>
    </row>
    <row r="328" spans="1:1" x14ac:dyDescent="0.25">
      <c r="A328" s="65"/>
    </row>
    <row r="329" spans="1:1" x14ac:dyDescent="0.25">
      <c r="A329" s="65"/>
    </row>
    <row r="330" spans="1:1" x14ac:dyDescent="0.25">
      <c r="A330" s="65"/>
    </row>
    <row r="331" spans="1:1" x14ac:dyDescent="0.25">
      <c r="A331" s="65"/>
    </row>
    <row r="332" spans="1:1" x14ac:dyDescent="0.25">
      <c r="A332" s="65"/>
    </row>
    <row r="333" spans="1:1" x14ac:dyDescent="0.25">
      <c r="A333" s="65"/>
    </row>
    <row r="334" spans="1:1" x14ac:dyDescent="0.25">
      <c r="A334" s="65"/>
    </row>
    <row r="335" spans="1:1" x14ac:dyDescent="0.25">
      <c r="A335" s="65"/>
    </row>
    <row r="336" spans="1:1" x14ac:dyDescent="0.25">
      <c r="A336" s="65"/>
    </row>
    <row r="337" spans="1:1" x14ac:dyDescent="0.25">
      <c r="A337" s="65"/>
    </row>
    <row r="338" spans="1:1" x14ac:dyDescent="0.25">
      <c r="A338" s="65"/>
    </row>
    <row r="339" spans="1:1" x14ac:dyDescent="0.25">
      <c r="A339" s="65"/>
    </row>
    <row r="340" spans="1:1" x14ac:dyDescent="0.25">
      <c r="A340" s="65"/>
    </row>
    <row r="341" spans="1:1" x14ac:dyDescent="0.25">
      <c r="A341" s="65"/>
    </row>
    <row r="342" spans="1:1" x14ac:dyDescent="0.25">
      <c r="A342" s="65"/>
    </row>
    <row r="343" spans="1:1" x14ac:dyDescent="0.25">
      <c r="A343" s="65"/>
    </row>
    <row r="344" spans="1:1" x14ac:dyDescent="0.25">
      <c r="A344" s="65"/>
    </row>
    <row r="345" spans="1:1" x14ac:dyDescent="0.25">
      <c r="A345" s="65"/>
    </row>
    <row r="346" spans="1:1" x14ac:dyDescent="0.25">
      <c r="A346" s="65"/>
    </row>
    <row r="347" spans="1:1" x14ac:dyDescent="0.25">
      <c r="A347" s="65"/>
    </row>
    <row r="348" spans="1:1" x14ac:dyDescent="0.25">
      <c r="A348" s="65"/>
    </row>
    <row r="349" spans="1:1" x14ac:dyDescent="0.25">
      <c r="A349" s="65"/>
    </row>
    <row r="350" spans="1:1" x14ac:dyDescent="0.25">
      <c r="A350" s="65"/>
    </row>
    <row r="351" spans="1:1" x14ac:dyDescent="0.25">
      <c r="A351" s="65"/>
    </row>
    <row r="352" spans="1:1" x14ac:dyDescent="0.25">
      <c r="A352" s="65"/>
    </row>
    <row r="353" spans="1:1" x14ac:dyDescent="0.25">
      <c r="A353" s="65"/>
    </row>
    <row r="354" spans="1:1" x14ac:dyDescent="0.25">
      <c r="A354" s="65"/>
    </row>
    <row r="355" spans="1:1" x14ac:dyDescent="0.25">
      <c r="A355" s="65"/>
    </row>
    <row r="356" spans="1:1" x14ac:dyDescent="0.25">
      <c r="A356" s="65"/>
    </row>
    <row r="357" spans="1:1" x14ac:dyDescent="0.25">
      <c r="A357" s="65"/>
    </row>
    <row r="358" spans="1:1" x14ac:dyDescent="0.25">
      <c r="A358" s="65"/>
    </row>
    <row r="359" spans="1:1" x14ac:dyDescent="0.25">
      <c r="A359" s="65"/>
    </row>
    <row r="360" spans="1:1" x14ac:dyDescent="0.25">
      <c r="A360" s="65"/>
    </row>
    <row r="361" spans="1:1" x14ac:dyDescent="0.25">
      <c r="A361" s="65"/>
    </row>
    <row r="362" spans="1:1" x14ac:dyDescent="0.25">
      <c r="A362" s="65"/>
    </row>
    <row r="363" spans="1:1" x14ac:dyDescent="0.25">
      <c r="A363" s="65"/>
    </row>
    <row r="364" spans="1:1" x14ac:dyDescent="0.25">
      <c r="A364" s="65"/>
    </row>
    <row r="365" spans="1:1" x14ac:dyDescent="0.25">
      <c r="A365" s="65"/>
    </row>
    <row r="366" spans="1:1" x14ac:dyDescent="0.25">
      <c r="A366" s="65"/>
    </row>
    <row r="367" spans="1:1" x14ac:dyDescent="0.25">
      <c r="A367" s="65"/>
    </row>
    <row r="368" spans="1:1" x14ac:dyDescent="0.25">
      <c r="A368" s="65"/>
    </row>
    <row r="369" spans="1:1" x14ac:dyDescent="0.25">
      <c r="A369" s="65"/>
    </row>
    <row r="370" spans="1:1" x14ac:dyDescent="0.25">
      <c r="A370" s="65"/>
    </row>
    <row r="371" spans="1:1" x14ac:dyDescent="0.25">
      <c r="A371" s="65"/>
    </row>
    <row r="372" spans="1:1" x14ac:dyDescent="0.25">
      <c r="A372" s="65"/>
    </row>
    <row r="373" spans="1:1" x14ac:dyDescent="0.25">
      <c r="A373" s="65"/>
    </row>
    <row r="374" spans="1:1" x14ac:dyDescent="0.25">
      <c r="A374" s="65"/>
    </row>
    <row r="375" spans="1:1" x14ac:dyDescent="0.25">
      <c r="A375" s="65"/>
    </row>
    <row r="376" spans="1:1" x14ac:dyDescent="0.25">
      <c r="A376" s="65"/>
    </row>
    <row r="377" spans="1:1" x14ac:dyDescent="0.25">
      <c r="A377" s="65"/>
    </row>
    <row r="378" spans="1:1" x14ac:dyDescent="0.25">
      <c r="A378" s="65"/>
    </row>
    <row r="379" spans="1:1" x14ac:dyDescent="0.25">
      <c r="A379" s="65"/>
    </row>
    <row r="380" spans="1:1" x14ac:dyDescent="0.25">
      <c r="A380" s="65"/>
    </row>
    <row r="381" spans="1:1" x14ac:dyDescent="0.25">
      <c r="A381" s="65"/>
    </row>
    <row r="382" spans="1:1" x14ac:dyDescent="0.25">
      <c r="A382" s="65"/>
    </row>
    <row r="383" spans="1:1" x14ac:dyDescent="0.25">
      <c r="A383" s="65"/>
    </row>
    <row r="384" spans="1:1" x14ac:dyDescent="0.25">
      <c r="A384" s="65"/>
    </row>
    <row r="385" spans="1:1" x14ac:dyDescent="0.25">
      <c r="A385" s="65"/>
    </row>
    <row r="386" spans="1:1" x14ac:dyDescent="0.25">
      <c r="A386" s="6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activeCell="B2" sqref="B2"/>
    </sheetView>
  </sheetViews>
  <sheetFormatPr defaultRowHeight="15" x14ac:dyDescent="0.25"/>
  <cols>
    <col min="1" max="3" width="9.140625" style="42"/>
    <col min="4" max="4" width="28.5703125" style="42" customWidth="1"/>
    <col min="5" max="5" width="12" style="42" bestFit="1" customWidth="1"/>
    <col min="6" max="16384" width="9.140625" style="42"/>
  </cols>
  <sheetData>
    <row r="1" spans="1:6" x14ac:dyDescent="0.25">
      <c r="A1" s="5" t="s">
        <v>430</v>
      </c>
      <c r="B1" s="5" t="s">
        <v>431</v>
      </c>
    </row>
    <row r="2" spans="1:6" x14ac:dyDescent="0.25">
      <c r="A2" s="65">
        <v>4.5999999999999996</v>
      </c>
      <c r="B2" s="65">
        <v>1.7249999999999999</v>
      </c>
      <c r="D2" t="s">
        <v>289</v>
      </c>
      <c r="E2"/>
      <c r="F2"/>
    </row>
    <row r="3" spans="1:6" ht="15.75" thickBot="1" x14ac:dyDescent="0.3">
      <c r="A3" s="65">
        <v>4.0249999999999995</v>
      </c>
      <c r="B3" s="65">
        <v>1.7249999999999999</v>
      </c>
      <c r="D3"/>
      <c r="E3"/>
      <c r="F3"/>
    </row>
    <row r="4" spans="1:6" x14ac:dyDescent="0.25">
      <c r="A4" s="65">
        <v>2.875</v>
      </c>
      <c r="B4" s="65">
        <v>14.680851063829788</v>
      </c>
      <c r="D4" s="39"/>
      <c r="E4" s="39" t="s">
        <v>430</v>
      </c>
      <c r="F4" s="39" t="s">
        <v>431</v>
      </c>
    </row>
    <row r="5" spans="1:6" x14ac:dyDescent="0.25">
      <c r="A5" s="65">
        <v>3.6923076923076925</v>
      </c>
      <c r="B5" s="65">
        <v>11.74468085106383</v>
      </c>
      <c r="D5" s="37" t="s">
        <v>279</v>
      </c>
      <c r="E5" s="37">
        <v>4.7684997272231318</v>
      </c>
      <c r="F5" s="37">
        <v>6.2099999999999991</v>
      </c>
    </row>
    <row r="6" spans="1:6" x14ac:dyDescent="0.25">
      <c r="A6" s="65">
        <v>5.5384615384615383</v>
      </c>
      <c r="B6" s="65">
        <v>8.8085106382978715</v>
      </c>
      <c r="D6" s="37" t="s">
        <v>280</v>
      </c>
      <c r="E6" s="37">
        <v>4.0530866824554481</v>
      </c>
      <c r="F6" s="37">
        <v>17.293310369915282</v>
      </c>
    </row>
    <row r="7" spans="1:6" x14ac:dyDescent="0.25">
      <c r="A7" s="65">
        <v>2.9361702127659575</v>
      </c>
      <c r="B7" s="65">
        <v>5.8723404255319149</v>
      </c>
      <c r="D7" s="37" t="s">
        <v>281</v>
      </c>
      <c r="E7" s="37">
        <v>15</v>
      </c>
      <c r="F7" s="37">
        <v>15</v>
      </c>
    </row>
    <row r="8" spans="1:6" x14ac:dyDescent="0.25">
      <c r="A8" s="65">
        <v>8.8085106382978715</v>
      </c>
      <c r="B8" s="65">
        <v>10.276595744680851</v>
      </c>
      <c r="D8" s="37" t="s">
        <v>282</v>
      </c>
      <c r="E8" s="37">
        <v>0</v>
      </c>
      <c r="F8" s="37"/>
    </row>
    <row r="9" spans="1:6" x14ac:dyDescent="0.25">
      <c r="A9" s="65">
        <v>7.3404255319148941</v>
      </c>
      <c r="B9" s="65">
        <v>4.0249999999999995</v>
      </c>
      <c r="D9" s="37" t="s">
        <v>283</v>
      </c>
      <c r="E9" s="37">
        <v>20</v>
      </c>
      <c r="F9" s="37"/>
    </row>
    <row r="10" spans="1:6" x14ac:dyDescent="0.25">
      <c r="A10" s="65">
        <v>7.3404255319148941</v>
      </c>
      <c r="B10" s="65">
        <v>4.0249999999999995</v>
      </c>
      <c r="D10" s="37" t="s">
        <v>284</v>
      </c>
      <c r="E10" s="37">
        <v>-1.2083648031993657</v>
      </c>
      <c r="F10" s="37"/>
    </row>
    <row r="11" spans="1:6" x14ac:dyDescent="0.25">
      <c r="A11" s="65">
        <v>2.875</v>
      </c>
      <c r="B11" s="65">
        <v>10.276595744680851</v>
      </c>
      <c r="D11" s="37" t="s">
        <v>285</v>
      </c>
      <c r="E11" s="37">
        <v>0.12050044158384443</v>
      </c>
      <c r="F11" s="37"/>
    </row>
    <row r="12" spans="1:6" x14ac:dyDescent="0.25">
      <c r="A12" s="65">
        <v>4.5999999999999996</v>
      </c>
      <c r="B12" s="65">
        <v>7.3404255319148941</v>
      </c>
      <c r="D12" s="37" t="s">
        <v>286</v>
      </c>
      <c r="E12" s="37">
        <v>1.7247182429207868</v>
      </c>
      <c r="F12" s="37"/>
    </row>
    <row r="13" spans="1:6" x14ac:dyDescent="0.25">
      <c r="A13" s="65">
        <v>3.4499999999999997</v>
      </c>
      <c r="B13" s="65">
        <v>4.0249999999999995</v>
      </c>
      <c r="D13" s="37" t="s">
        <v>287</v>
      </c>
      <c r="E13" s="40">
        <v>0.24100088316768886</v>
      </c>
      <c r="F13" s="37"/>
    </row>
    <row r="14" spans="1:6" ht="15.75" thickBot="1" x14ac:dyDescent="0.3">
      <c r="A14" s="65">
        <v>2.875</v>
      </c>
      <c r="B14" s="65">
        <v>5.1749999999999998</v>
      </c>
      <c r="D14" s="38" t="s">
        <v>288</v>
      </c>
      <c r="E14" s="38">
        <v>2.0859634472658648</v>
      </c>
      <c r="F14" s="38"/>
    </row>
    <row r="15" spans="1:6" x14ac:dyDescent="0.25">
      <c r="A15" s="65">
        <v>3.2307692307692304</v>
      </c>
      <c r="B15" s="65">
        <v>2.875</v>
      </c>
    </row>
    <row r="16" spans="1:6" x14ac:dyDescent="0.25">
      <c r="A16" s="65">
        <v>7.3404255319148941</v>
      </c>
      <c r="B16" s="65">
        <v>0.57499999999999996</v>
      </c>
      <c r="D16" s="31" t="s">
        <v>292</v>
      </c>
    </row>
    <row r="18" spans="4:7" x14ac:dyDescent="0.25">
      <c r="E18" s="42" t="s">
        <v>279</v>
      </c>
      <c r="F18" s="42" t="s">
        <v>290</v>
      </c>
      <c r="G18" s="42" t="s">
        <v>291</v>
      </c>
    </row>
    <row r="19" spans="4:7" x14ac:dyDescent="0.25">
      <c r="D19" s="42" t="str">
        <f>A1</f>
        <v>HD6</v>
      </c>
      <c r="E19" s="42">
        <f>AVERAGE(A:A)</f>
        <v>4.7684997272231318</v>
      </c>
      <c r="F19" s="42">
        <f>STDEV(A:A)</f>
        <v>2.0132279261065915</v>
      </c>
      <c r="G19" s="42">
        <f>F19/SQRT(28)</f>
        <v>0.38046431606916864</v>
      </c>
    </row>
    <row r="20" spans="4:7" x14ac:dyDescent="0.25">
      <c r="D20" s="42" t="str">
        <f>B1</f>
        <v>LD6</v>
      </c>
      <c r="E20" s="42">
        <f>AVERAGE(B:B)</f>
        <v>6.2099999999999991</v>
      </c>
      <c r="F20" s="42">
        <f>STDEV(B:B)</f>
        <v>4.1585226186610171</v>
      </c>
      <c r="G20" s="42">
        <f>F20/SQRT(28)</f>
        <v>0.78588690502958147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A4" zoomScaleNormal="100" workbookViewId="0">
      <selection activeCell="J16" sqref="J16"/>
    </sheetView>
  </sheetViews>
  <sheetFormatPr defaultRowHeight="15" x14ac:dyDescent="0.25"/>
  <cols>
    <col min="1" max="3" width="9.140625" style="42"/>
    <col min="4" max="4" width="28.5703125" style="42" customWidth="1"/>
    <col min="5" max="5" width="12" style="42" bestFit="1" customWidth="1"/>
    <col min="6" max="16384" width="9.140625" style="42"/>
  </cols>
  <sheetData>
    <row r="1" spans="1:6" x14ac:dyDescent="0.25">
      <c r="A1" s="5" t="s">
        <v>434</v>
      </c>
      <c r="B1" s="5" t="s">
        <v>435</v>
      </c>
    </row>
    <row r="2" spans="1:6" x14ac:dyDescent="0.25">
      <c r="A2" s="65">
        <v>3.6923076923076925</v>
      </c>
      <c r="B2" s="65">
        <v>8.8085106382978715</v>
      </c>
      <c r="D2" t="s">
        <v>289</v>
      </c>
      <c r="E2"/>
      <c r="F2"/>
    </row>
    <row r="3" spans="1:6" ht="15.75" thickBot="1" x14ac:dyDescent="0.3">
      <c r="A3" s="65">
        <v>8.8085106382978715</v>
      </c>
      <c r="B3" s="65">
        <v>11.74468085106383</v>
      </c>
      <c r="D3"/>
      <c r="E3"/>
      <c r="F3"/>
    </row>
    <row r="4" spans="1:6" x14ac:dyDescent="0.25">
      <c r="A4" s="65">
        <v>10.276595744680851</v>
      </c>
      <c r="B4" s="65">
        <v>10.276595744680851</v>
      </c>
      <c r="D4" s="39"/>
      <c r="E4" s="39" t="s">
        <v>434</v>
      </c>
      <c r="F4" s="39" t="s">
        <v>435</v>
      </c>
    </row>
    <row r="5" spans="1:6" x14ac:dyDescent="0.25">
      <c r="A5" s="65">
        <v>10.276595744680851</v>
      </c>
      <c r="B5" s="65">
        <v>4.5999999999999996</v>
      </c>
      <c r="D5" s="37" t="s">
        <v>279</v>
      </c>
      <c r="E5" s="37">
        <v>7.2850756955810141</v>
      </c>
      <c r="F5" s="37">
        <v>7.3807027414075277</v>
      </c>
    </row>
    <row r="6" spans="1:6" x14ac:dyDescent="0.25">
      <c r="A6" s="65">
        <v>4.5999999999999996</v>
      </c>
      <c r="B6" s="65">
        <v>3.2307692307692304</v>
      </c>
      <c r="D6" s="37" t="s">
        <v>280</v>
      </c>
      <c r="E6" s="37">
        <v>8.3129832765281915</v>
      </c>
      <c r="F6" s="37">
        <v>13.196488952219925</v>
      </c>
    </row>
    <row r="7" spans="1:6" x14ac:dyDescent="0.25">
      <c r="A7" s="65">
        <v>5.1749999999999998</v>
      </c>
      <c r="B7" s="65">
        <v>11.74468085106383</v>
      </c>
      <c r="D7" s="37" t="s">
        <v>281</v>
      </c>
      <c r="E7" s="37">
        <v>8</v>
      </c>
      <c r="F7" s="37">
        <v>8</v>
      </c>
    </row>
    <row r="8" spans="1:6" x14ac:dyDescent="0.25">
      <c r="A8" s="65">
        <v>5.1749999999999998</v>
      </c>
      <c r="B8" s="65">
        <v>4.0249999999999995</v>
      </c>
      <c r="D8" s="37" t="s">
        <v>282</v>
      </c>
      <c r="E8" s="37">
        <v>0</v>
      </c>
      <c r="F8" s="37"/>
    </row>
    <row r="9" spans="1:6" x14ac:dyDescent="0.25">
      <c r="A9" s="65">
        <v>10.276595744680851</v>
      </c>
      <c r="B9" s="65">
        <v>4.615384615384615</v>
      </c>
      <c r="D9" s="37" t="s">
        <v>283</v>
      </c>
      <c r="E9" s="37">
        <v>13</v>
      </c>
      <c r="F9" s="37"/>
    </row>
    <row r="10" spans="1:6" x14ac:dyDescent="0.25">
      <c r="D10" s="37" t="s">
        <v>284</v>
      </c>
      <c r="E10" s="37">
        <v>-5.8319105720757693E-2</v>
      </c>
      <c r="F10" s="37"/>
    </row>
    <row r="11" spans="1:6" x14ac:dyDescent="0.25">
      <c r="D11" s="37" t="s">
        <v>285</v>
      </c>
      <c r="E11" s="37">
        <v>0.47719068457248093</v>
      </c>
      <c r="F11" s="37"/>
    </row>
    <row r="12" spans="1:6" x14ac:dyDescent="0.25">
      <c r="D12" s="37" t="s">
        <v>286</v>
      </c>
      <c r="E12" s="37">
        <v>1.7709333959868729</v>
      </c>
      <c r="F12" s="37"/>
    </row>
    <row r="13" spans="1:6" x14ac:dyDescent="0.25">
      <c r="D13" s="37" t="s">
        <v>287</v>
      </c>
      <c r="E13" s="40">
        <v>0.95438136914496186</v>
      </c>
      <c r="F13" s="37"/>
    </row>
    <row r="14" spans="1:6" ht="15.75" thickBot="1" x14ac:dyDescent="0.3">
      <c r="D14" s="38" t="s">
        <v>288</v>
      </c>
      <c r="E14" s="38">
        <v>2.1603686564627926</v>
      </c>
      <c r="F14" s="38"/>
    </row>
    <row r="16" spans="1:6" x14ac:dyDescent="0.25">
      <c r="D16" s="31" t="s">
        <v>292</v>
      </c>
    </row>
    <row r="18" spans="4:7" x14ac:dyDescent="0.25">
      <c r="E18" s="42" t="s">
        <v>279</v>
      </c>
      <c r="F18" s="42" t="s">
        <v>290</v>
      </c>
      <c r="G18" s="42" t="s">
        <v>291</v>
      </c>
    </row>
    <row r="19" spans="4:7" x14ac:dyDescent="0.25">
      <c r="D19" s="42" t="str">
        <f>A1</f>
        <v>HD30</v>
      </c>
      <c r="E19" s="42">
        <f>AVERAGE(A:A)</f>
        <v>7.2850756955810141</v>
      </c>
      <c r="F19" s="42">
        <f>STDEV(A:A)</f>
        <v>2.8832244582287019</v>
      </c>
      <c r="G19" s="42">
        <f>F19/SQRT(28)</f>
        <v>0.54487820646086293</v>
      </c>
    </row>
    <row r="20" spans="4:7" x14ac:dyDescent="0.25">
      <c r="D20" s="42" t="str">
        <f>B1</f>
        <v>LD30</v>
      </c>
      <c r="E20" s="42">
        <f>AVERAGE(B:B)</f>
        <v>7.3807027414075277</v>
      </c>
      <c r="F20" s="42">
        <f>STDEV(B:B)</f>
        <v>3.6326972007339018</v>
      </c>
      <c r="G20" s="42">
        <f>F20/SQRT(28)</f>
        <v>0.68651524153874199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zoomScaleNormal="100" workbookViewId="0">
      <selection activeCell="M27" sqref="M27"/>
    </sheetView>
  </sheetViews>
  <sheetFormatPr defaultRowHeight="15" x14ac:dyDescent="0.25"/>
  <cols>
    <col min="1" max="3" width="9.140625" style="65"/>
    <col min="4" max="4" width="28.5703125" style="65" customWidth="1"/>
    <col min="5" max="5" width="12" style="65" bestFit="1" customWidth="1"/>
    <col min="6" max="16384" width="9.140625" style="65"/>
  </cols>
  <sheetData>
    <row r="1" spans="1:6" x14ac:dyDescent="0.25">
      <c r="A1" s="5" t="s">
        <v>432</v>
      </c>
      <c r="B1" s="5" t="s">
        <v>433</v>
      </c>
    </row>
    <row r="2" spans="1:6" x14ac:dyDescent="0.25">
      <c r="A2" s="14">
        <v>5.1749999999999998</v>
      </c>
      <c r="B2" s="65">
        <v>4.0249999999999995</v>
      </c>
      <c r="D2" t="s">
        <v>289</v>
      </c>
      <c r="E2"/>
      <c r="F2"/>
    </row>
    <row r="3" spans="1:6" ht="15.75" thickBot="1" x14ac:dyDescent="0.3">
      <c r="A3" s="14">
        <v>4.9230769230769234</v>
      </c>
      <c r="B3" s="65">
        <v>10.276595744680851</v>
      </c>
      <c r="D3"/>
      <c r="E3"/>
      <c r="F3"/>
    </row>
    <row r="4" spans="1:6" x14ac:dyDescent="0.25">
      <c r="A4" s="14">
        <v>5.5384615384615383</v>
      </c>
      <c r="B4" s="65">
        <v>11.74468085106383</v>
      </c>
      <c r="D4" s="39"/>
      <c r="E4" s="39" t="s">
        <v>432</v>
      </c>
      <c r="F4" s="39" t="s">
        <v>433</v>
      </c>
    </row>
    <row r="5" spans="1:6" x14ac:dyDescent="0.25">
      <c r="A5" s="14">
        <v>2.9361702127659575</v>
      </c>
      <c r="B5" s="65">
        <v>5.8723404255319149</v>
      </c>
      <c r="D5" s="37" t="s">
        <v>279</v>
      </c>
      <c r="E5" s="37">
        <v>6.8127162730886139</v>
      </c>
      <c r="F5" s="37">
        <v>7.0919248304886597</v>
      </c>
    </row>
    <row r="6" spans="1:6" x14ac:dyDescent="0.25">
      <c r="A6" s="14">
        <v>11.74468085106383</v>
      </c>
      <c r="B6" s="65">
        <v>8.8085106382978715</v>
      </c>
      <c r="D6" s="37" t="s">
        <v>280</v>
      </c>
      <c r="E6" s="37">
        <v>15.163480398848991</v>
      </c>
      <c r="F6" s="37">
        <v>16.315021234717769</v>
      </c>
    </row>
    <row r="7" spans="1:6" x14ac:dyDescent="0.25">
      <c r="A7" s="14">
        <v>10.276595744680851</v>
      </c>
      <c r="B7" s="65">
        <v>14.680851063829788</v>
      </c>
      <c r="D7" s="37" t="s">
        <v>281</v>
      </c>
      <c r="E7" s="37">
        <v>14</v>
      </c>
      <c r="F7" s="37">
        <v>14</v>
      </c>
    </row>
    <row r="8" spans="1:6" x14ac:dyDescent="0.25">
      <c r="A8" s="14">
        <v>11.74468085106383</v>
      </c>
      <c r="B8" s="65">
        <v>2.875</v>
      </c>
      <c r="D8" s="37" t="s">
        <v>282</v>
      </c>
      <c r="E8" s="37">
        <v>0</v>
      </c>
      <c r="F8" s="37"/>
    </row>
    <row r="9" spans="1:6" x14ac:dyDescent="0.25">
      <c r="A9" s="14">
        <v>8.8085106382978715</v>
      </c>
      <c r="B9" s="65">
        <v>3.4499999999999997</v>
      </c>
      <c r="D9" s="37" t="s">
        <v>283</v>
      </c>
      <c r="E9" s="37">
        <v>26</v>
      </c>
      <c r="F9" s="37"/>
    </row>
    <row r="10" spans="1:6" x14ac:dyDescent="0.25">
      <c r="A10" s="14">
        <v>14.680851063829788</v>
      </c>
      <c r="B10" s="65">
        <v>4.5999999999999996</v>
      </c>
      <c r="D10" s="37" t="s">
        <v>284</v>
      </c>
      <c r="E10" s="37">
        <v>-0.18620258961183914</v>
      </c>
      <c r="F10" s="37"/>
    </row>
    <row r="11" spans="1:6" x14ac:dyDescent="0.25">
      <c r="A11" s="14">
        <v>3.4499999999999997</v>
      </c>
      <c r="B11" s="65">
        <v>2.3076923076923075</v>
      </c>
      <c r="D11" s="37" t="s">
        <v>285</v>
      </c>
      <c r="E11" s="37">
        <v>0.42686553952043771</v>
      </c>
      <c r="F11" s="37"/>
    </row>
    <row r="12" spans="1:6" x14ac:dyDescent="0.25">
      <c r="A12" s="14">
        <v>2.875</v>
      </c>
      <c r="B12" s="65">
        <v>11.74468085106383</v>
      </c>
      <c r="D12" s="37" t="s">
        <v>286</v>
      </c>
      <c r="E12" s="37">
        <v>1.7056179197592738</v>
      </c>
      <c r="F12" s="37"/>
    </row>
    <row r="13" spans="1:6" x14ac:dyDescent="0.25">
      <c r="A13" s="14">
        <v>5.1749999999999998</v>
      </c>
      <c r="B13" s="65">
        <v>10.276595744680851</v>
      </c>
      <c r="D13" s="37" t="s">
        <v>287</v>
      </c>
      <c r="E13" s="40">
        <v>0.85373107904087542</v>
      </c>
      <c r="F13" s="37"/>
    </row>
    <row r="14" spans="1:6" ht="15.75" thickBot="1" x14ac:dyDescent="0.3">
      <c r="A14" s="14">
        <v>5.1749999999999998</v>
      </c>
      <c r="B14" s="65">
        <v>5.1749999999999998</v>
      </c>
      <c r="D14" s="38" t="s">
        <v>288</v>
      </c>
      <c r="E14" s="38">
        <v>2.0555294386428731</v>
      </c>
      <c r="F14" s="38"/>
    </row>
    <row r="15" spans="1:6" x14ac:dyDescent="0.25">
      <c r="A15" s="14">
        <v>2.875</v>
      </c>
      <c r="B15" s="65">
        <v>3.4499999999999997</v>
      </c>
    </row>
    <row r="16" spans="1:6" x14ac:dyDescent="0.25">
      <c r="A16" s="14"/>
      <c r="D16" s="31" t="s">
        <v>292</v>
      </c>
    </row>
    <row r="17" spans="1:7" x14ac:dyDescent="0.25">
      <c r="A17" s="14"/>
    </row>
    <row r="18" spans="1:7" x14ac:dyDescent="0.25">
      <c r="A18" s="14"/>
      <c r="E18" s="65" t="s">
        <v>279</v>
      </c>
      <c r="F18" s="65" t="s">
        <v>290</v>
      </c>
      <c r="G18" s="65" t="s">
        <v>291</v>
      </c>
    </row>
    <row r="19" spans="1:7" x14ac:dyDescent="0.25">
      <c r="A19" s="14"/>
      <c r="D19" s="65" t="str">
        <f>A1</f>
        <v>HD7</v>
      </c>
      <c r="E19" s="65">
        <f>AVERAGE(A:A)</f>
        <v>6.8127162730886139</v>
      </c>
      <c r="F19" s="65">
        <f>STDEV(A:A)</f>
        <v>3.8940313813384955</v>
      </c>
      <c r="G19" s="65">
        <f>F19/SQRT(28)</f>
        <v>0.73590275946449879</v>
      </c>
    </row>
    <row r="20" spans="1:7" x14ac:dyDescent="0.25">
      <c r="A20" s="14"/>
      <c r="D20" s="65" t="str">
        <f>B1</f>
        <v>LD7</v>
      </c>
      <c r="E20" s="65">
        <f>AVERAGE(B:B)</f>
        <v>7.0919248304886597</v>
      </c>
      <c r="F20" s="65">
        <f>STDEV(B:B)</f>
        <v>4.039185714313934</v>
      </c>
      <c r="G20" s="65">
        <f>F20/SQRT(28)</f>
        <v>0.76333434994853255</v>
      </c>
    </row>
    <row r="21" spans="1:7" x14ac:dyDescent="0.25">
      <c r="A21" s="14"/>
    </row>
    <row r="22" spans="1:7" x14ac:dyDescent="0.25">
      <c r="A22" s="14"/>
    </row>
    <row r="23" spans="1:7" x14ac:dyDescent="0.25">
      <c r="A23" s="14"/>
    </row>
    <row r="24" spans="1:7" x14ac:dyDescent="0.25">
      <c r="A24" s="14"/>
    </row>
    <row r="25" spans="1:7" x14ac:dyDescent="0.25">
      <c r="A25" s="14"/>
    </row>
    <row r="26" spans="1:7" x14ac:dyDescent="0.25">
      <c r="A26" s="14"/>
    </row>
    <row r="27" spans="1:7" x14ac:dyDescent="0.25">
      <c r="A27" s="14"/>
    </row>
    <row r="28" spans="1:7" x14ac:dyDescent="0.25">
      <c r="A28" s="14"/>
    </row>
    <row r="29" spans="1:7" x14ac:dyDescent="0.25">
      <c r="A29" s="14"/>
    </row>
    <row r="30" spans="1:7" x14ac:dyDescent="0.25">
      <c r="A30" s="14"/>
    </row>
    <row r="31" spans="1:7" x14ac:dyDescent="0.25">
      <c r="A31" s="14"/>
    </row>
    <row r="32" spans="1:7" x14ac:dyDescent="0.25">
      <c r="A32" s="14"/>
    </row>
    <row r="33" spans="1:1" x14ac:dyDescent="0.25">
      <c r="A33" s="14"/>
    </row>
    <row r="34" spans="1:1" x14ac:dyDescent="0.25">
      <c r="A34" s="14"/>
    </row>
    <row r="35" spans="1:1" x14ac:dyDescent="0.25">
      <c r="A35" s="14"/>
    </row>
    <row r="36" spans="1:1" x14ac:dyDescent="0.25">
      <c r="A36" s="14"/>
    </row>
    <row r="37" spans="1:1" x14ac:dyDescent="0.25">
      <c r="A37" s="14"/>
    </row>
    <row r="38" spans="1:1" x14ac:dyDescent="0.25">
      <c r="A38" s="14"/>
    </row>
    <row r="39" spans="1:1" x14ac:dyDescent="0.25">
      <c r="A39" s="14"/>
    </row>
    <row r="40" spans="1:1" x14ac:dyDescent="0.25">
      <c r="A40" s="14"/>
    </row>
    <row r="41" spans="1:1" x14ac:dyDescent="0.25">
      <c r="A41" s="14"/>
    </row>
    <row r="42" spans="1:1" x14ac:dyDescent="0.25">
      <c r="A42" s="14"/>
    </row>
    <row r="43" spans="1:1" x14ac:dyDescent="0.25">
      <c r="A43" s="14"/>
    </row>
    <row r="44" spans="1:1" x14ac:dyDescent="0.25">
      <c r="A44" s="14"/>
    </row>
    <row r="45" spans="1:1" x14ac:dyDescent="0.25">
      <c r="A45" s="14"/>
    </row>
    <row r="46" spans="1:1" x14ac:dyDescent="0.25">
      <c r="A46" s="14"/>
    </row>
    <row r="47" spans="1:1" x14ac:dyDescent="0.25">
      <c r="A47" s="14"/>
    </row>
    <row r="48" spans="1:1"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88</vt:i4>
      </vt:variant>
    </vt:vector>
  </HeadingPairs>
  <TitlesOfParts>
    <vt:vector size="99" baseType="lpstr">
      <vt:lpstr>Driver Analysis Summary</vt:lpstr>
      <vt:lpstr>By Brand</vt:lpstr>
      <vt:lpstr>PBR vs BB</vt:lpstr>
      <vt:lpstr>Index Breakdown</vt:lpstr>
      <vt:lpstr>Drivers Breakdown</vt:lpstr>
      <vt:lpstr>Data</vt:lpstr>
      <vt:lpstr>Survey Questions</vt:lpstr>
      <vt:lpstr>D17 t-test</vt:lpstr>
      <vt:lpstr>D6 t-test</vt:lpstr>
      <vt:lpstr>D30 t-test</vt:lpstr>
      <vt:lpstr>D7 t-test</vt:lpstr>
      <vt:lpstr>Avg_Index_Score</vt:lpstr>
      <vt:lpstr>Brand</vt:lpstr>
      <vt:lpstr>Comparing_PBR_and_BB</vt:lpstr>
      <vt:lpstr>Completed</vt:lpstr>
      <vt:lpstr>Correlation_Rank</vt:lpstr>
      <vt:lpstr>D_Total_Pct</vt:lpstr>
      <vt:lpstr>D_Total_W</vt:lpstr>
      <vt:lpstr>D1_</vt:lpstr>
      <vt:lpstr>D1_W</vt:lpstr>
      <vt:lpstr>D10_</vt:lpstr>
      <vt:lpstr>D10_W</vt:lpstr>
      <vt:lpstr>D11_</vt:lpstr>
      <vt:lpstr>D11_W</vt:lpstr>
      <vt:lpstr>D12_</vt:lpstr>
      <vt:lpstr>D12_W</vt:lpstr>
      <vt:lpstr>D13_</vt:lpstr>
      <vt:lpstr>D13_W</vt:lpstr>
      <vt:lpstr>D14_</vt:lpstr>
      <vt:lpstr>D14_W</vt:lpstr>
      <vt:lpstr>D15_</vt:lpstr>
      <vt:lpstr>D15_W</vt:lpstr>
      <vt:lpstr>D16_</vt:lpstr>
      <vt:lpstr>D16_W</vt:lpstr>
      <vt:lpstr>D17_</vt:lpstr>
      <vt:lpstr>D17_W</vt:lpstr>
      <vt:lpstr>D18_</vt:lpstr>
      <vt:lpstr>D18_W</vt:lpstr>
      <vt:lpstr>D19_</vt:lpstr>
      <vt:lpstr>D19_W</vt:lpstr>
      <vt:lpstr>D2_</vt:lpstr>
      <vt:lpstr>D2_W</vt:lpstr>
      <vt:lpstr>D20_</vt:lpstr>
      <vt:lpstr>D20_W</vt:lpstr>
      <vt:lpstr>D21_</vt:lpstr>
      <vt:lpstr>D21_W</vt:lpstr>
      <vt:lpstr>D22_</vt:lpstr>
      <vt:lpstr>D22_W</vt:lpstr>
      <vt:lpstr>D23_</vt:lpstr>
      <vt:lpstr>D23_W</vt:lpstr>
      <vt:lpstr>D24_</vt:lpstr>
      <vt:lpstr>D24_W</vt:lpstr>
      <vt:lpstr>D25_</vt:lpstr>
      <vt:lpstr>D25_W</vt:lpstr>
      <vt:lpstr>D26_</vt:lpstr>
      <vt:lpstr>D26_W</vt:lpstr>
      <vt:lpstr>D27_</vt:lpstr>
      <vt:lpstr>D27_W</vt:lpstr>
      <vt:lpstr>D28_</vt:lpstr>
      <vt:lpstr>D28_W</vt:lpstr>
      <vt:lpstr>D29_</vt:lpstr>
      <vt:lpstr>D29_W</vt:lpstr>
      <vt:lpstr>D3_</vt:lpstr>
      <vt:lpstr>D3_W</vt:lpstr>
      <vt:lpstr>D30_</vt:lpstr>
      <vt:lpstr>D30_W</vt:lpstr>
      <vt:lpstr>D4_</vt:lpstr>
      <vt:lpstr>D4_W</vt:lpstr>
      <vt:lpstr>D5_</vt:lpstr>
      <vt:lpstr>D5_W</vt:lpstr>
      <vt:lpstr>D6_</vt:lpstr>
      <vt:lpstr>D6_W</vt:lpstr>
      <vt:lpstr>D7_</vt:lpstr>
      <vt:lpstr>D7_W</vt:lpstr>
      <vt:lpstr>D8_</vt:lpstr>
      <vt:lpstr>D8_W</vt:lpstr>
      <vt:lpstr>D9_</vt:lpstr>
      <vt:lpstr>D9_W</vt:lpstr>
      <vt:lpstr>Difference_Rank</vt:lpstr>
      <vt:lpstr>HP</vt:lpstr>
      <vt:lpstr>HP_LP_Diff</vt:lpstr>
      <vt:lpstr>I_Total</vt:lpstr>
      <vt:lpstr>I_Weighted</vt:lpstr>
      <vt:lpstr>I1_</vt:lpstr>
      <vt:lpstr>I1_W</vt:lpstr>
      <vt:lpstr>I2_</vt:lpstr>
      <vt:lpstr>I2_W</vt:lpstr>
      <vt:lpstr>I3_</vt:lpstr>
      <vt:lpstr>I3_W</vt:lpstr>
      <vt:lpstr>I4_</vt:lpstr>
      <vt:lpstr>I4_W</vt:lpstr>
      <vt:lpstr>I5_</vt:lpstr>
      <vt:lpstr>I5_W</vt:lpstr>
      <vt:lpstr>I6_</vt:lpstr>
      <vt:lpstr>I6_W</vt:lpstr>
      <vt:lpstr>I7_</vt:lpstr>
      <vt:lpstr>I7_W</vt:lpstr>
      <vt:lpstr>No_Response</vt:lpstr>
      <vt:lpstr>Weight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Waddell, Kaveh</dc:creator>
  <cp:lastModifiedBy>Cai, Wen</cp:lastModifiedBy>
  <cp:lastPrinted>2013-07-23T21:00:40Z</cp:lastPrinted>
  <dcterms:created xsi:type="dcterms:W3CDTF">2013-07-17T15:15:38Z</dcterms:created>
  <dcterms:modified xsi:type="dcterms:W3CDTF">2013-07-24T12:45:39Z</dcterms:modified>
</cp:coreProperties>
</file>