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50" yWindow="-270" windowWidth="19420" windowHeight="7470" tabRatio="774" activeTab="4"/>
  </bookViews>
  <sheets>
    <sheet name="OA Definitions" sheetId="65" r:id="rId1"/>
    <sheet name="All Steps (Progress)" sheetId="56" r:id="rId2"/>
    <sheet name="Initial SoS Questions" sheetId="57" r:id="rId3"/>
    <sheet name="SoSs" sheetId="62" r:id="rId4"/>
    <sheet name="MS 1 - All Stakeholders" sheetId="55" r:id="rId5"/>
    <sheet name="MS 2 - All Containers" sheetId="58" r:id="rId6"/>
    <sheet name="MS 3 - All Info Assets" sheetId="59" r:id="rId7"/>
    <sheet name="MS 4 - All Risk Criteria" sheetId="52" r:id="rId8"/>
    <sheet name="MS 5 - All Concerns and Risk" sheetId="54" r:id="rId9"/>
    <sheet name="IS 1" sheetId="4" r:id="rId10"/>
    <sheet name="IS 2 - Container Guide" sheetId="18" r:id="rId11"/>
    <sheet name="IS 2a" sheetId="12" r:id="rId12"/>
    <sheet name="IS 2b" sheetId="13" r:id="rId13"/>
    <sheet name="IS 2c" sheetId="61" r:id="rId14"/>
    <sheet name="IS 3" sheetId="53" r:id="rId15"/>
    <sheet name="IS 3a ThScQ1" sheetId="3" r:id="rId16"/>
    <sheet name="IS 3b ThScQ2" sheetId="16" r:id="rId17"/>
    <sheet name="IS 3c ThScQ3" sheetId="17" r:id="rId18"/>
    <sheet name="Manpower" sheetId="2" r:id="rId19"/>
    <sheet name="Personnel" sheetId="42" r:id="rId20"/>
    <sheet name="SocOrg" sheetId="46" r:id="rId21"/>
    <sheet name="HFE" sheetId="44" r:id="rId22"/>
    <sheet name="Training" sheetId="43" r:id="rId23"/>
    <sheet name="Env-Saf-Hel" sheetId="45" r:id="rId24"/>
    <sheet name="Habitability" sheetId="47" r:id="rId25"/>
    <sheet name="Survivability" sheetId="48" r:id="rId26"/>
    <sheet name="Data Categories" sheetId="60" r:id="rId27"/>
  </sheets>
  <definedNames>
    <definedName name="_xlnm.Print_Area" localSheetId="1">'All Steps (Progress)'!$A$21:$D$155</definedName>
    <definedName name="_xlnm.Print_Area" localSheetId="26">'Data Categories'!#REF!</definedName>
    <definedName name="_xlnm.Print_Area" localSheetId="23">'Env-Saf-Hel'!$A$1:$C$123</definedName>
    <definedName name="_xlnm.Print_Area" localSheetId="24">Habitability!$A$1:$C$18</definedName>
    <definedName name="_xlnm.Print_Area" localSheetId="21">HFE!$A$1:$C$59</definedName>
    <definedName name="_xlnm.Print_Area" localSheetId="2">'Initial SoS Questions'!$A$1:$D$11</definedName>
    <definedName name="_xlnm.Print_Area" localSheetId="9">'IS 1'!$A$1:$E$26</definedName>
    <definedName name="_xlnm.Print_Area" localSheetId="10">'IS 2 - Container Guide'!$A$1:$D$84</definedName>
    <definedName name="_xlnm.Print_Area" localSheetId="11">'IS 2a'!$B$1:$H$27</definedName>
    <definedName name="_xlnm.Print_Area" localSheetId="12">'IS 2b'!$B$1:$I$27</definedName>
    <definedName name="_xlnm.Print_Area" localSheetId="13">'IS 2c'!$B$1:$I$27</definedName>
    <definedName name="_xlnm.Print_Area" localSheetId="14">'IS 3'!$A$1:$G$43</definedName>
    <definedName name="_xlnm.Print_Area" localSheetId="15">'IS 3a ThScQ1'!$A$1:$H$23</definedName>
    <definedName name="_xlnm.Print_Area" localSheetId="16">'IS 3b ThScQ2'!$A$1:$H$18</definedName>
    <definedName name="_xlnm.Print_Area" localSheetId="17">'IS 3c ThScQ3'!$A$1:$H$14</definedName>
    <definedName name="_xlnm.Print_Area" localSheetId="18">Manpower!$A$1:$C$26</definedName>
    <definedName name="_xlnm.Print_Area" localSheetId="4">'MS 1 - All Stakeholders'!$A$1:$N$55</definedName>
    <definedName name="_xlnm.Print_Area" localSheetId="5">'MS 2 - All Containers'!$A$1:$L$56</definedName>
    <definedName name="_xlnm.Print_Area" localSheetId="6">'MS 3 - All Info Assets'!$A$1:$W$55</definedName>
    <definedName name="_xlnm.Print_Area" localSheetId="7">'MS 4 - All Risk Criteria'!$A$8:$I$14</definedName>
    <definedName name="_xlnm.Print_Area" localSheetId="19">Personnel!$A$1:$C$32</definedName>
    <definedName name="_xlnm.Print_Area" localSheetId="20">SocOrg!$A$1:$C$27</definedName>
    <definedName name="_xlnm.Print_Area" localSheetId="25">Survivability!$A$1:$C$76</definedName>
    <definedName name="_xlnm.Print_Area" localSheetId="22">Training!$A$1:$C$38</definedName>
  </definedNames>
  <calcPr calcId="145621"/>
</workbook>
</file>

<file path=xl/calcChain.xml><?xml version="1.0" encoding="utf-8"?>
<calcChain xmlns="http://schemas.openxmlformats.org/spreadsheetml/2006/main">
  <c r="F29" i="53" l="1"/>
  <c r="F28" i="53"/>
  <c r="F27" i="53"/>
  <c r="F26" i="53"/>
  <c r="F25" i="53"/>
  <c r="F24" i="53"/>
  <c r="F23" i="53"/>
  <c r="F22" i="53"/>
  <c r="F21" i="53"/>
  <c r="F20" i="53"/>
  <c r="BA5" i="54"/>
  <c r="BA6" i="54"/>
  <c r="BA7" i="54"/>
  <c r="BA8" i="54"/>
  <c r="BA9" i="54"/>
  <c r="BA10" i="54"/>
  <c r="BA11" i="54"/>
  <c r="BA12" i="54"/>
  <c r="BA13" i="54"/>
  <c r="BA14" i="54"/>
  <c r="BA15" i="54"/>
  <c r="BA16" i="54"/>
  <c r="BA17" i="54"/>
  <c r="BA18" i="54"/>
  <c r="BA19" i="54"/>
  <c r="BA20" i="54"/>
  <c r="BA21" i="54"/>
  <c r="BA22" i="54"/>
  <c r="BA23" i="54"/>
  <c r="BA24" i="54"/>
  <c r="BA25" i="54"/>
  <c r="BA26" i="54"/>
  <c r="BA27" i="54"/>
  <c r="BA28" i="54"/>
  <c r="BA29" i="54"/>
  <c r="BA30" i="54"/>
  <c r="BA31" i="54"/>
  <c r="BA32" i="54"/>
  <c r="BA33" i="54"/>
  <c r="BA34" i="54"/>
  <c r="BA35" i="54"/>
  <c r="BA36" i="54"/>
  <c r="BA37" i="54"/>
  <c r="BA38" i="54"/>
  <c r="BA39" i="54"/>
  <c r="BA40" i="54"/>
  <c r="BA41" i="54"/>
  <c r="BA42" i="54"/>
  <c r="BA43" i="54"/>
  <c r="BA44" i="54"/>
  <c r="BA45" i="54"/>
  <c r="BA46" i="54"/>
  <c r="BA47" i="54"/>
  <c r="BA48" i="54"/>
  <c r="BA49" i="54"/>
  <c r="BA50" i="54"/>
  <c r="BA51" i="54"/>
  <c r="BA52" i="54"/>
  <c r="BA53" i="54"/>
  <c r="BA54" i="54"/>
  <c r="BA55" i="54"/>
  <c r="BA56" i="54"/>
  <c r="BA57" i="54"/>
  <c r="BA58" i="54"/>
  <c r="BA59" i="54"/>
  <c r="BA60" i="54"/>
  <c r="BA61" i="54"/>
  <c r="BA62" i="54"/>
  <c r="BA63" i="54"/>
  <c r="BA64" i="54"/>
  <c r="BA65" i="54"/>
  <c r="BA66" i="54"/>
  <c r="BA67" i="54"/>
  <c r="BA68" i="54"/>
  <c r="BA69" i="54"/>
  <c r="BA70" i="54"/>
  <c r="BA71" i="54"/>
  <c r="BA72" i="54"/>
  <c r="BA73" i="54"/>
  <c r="BA74" i="54"/>
  <c r="BA75" i="54"/>
  <c r="BA76" i="54"/>
  <c r="BA77" i="54"/>
  <c r="BA78" i="54"/>
  <c r="BA79" i="54"/>
  <c r="BA80" i="54"/>
  <c r="BA81" i="54"/>
  <c r="BA82" i="54"/>
  <c r="BA83" i="54"/>
  <c r="BA84" i="54"/>
  <c r="BA85" i="54"/>
  <c r="BA86" i="54"/>
  <c r="BA87" i="54"/>
  <c r="BA88" i="54"/>
  <c r="BA89" i="54"/>
  <c r="BA90" i="54"/>
  <c r="BA91" i="54"/>
  <c r="BA92" i="54"/>
  <c r="BA93" i="54"/>
  <c r="BA94" i="54"/>
  <c r="BA95" i="54"/>
  <c r="BA96" i="54"/>
  <c r="BA97" i="54"/>
  <c r="BA98" i="54"/>
  <c r="BA99" i="54"/>
  <c r="BA100" i="54"/>
  <c r="BA101" i="54"/>
  <c r="BA102" i="54"/>
  <c r="BA103" i="54"/>
  <c r="BA104" i="54"/>
  <c r="BA105" i="54"/>
  <c r="BA106" i="54"/>
  <c r="BA107" i="54"/>
  <c r="BA108" i="54"/>
  <c r="BA109" i="54"/>
  <c r="BA110" i="54"/>
  <c r="BA111" i="54"/>
  <c r="BA112" i="54"/>
  <c r="BA113" i="54"/>
  <c r="BA114" i="54"/>
  <c r="BA115" i="54"/>
  <c r="BA116" i="54"/>
  <c r="BA117" i="54"/>
  <c r="BA118" i="54"/>
  <c r="BA119" i="54"/>
  <c r="BA120" i="54"/>
  <c r="BA4" i="54"/>
  <c r="AZ3" i="54"/>
  <c r="AY5" i="54"/>
  <c r="AY6" i="54"/>
  <c r="AY7" i="54"/>
  <c r="AY8" i="54"/>
  <c r="AY9" i="54"/>
  <c r="AY10" i="54"/>
  <c r="AY11" i="54"/>
  <c r="AY12" i="54"/>
  <c r="AY13" i="54"/>
  <c r="AY14" i="54"/>
  <c r="AY15" i="54"/>
  <c r="AY16" i="54"/>
  <c r="AY17" i="54"/>
  <c r="AY18" i="54"/>
  <c r="AY19" i="54"/>
  <c r="AY20" i="54"/>
  <c r="AY21" i="54"/>
  <c r="AY22" i="54"/>
  <c r="AY23" i="54"/>
  <c r="AY24" i="54"/>
  <c r="AY25" i="54"/>
  <c r="AY26" i="54"/>
  <c r="AY27" i="54"/>
  <c r="AY28" i="54"/>
  <c r="AY29" i="54"/>
  <c r="AY30" i="54"/>
  <c r="AY31" i="54"/>
  <c r="AY32" i="54"/>
  <c r="AY33" i="54"/>
  <c r="AY34" i="54"/>
  <c r="AY35" i="54"/>
  <c r="AY36" i="54"/>
  <c r="AY37" i="54"/>
  <c r="AY38" i="54"/>
  <c r="AY39" i="54"/>
  <c r="AY40" i="54"/>
  <c r="AY41" i="54"/>
  <c r="AY42" i="54"/>
  <c r="AY43" i="54"/>
  <c r="AY44" i="54"/>
  <c r="AY45" i="54"/>
  <c r="AY46" i="54"/>
  <c r="AY47" i="54"/>
  <c r="AY48" i="54"/>
  <c r="AY49" i="54"/>
  <c r="AY50" i="54"/>
  <c r="AY51" i="54"/>
  <c r="AY52" i="54"/>
  <c r="AY53" i="54"/>
  <c r="AY54" i="54"/>
  <c r="AY55" i="54"/>
  <c r="AY56" i="54"/>
  <c r="AY57" i="54"/>
  <c r="AY58" i="54"/>
  <c r="AY59" i="54"/>
  <c r="AY60" i="54"/>
  <c r="AY61" i="54"/>
  <c r="AY62" i="54"/>
  <c r="AY63" i="54"/>
  <c r="AY64" i="54"/>
  <c r="AY65" i="54"/>
  <c r="AY66" i="54"/>
  <c r="AY67" i="54"/>
  <c r="AY68" i="54"/>
  <c r="AY69" i="54"/>
  <c r="AY70" i="54"/>
  <c r="AY71" i="54"/>
  <c r="AY72" i="54"/>
  <c r="AY73" i="54"/>
  <c r="AY74" i="54"/>
  <c r="AY75" i="54"/>
  <c r="AY76" i="54"/>
  <c r="AY77" i="54"/>
  <c r="AY78" i="54"/>
  <c r="AY79" i="54"/>
  <c r="AY80" i="54"/>
  <c r="AY81" i="54"/>
  <c r="AY82" i="54"/>
  <c r="AY83" i="54"/>
  <c r="AY84" i="54"/>
  <c r="AY85" i="54"/>
  <c r="AY86" i="54"/>
  <c r="AY87" i="54"/>
  <c r="AY88" i="54"/>
  <c r="AY89" i="54"/>
  <c r="AY90" i="54"/>
  <c r="AY91" i="54"/>
  <c r="AY92" i="54"/>
  <c r="AY93" i="54"/>
  <c r="AY94" i="54"/>
  <c r="AY95" i="54"/>
  <c r="AY96" i="54"/>
  <c r="AY97" i="54"/>
  <c r="AY98" i="54"/>
  <c r="AY99" i="54"/>
  <c r="AY100" i="54"/>
  <c r="AY101" i="54"/>
  <c r="AY102" i="54"/>
  <c r="AY103" i="54"/>
  <c r="AY104" i="54"/>
  <c r="AY105" i="54"/>
  <c r="AY106" i="54"/>
  <c r="AY107" i="54"/>
  <c r="AY108" i="54"/>
  <c r="AY109" i="54"/>
  <c r="AY110" i="54"/>
  <c r="AY111" i="54"/>
  <c r="AY112" i="54"/>
  <c r="AY113" i="54"/>
  <c r="AY114" i="54"/>
  <c r="AY115" i="54"/>
  <c r="AY116" i="54"/>
  <c r="AY117" i="54"/>
  <c r="AY118" i="54"/>
  <c r="AY119" i="54"/>
  <c r="AY120" i="54"/>
  <c r="AY4" i="54"/>
  <c r="AX3" i="54"/>
  <c r="AW5" i="54"/>
  <c r="AW6" i="54"/>
  <c r="AW7" i="54"/>
  <c r="AW8" i="54"/>
  <c r="AW9" i="54"/>
  <c r="AW10" i="54"/>
  <c r="AW11" i="54"/>
  <c r="AW12" i="54"/>
  <c r="AW13" i="54"/>
  <c r="AW14" i="54"/>
  <c r="AW15" i="54"/>
  <c r="AW16" i="54"/>
  <c r="AW17" i="54"/>
  <c r="AW18" i="54"/>
  <c r="AW19" i="54"/>
  <c r="AW20" i="54"/>
  <c r="AW21" i="54"/>
  <c r="AW22" i="54"/>
  <c r="AW23" i="54"/>
  <c r="AW24" i="54"/>
  <c r="AW25" i="54"/>
  <c r="AW26" i="54"/>
  <c r="AW27" i="54"/>
  <c r="AW28" i="54"/>
  <c r="AW29" i="54"/>
  <c r="AW30" i="54"/>
  <c r="AW31" i="54"/>
  <c r="AW32" i="54"/>
  <c r="AW33" i="54"/>
  <c r="AW34" i="54"/>
  <c r="AW35" i="54"/>
  <c r="AW36" i="54"/>
  <c r="AW37" i="54"/>
  <c r="AW38" i="54"/>
  <c r="AW39" i="54"/>
  <c r="AW40" i="54"/>
  <c r="AW41" i="54"/>
  <c r="AW42" i="54"/>
  <c r="AW43" i="54"/>
  <c r="AW44" i="54"/>
  <c r="AW45" i="54"/>
  <c r="AW46" i="54"/>
  <c r="AW47" i="54"/>
  <c r="AW48" i="54"/>
  <c r="AW49" i="54"/>
  <c r="AW50" i="54"/>
  <c r="AW51" i="54"/>
  <c r="AW52" i="54"/>
  <c r="AW53" i="54"/>
  <c r="AW54" i="54"/>
  <c r="AW55" i="54"/>
  <c r="AW56" i="54"/>
  <c r="AW57" i="54"/>
  <c r="AW58" i="54"/>
  <c r="AW59" i="54"/>
  <c r="AW60" i="54"/>
  <c r="AW61" i="54"/>
  <c r="AW62" i="54"/>
  <c r="AW63" i="54"/>
  <c r="AW64" i="54"/>
  <c r="AW65" i="54"/>
  <c r="AW66" i="54"/>
  <c r="AW67" i="54"/>
  <c r="AW68" i="54"/>
  <c r="AW69" i="54"/>
  <c r="AW70" i="54"/>
  <c r="AW71" i="54"/>
  <c r="AW72" i="54"/>
  <c r="AW73" i="54"/>
  <c r="AW74" i="54"/>
  <c r="AW75" i="54"/>
  <c r="AW76" i="54"/>
  <c r="AW77" i="54"/>
  <c r="AW78" i="54"/>
  <c r="AW79" i="54"/>
  <c r="AW80" i="54"/>
  <c r="AW81" i="54"/>
  <c r="AW82" i="54"/>
  <c r="AW83" i="54"/>
  <c r="AW84" i="54"/>
  <c r="AW85" i="54"/>
  <c r="AW86" i="54"/>
  <c r="AW87" i="54"/>
  <c r="AW88" i="54"/>
  <c r="AW89" i="54"/>
  <c r="AW90" i="54"/>
  <c r="AW91" i="54"/>
  <c r="AW92" i="54"/>
  <c r="AW93" i="54"/>
  <c r="AW94" i="54"/>
  <c r="AW95" i="54"/>
  <c r="AW96" i="54"/>
  <c r="AW97" i="54"/>
  <c r="AW98" i="54"/>
  <c r="AW99" i="54"/>
  <c r="AW100" i="54"/>
  <c r="AW101" i="54"/>
  <c r="AW102" i="54"/>
  <c r="AW103" i="54"/>
  <c r="AW104" i="54"/>
  <c r="AW105" i="54"/>
  <c r="AW106" i="54"/>
  <c r="AW107" i="54"/>
  <c r="AW108" i="54"/>
  <c r="AW109" i="54"/>
  <c r="AW110" i="54"/>
  <c r="AW111" i="54"/>
  <c r="AW112" i="54"/>
  <c r="AW113" i="54"/>
  <c r="AW114" i="54"/>
  <c r="AW115" i="54"/>
  <c r="AW116" i="54"/>
  <c r="AW117" i="54"/>
  <c r="AW118" i="54"/>
  <c r="AW119" i="54"/>
  <c r="AW120" i="54"/>
  <c r="AW4" i="54"/>
  <c r="AV3" i="54"/>
  <c r="AU5" i="54"/>
  <c r="AU6" i="54"/>
  <c r="AU7" i="54"/>
  <c r="AU8" i="54"/>
  <c r="AU9" i="54"/>
  <c r="AU10" i="54"/>
  <c r="AU11" i="54"/>
  <c r="AU12" i="54"/>
  <c r="AU13" i="54"/>
  <c r="AU14" i="54"/>
  <c r="AU15" i="54"/>
  <c r="AU16" i="54"/>
  <c r="AU17" i="54"/>
  <c r="AU18" i="54"/>
  <c r="AU19" i="54"/>
  <c r="AU20" i="54"/>
  <c r="AU21" i="54"/>
  <c r="AU22" i="54"/>
  <c r="AU23" i="54"/>
  <c r="AU24" i="54"/>
  <c r="AU25" i="54"/>
  <c r="AU26" i="54"/>
  <c r="AU27" i="54"/>
  <c r="AU28" i="54"/>
  <c r="AU29" i="54"/>
  <c r="AU30" i="54"/>
  <c r="AU31" i="54"/>
  <c r="AU32" i="54"/>
  <c r="AU33" i="54"/>
  <c r="AU34" i="54"/>
  <c r="AU35" i="54"/>
  <c r="AU36" i="54"/>
  <c r="AU37" i="54"/>
  <c r="AU38" i="54"/>
  <c r="AU39" i="54"/>
  <c r="AU40" i="54"/>
  <c r="AU41" i="54"/>
  <c r="AU42" i="54"/>
  <c r="AU43" i="54"/>
  <c r="AU44" i="54"/>
  <c r="AU45" i="54"/>
  <c r="AU46" i="54"/>
  <c r="AU47" i="54"/>
  <c r="AU48" i="54"/>
  <c r="AU49" i="54"/>
  <c r="AU50" i="54"/>
  <c r="AU51" i="54"/>
  <c r="AU52" i="54"/>
  <c r="AU53" i="54"/>
  <c r="AU54" i="54"/>
  <c r="AU55" i="54"/>
  <c r="AU56" i="54"/>
  <c r="AU57" i="54"/>
  <c r="AU58" i="54"/>
  <c r="AU59" i="54"/>
  <c r="AU60" i="54"/>
  <c r="AU61" i="54"/>
  <c r="AU62" i="54"/>
  <c r="AU63" i="54"/>
  <c r="AU64" i="54"/>
  <c r="AU65" i="54"/>
  <c r="AU66" i="54"/>
  <c r="AU67" i="54"/>
  <c r="AU68" i="54"/>
  <c r="AU69" i="54"/>
  <c r="AU70" i="54"/>
  <c r="AU71" i="54"/>
  <c r="AU72" i="54"/>
  <c r="AU73" i="54"/>
  <c r="AU74" i="54"/>
  <c r="AU75" i="54"/>
  <c r="AU76" i="54"/>
  <c r="AU77" i="54"/>
  <c r="AU78" i="54"/>
  <c r="AU79" i="54"/>
  <c r="AU80" i="54"/>
  <c r="AU81" i="54"/>
  <c r="AU82" i="54"/>
  <c r="AU83" i="54"/>
  <c r="AU84" i="54"/>
  <c r="AU85" i="54"/>
  <c r="AU86" i="54"/>
  <c r="AU87" i="54"/>
  <c r="AU88" i="54"/>
  <c r="AU89" i="54"/>
  <c r="AU90" i="54"/>
  <c r="AU91" i="54"/>
  <c r="AU92" i="54"/>
  <c r="AU93" i="54"/>
  <c r="AU94" i="54"/>
  <c r="AU95" i="54"/>
  <c r="AU96" i="54"/>
  <c r="AU97" i="54"/>
  <c r="AU98" i="54"/>
  <c r="AU99" i="54"/>
  <c r="AU100" i="54"/>
  <c r="AU101" i="54"/>
  <c r="AU102" i="54"/>
  <c r="AU103" i="54"/>
  <c r="AU104" i="54"/>
  <c r="AU105" i="54"/>
  <c r="AU106" i="54"/>
  <c r="AU107" i="54"/>
  <c r="AU108" i="54"/>
  <c r="AU109" i="54"/>
  <c r="AU110" i="54"/>
  <c r="AU111" i="54"/>
  <c r="AU112" i="54"/>
  <c r="AU113" i="54"/>
  <c r="AU114" i="54"/>
  <c r="AU115" i="54"/>
  <c r="AU116" i="54"/>
  <c r="AU117" i="54"/>
  <c r="AU118" i="54"/>
  <c r="AU119" i="54"/>
  <c r="AU120" i="54"/>
  <c r="AU4" i="54"/>
  <c r="AT3" i="54"/>
  <c r="AS5" i="54"/>
  <c r="AS6" i="54"/>
  <c r="AS7" i="54"/>
  <c r="AS8" i="54"/>
  <c r="AS9" i="54"/>
  <c r="AS10" i="54"/>
  <c r="AS11" i="54"/>
  <c r="AS12" i="54"/>
  <c r="AS13" i="54"/>
  <c r="AS14" i="54"/>
  <c r="AS15" i="54"/>
  <c r="AS16" i="54"/>
  <c r="AS17" i="54"/>
  <c r="AS18" i="54"/>
  <c r="AS19" i="54"/>
  <c r="AS20" i="54"/>
  <c r="AS21" i="54"/>
  <c r="AS22" i="54"/>
  <c r="AS23" i="54"/>
  <c r="AS24" i="54"/>
  <c r="AS25" i="54"/>
  <c r="AS26" i="54"/>
  <c r="AS27" i="54"/>
  <c r="AS28" i="54"/>
  <c r="AS29" i="54"/>
  <c r="AS30" i="54"/>
  <c r="AS31" i="54"/>
  <c r="AS32" i="54"/>
  <c r="AS33" i="54"/>
  <c r="AS34" i="54"/>
  <c r="AS35" i="54"/>
  <c r="AS36" i="54"/>
  <c r="AS37" i="54"/>
  <c r="AS38" i="54"/>
  <c r="AS39" i="54"/>
  <c r="AS40" i="54"/>
  <c r="AS41" i="54"/>
  <c r="AS42" i="54"/>
  <c r="AS43" i="54"/>
  <c r="AS44" i="54"/>
  <c r="AS45" i="54"/>
  <c r="AS46" i="54"/>
  <c r="AS47" i="54"/>
  <c r="AS48" i="54"/>
  <c r="AS49" i="54"/>
  <c r="AS50" i="54"/>
  <c r="AS51" i="54"/>
  <c r="AS52" i="54"/>
  <c r="AS53" i="54"/>
  <c r="AS54" i="54"/>
  <c r="AS55" i="54"/>
  <c r="AS56" i="54"/>
  <c r="AS57" i="54"/>
  <c r="AS58" i="54"/>
  <c r="AS59" i="54"/>
  <c r="AS60" i="54"/>
  <c r="AS61" i="54"/>
  <c r="AS62" i="54"/>
  <c r="AS63" i="54"/>
  <c r="AS64" i="54"/>
  <c r="AS65" i="54"/>
  <c r="AS66" i="54"/>
  <c r="AS67" i="54"/>
  <c r="AS68" i="54"/>
  <c r="AS69" i="54"/>
  <c r="AS70" i="54"/>
  <c r="AS71" i="54"/>
  <c r="AS72" i="54"/>
  <c r="AS73" i="54"/>
  <c r="AS74" i="54"/>
  <c r="AS75" i="54"/>
  <c r="AS76" i="54"/>
  <c r="AS77" i="54"/>
  <c r="AS78" i="54"/>
  <c r="AS79" i="54"/>
  <c r="AS80" i="54"/>
  <c r="AS81" i="54"/>
  <c r="AS82" i="54"/>
  <c r="AS83" i="54"/>
  <c r="AS84" i="54"/>
  <c r="AS85" i="54"/>
  <c r="AS86" i="54"/>
  <c r="AS87" i="54"/>
  <c r="AS88" i="54"/>
  <c r="AS89" i="54"/>
  <c r="AS90" i="54"/>
  <c r="AS91" i="54"/>
  <c r="AS92" i="54"/>
  <c r="AS93" i="54"/>
  <c r="AS94" i="54"/>
  <c r="AS95" i="54"/>
  <c r="AS96" i="54"/>
  <c r="AS97" i="54"/>
  <c r="AS98" i="54"/>
  <c r="AS99" i="54"/>
  <c r="AS100" i="54"/>
  <c r="AS101" i="54"/>
  <c r="AS102" i="54"/>
  <c r="AS103" i="54"/>
  <c r="AS104" i="54"/>
  <c r="AS105" i="54"/>
  <c r="AS106" i="54"/>
  <c r="AS107" i="54"/>
  <c r="AS108" i="54"/>
  <c r="AS109" i="54"/>
  <c r="AS110" i="54"/>
  <c r="AS111" i="54"/>
  <c r="AS112" i="54"/>
  <c r="AS113" i="54"/>
  <c r="AS114" i="54"/>
  <c r="AS115" i="54"/>
  <c r="AS116" i="54"/>
  <c r="AS117" i="54"/>
  <c r="AS118" i="54"/>
  <c r="AS119" i="54"/>
  <c r="AS120" i="54"/>
  <c r="AS4" i="54"/>
  <c r="AR3" i="54"/>
  <c r="AQ5" i="54"/>
  <c r="AQ6" i="54"/>
  <c r="AQ7" i="54"/>
  <c r="AQ8" i="54"/>
  <c r="AQ9" i="54"/>
  <c r="AQ10" i="54"/>
  <c r="AQ11" i="54"/>
  <c r="AQ12" i="54"/>
  <c r="AQ13" i="54"/>
  <c r="AQ14" i="54"/>
  <c r="AQ15" i="54"/>
  <c r="AQ16" i="54"/>
  <c r="AQ17" i="54"/>
  <c r="AQ18" i="54"/>
  <c r="AQ19" i="54"/>
  <c r="AQ20" i="54"/>
  <c r="AQ21" i="54"/>
  <c r="AQ22" i="54"/>
  <c r="AQ23" i="54"/>
  <c r="AQ24" i="54"/>
  <c r="AQ25" i="54"/>
  <c r="AQ26" i="54"/>
  <c r="AQ27" i="54"/>
  <c r="AQ28" i="54"/>
  <c r="AQ29" i="54"/>
  <c r="AQ30" i="54"/>
  <c r="AQ31" i="54"/>
  <c r="AQ32" i="54"/>
  <c r="AQ33" i="54"/>
  <c r="AQ34" i="54"/>
  <c r="AQ35" i="54"/>
  <c r="AQ36" i="54"/>
  <c r="AQ37" i="54"/>
  <c r="AQ38" i="54"/>
  <c r="AQ39" i="54"/>
  <c r="AQ40" i="54"/>
  <c r="AQ41" i="54"/>
  <c r="AQ42" i="54"/>
  <c r="AQ43" i="54"/>
  <c r="AQ44" i="54"/>
  <c r="AQ45" i="54"/>
  <c r="AQ46" i="54"/>
  <c r="AQ47" i="54"/>
  <c r="AQ48" i="54"/>
  <c r="AQ49" i="54"/>
  <c r="AQ50" i="54"/>
  <c r="AQ51" i="54"/>
  <c r="AQ52" i="54"/>
  <c r="AQ53" i="54"/>
  <c r="AQ54" i="54"/>
  <c r="AQ55" i="54"/>
  <c r="AQ56" i="54"/>
  <c r="AQ57" i="54"/>
  <c r="AQ58" i="54"/>
  <c r="AQ59" i="54"/>
  <c r="AQ60" i="54"/>
  <c r="AQ61" i="54"/>
  <c r="AQ62" i="54"/>
  <c r="AQ63" i="54"/>
  <c r="AQ64" i="54"/>
  <c r="AQ65" i="54"/>
  <c r="AQ66" i="54"/>
  <c r="AQ67" i="54"/>
  <c r="AQ68" i="54"/>
  <c r="AQ69" i="54"/>
  <c r="AQ70" i="54"/>
  <c r="AQ71" i="54"/>
  <c r="AQ72" i="54"/>
  <c r="AQ73" i="54"/>
  <c r="AQ74" i="54"/>
  <c r="AQ75" i="54"/>
  <c r="AQ76" i="54"/>
  <c r="AQ77" i="54"/>
  <c r="AQ78" i="54"/>
  <c r="AQ79" i="54"/>
  <c r="AQ80" i="54"/>
  <c r="AQ81" i="54"/>
  <c r="AQ82" i="54"/>
  <c r="AQ83" i="54"/>
  <c r="AQ84" i="54"/>
  <c r="AQ85" i="54"/>
  <c r="AQ86" i="54"/>
  <c r="AQ87" i="54"/>
  <c r="AQ88" i="54"/>
  <c r="AQ89" i="54"/>
  <c r="AQ90" i="54"/>
  <c r="AQ91" i="54"/>
  <c r="AQ92" i="54"/>
  <c r="AQ93" i="54"/>
  <c r="AQ94" i="54"/>
  <c r="AQ95" i="54"/>
  <c r="AQ96" i="54"/>
  <c r="AQ97" i="54"/>
  <c r="AQ98" i="54"/>
  <c r="AQ99" i="54"/>
  <c r="AQ100" i="54"/>
  <c r="AQ101" i="54"/>
  <c r="AQ102" i="54"/>
  <c r="AQ103" i="54"/>
  <c r="AQ104" i="54"/>
  <c r="AQ105" i="54"/>
  <c r="AQ106" i="54"/>
  <c r="AQ107" i="54"/>
  <c r="AQ108" i="54"/>
  <c r="AQ109" i="54"/>
  <c r="AQ110" i="54"/>
  <c r="AQ111" i="54"/>
  <c r="AQ112" i="54"/>
  <c r="AQ113" i="54"/>
  <c r="AQ114" i="54"/>
  <c r="AQ115" i="54"/>
  <c r="AQ116" i="54"/>
  <c r="AQ117" i="54"/>
  <c r="AQ118" i="54"/>
  <c r="AQ119" i="54"/>
  <c r="AQ120" i="54"/>
  <c r="AQ4" i="54"/>
  <c r="AP3" i="54"/>
  <c r="AK119" i="54"/>
  <c r="AK120" i="54"/>
  <c r="AO5" i="54"/>
  <c r="AO6" i="54"/>
  <c r="AO7" i="54"/>
  <c r="AO8" i="54"/>
  <c r="AO9" i="54"/>
  <c r="AO10" i="54"/>
  <c r="AO11" i="54"/>
  <c r="AO12" i="54"/>
  <c r="AO13" i="54"/>
  <c r="AO14" i="54"/>
  <c r="AO15" i="54"/>
  <c r="AO16" i="54"/>
  <c r="AO17" i="54"/>
  <c r="AO18" i="54"/>
  <c r="AO19" i="54"/>
  <c r="AO20" i="54"/>
  <c r="AO21" i="54"/>
  <c r="AO22" i="54"/>
  <c r="AO23" i="54"/>
  <c r="AO24" i="54"/>
  <c r="AO25" i="54"/>
  <c r="AO26" i="54"/>
  <c r="AO27" i="54"/>
  <c r="AO28" i="54"/>
  <c r="AO29" i="54"/>
  <c r="AO30" i="54"/>
  <c r="AO31" i="54"/>
  <c r="AO32" i="54"/>
  <c r="AO33" i="54"/>
  <c r="AO34" i="54"/>
  <c r="AO35" i="54"/>
  <c r="AO36" i="54"/>
  <c r="AO37" i="54"/>
  <c r="AO38" i="54"/>
  <c r="AO39" i="54"/>
  <c r="AO40" i="54"/>
  <c r="AO41" i="54"/>
  <c r="AO42" i="54"/>
  <c r="AO43" i="54"/>
  <c r="AO44" i="54"/>
  <c r="AO45" i="54"/>
  <c r="AO46" i="54"/>
  <c r="AO47" i="54"/>
  <c r="AO48" i="54"/>
  <c r="AO49" i="54"/>
  <c r="AO50" i="54"/>
  <c r="AO51" i="54"/>
  <c r="AO52" i="54"/>
  <c r="AO53" i="54"/>
  <c r="AO54" i="54"/>
  <c r="AO55" i="54"/>
  <c r="AO56" i="54"/>
  <c r="AO57" i="54"/>
  <c r="AO58" i="54"/>
  <c r="AO59" i="54"/>
  <c r="AO60" i="54"/>
  <c r="AO61" i="54"/>
  <c r="AO62" i="54"/>
  <c r="AO63" i="54"/>
  <c r="AO64" i="54"/>
  <c r="AO65" i="54"/>
  <c r="AO66" i="54"/>
  <c r="AO67" i="54"/>
  <c r="AO68" i="54"/>
  <c r="AO69" i="54"/>
  <c r="AO70" i="54"/>
  <c r="AO71" i="54"/>
  <c r="AO72" i="54"/>
  <c r="AO73" i="54"/>
  <c r="AO74" i="54"/>
  <c r="AO75" i="54"/>
  <c r="AO76" i="54"/>
  <c r="AO77" i="54"/>
  <c r="AO78" i="54"/>
  <c r="AO79" i="54"/>
  <c r="AO80" i="54"/>
  <c r="AO81" i="54"/>
  <c r="AO82" i="54"/>
  <c r="AO83" i="54"/>
  <c r="AO84" i="54"/>
  <c r="AO85" i="54"/>
  <c r="AO86" i="54"/>
  <c r="AO87" i="54"/>
  <c r="AO88" i="54"/>
  <c r="AO89" i="54"/>
  <c r="AO90" i="54"/>
  <c r="AO91" i="54"/>
  <c r="AO92" i="54"/>
  <c r="AO93" i="54"/>
  <c r="AO94" i="54"/>
  <c r="AO95" i="54"/>
  <c r="AO96" i="54"/>
  <c r="AO97" i="54"/>
  <c r="AO98" i="54"/>
  <c r="AO99" i="54"/>
  <c r="AO100" i="54"/>
  <c r="AO101" i="54"/>
  <c r="AO102" i="54"/>
  <c r="AO103" i="54"/>
  <c r="AO104" i="54"/>
  <c r="AO105" i="54"/>
  <c r="AO106" i="54"/>
  <c r="AO107" i="54"/>
  <c r="AO108" i="54"/>
  <c r="AO109" i="54"/>
  <c r="AO110" i="54"/>
  <c r="AO111" i="54"/>
  <c r="AO112" i="54"/>
  <c r="AO113" i="54"/>
  <c r="AO114" i="54"/>
  <c r="AO115" i="54"/>
  <c r="AO116" i="54"/>
  <c r="AO117" i="54"/>
  <c r="AO118" i="54"/>
  <c r="AO119" i="54"/>
  <c r="AO120" i="54"/>
  <c r="AO4" i="54"/>
  <c r="AN3" i="54"/>
  <c r="AL3" i="54"/>
  <c r="AK5" i="54"/>
  <c r="AK6" i="54"/>
  <c r="AK7" i="54"/>
  <c r="AK8" i="54"/>
  <c r="AK9" i="54"/>
  <c r="AK10" i="54"/>
  <c r="AK11" i="54"/>
  <c r="AK12" i="54"/>
  <c r="AK13" i="54"/>
  <c r="AK14" i="54"/>
  <c r="AK15" i="54"/>
  <c r="AK16" i="54"/>
  <c r="AK17" i="54"/>
  <c r="AK18" i="54"/>
  <c r="AK19" i="54"/>
  <c r="AK20" i="54"/>
  <c r="AK21" i="54"/>
  <c r="AK22" i="54"/>
  <c r="AK23" i="54"/>
  <c r="AK24" i="54"/>
  <c r="AK25" i="54"/>
  <c r="AK26" i="54"/>
  <c r="AK27" i="54"/>
  <c r="AK28" i="54"/>
  <c r="AK29" i="54"/>
  <c r="AK30" i="54"/>
  <c r="AK31" i="54"/>
  <c r="AK32" i="54"/>
  <c r="AK33" i="54"/>
  <c r="AK34" i="54"/>
  <c r="AK35" i="54"/>
  <c r="AK36" i="54"/>
  <c r="AK37" i="54"/>
  <c r="AK38" i="54"/>
  <c r="AK39" i="54"/>
  <c r="AK40" i="54"/>
  <c r="AK41" i="54"/>
  <c r="AK42" i="54"/>
  <c r="AK43" i="54"/>
  <c r="AK44" i="54"/>
  <c r="AK45" i="54"/>
  <c r="AK46" i="54"/>
  <c r="AK47" i="54"/>
  <c r="AK48" i="54"/>
  <c r="AK49" i="54"/>
  <c r="AK50" i="54"/>
  <c r="AK51" i="54"/>
  <c r="AK52" i="54"/>
  <c r="AK53" i="54"/>
  <c r="AK54" i="54"/>
  <c r="AK55" i="54"/>
  <c r="AK56" i="54"/>
  <c r="AK57" i="54"/>
  <c r="AK58" i="54"/>
  <c r="AK59" i="54"/>
  <c r="AK60" i="54"/>
  <c r="AK61" i="54"/>
  <c r="AK62" i="54"/>
  <c r="AK63" i="54"/>
  <c r="AK64" i="54"/>
  <c r="AK65" i="54"/>
  <c r="AK66" i="54"/>
  <c r="AK67" i="54"/>
  <c r="AK68" i="54"/>
  <c r="AK69" i="54"/>
  <c r="AK70" i="54"/>
  <c r="AK71" i="54"/>
  <c r="AK72" i="54"/>
  <c r="AK73" i="54"/>
  <c r="AK74" i="54"/>
  <c r="AK75" i="54"/>
  <c r="AK76" i="54"/>
  <c r="AK77" i="54"/>
  <c r="AK78" i="54"/>
  <c r="AK79" i="54"/>
  <c r="AK80" i="54"/>
  <c r="AK81" i="54"/>
  <c r="AK82" i="54"/>
  <c r="AK83" i="54"/>
  <c r="AK84" i="54"/>
  <c r="AK85" i="54"/>
  <c r="AK86" i="54"/>
  <c r="AK87" i="54"/>
  <c r="AK88" i="54"/>
  <c r="AK89" i="54"/>
  <c r="AK90" i="54"/>
  <c r="AK91" i="54"/>
  <c r="AK92" i="54"/>
  <c r="AK93" i="54"/>
  <c r="AK94" i="54"/>
  <c r="AK95" i="54"/>
  <c r="AK96" i="54"/>
  <c r="AK97" i="54"/>
  <c r="AK98" i="54"/>
  <c r="AK99" i="54"/>
  <c r="AK100" i="54"/>
  <c r="AK101" i="54"/>
  <c r="AK102" i="54"/>
  <c r="AK103" i="54"/>
  <c r="AK104" i="54"/>
  <c r="AK105" i="54"/>
  <c r="AK106" i="54"/>
  <c r="AK107" i="54"/>
  <c r="AK108" i="54"/>
  <c r="AK109" i="54"/>
  <c r="AK110" i="54"/>
  <c r="AK111" i="54"/>
  <c r="AK112" i="54"/>
  <c r="AK113" i="54"/>
  <c r="AK114" i="54"/>
  <c r="AK115" i="54"/>
  <c r="AK116" i="54"/>
  <c r="AK117" i="54"/>
  <c r="AK118" i="54"/>
  <c r="AK4" i="54"/>
  <c r="AJ3" i="54"/>
  <c r="AH3" i="54"/>
  <c r="AI5" i="54"/>
  <c r="AI6" i="54"/>
  <c r="AI7" i="54"/>
  <c r="AI8" i="54"/>
  <c r="AI9" i="54"/>
  <c r="AI10" i="54"/>
  <c r="AI11" i="54"/>
  <c r="AI12" i="54"/>
  <c r="AI13" i="54"/>
  <c r="AI14" i="54"/>
  <c r="AI15" i="54"/>
  <c r="AI16" i="54"/>
  <c r="AI17" i="54"/>
  <c r="AI18" i="54"/>
  <c r="AI19" i="54"/>
  <c r="AI20" i="54"/>
  <c r="AI21" i="54"/>
  <c r="AI22" i="54"/>
  <c r="AI23" i="54"/>
  <c r="AI24" i="54"/>
  <c r="AI25" i="54"/>
  <c r="AI26" i="54"/>
  <c r="AI27" i="54"/>
  <c r="AI28" i="54"/>
  <c r="AI29" i="54"/>
  <c r="AI30" i="54"/>
  <c r="AI31" i="54"/>
  <c r="AI32" i="54"/>
  <c r="AI33" i="54"/>
  <c r="AI34" i="54"/>
  <c r="AI35" i="54"/>
  <c r="AI36" i="54"/>
  <c r="AI37" i="54"/>
  <c r="AI38" i="54"/>
  <c r="AI39" i="54"/>
  <c r="AI40" i="54"/>
  <c r="AI41" i="54"/>
  <c r="AI42" i="54"/>
  <c r="AI43" i="54"/>
  <c r="AI44" i="54"/>
  <c r="AI45" i="54"/>
  <c r="AI46" i="54"/>
  <c r="AI47" i="54"/>
  <c r="AI48" i="54"/>
  <c r="AI49" i="54"/>
  <c r="AI50" i="54"/>
  <c r="AI51" i="54"/>
  <c r="AI52" i="54"/>
  <c r="AI53" i="54"/>
  <c r="AI54" i="54"/>
  <c r="AI55" i="54"/>
  <c r="AI56" i="54"/>
  <c r="AI57" i="54"/>
  <c r="AI58" i="54"/>
  <c r="AI59" i="54"/>
  <c r="AI60" i="54"/>
  <c r="AI61" i="54"/>
  <c r="AI62" i="54"/>
  <c r="AI63" i="54"/>
  <c r="AI64" i="54"/>
  <c r="AI65" i="54"/>
  <c r="AI66" i="54"/>
  <c r="AI67" i="54"/>
  <c r="AI68" i="54"/>
  <c r="AI69" i="54"/>
  <c r="AI70" i="54"/>
  <c r="AI71" i="54"/>
  <c r="AI72" i="54"/>
  <c r="AI73" i="54"/>
  <c r="AI74" i="54"/>
  <c r="AI75" i="54"/>
  <c r="AI76" i="54"/>
  <c r="AI77" i="54"/>
  <c r="AI78" i="54"/>
  <c r="AI79" i="54"/>
  <c r="AI80" i="54"/>
  <c r="AI81" i="54"/>
  <c r="AI82" i="54"/>
  <c r="AI83" i="54"/>
  <c r="AI84" i="54"/>
  <c r="AI85" i="54"/>
  <c r="AI86" i="54"/>
  <c r="AI87" i="54"/>
  <c r="AI88" i="54"/>
  <c r="AI89" i="54"/>
  <c r="AI90" i="54"/>
  <c r="AI91" i="54"/>
  <c r="AI92" i="54"/>
  <c r="AI93" i="54"/>
  <c r="AI94" i="54"/>
  <c r="AI95" i="54"/>
  <c r="AI96" i="54"/>
  <c r="AI97" i="54"/>
  <c r="AI98" i="54"/>
  <c r="AI99" i="54"/>
  <c r="AI100" i="54"/>
  <c r="AI101" i="54"/>
  <c r="AI102" i="54"/>
  <c r="AI103" i="54"/>
  <c r="AI104" i="54"/>
  <c r="AI105" i="54"/>
  <c r="AI106" i="54"/>
  <c r="AI107" i="54"/>
  <c r="AI108" i="54"/>
  <c r="AI109" i="54"/>
  <c r="AI110" i="54"/>
  <c r="AI111" i="54"/>
  <c r="AI112" i="54"/>
  <c r="AI113" i="54"/>
  <c r="AI114" i="54"/>
  <c r="AI115" i="54"/>
  <c r="AI116" i="54"/>
  <c r="AI117" i="54"/>
  <c r="AI118" i="54"/>
  <c r="AI119" i="54"/>
  <c r="AI120" i="54"/>
  <c r="AI4" i="54"/>
  <c r="AM120" i="54"/>
  <c r="AM5" i="54"/>
  <c r="AM6" i="54"/>
  <c r="AM7" i="54"/>
  <c r="AM8" i="54"/>
  <c r="AM9" i="54"/>
  <c r="AM10" i="54"/>
  <c r="AM11" i="54"/>
  <c r="AM12" i="54"/>
  <c r="AM13" i="54"/>
  <c r="AM14" i="54"/>
  <c r="AM15" i="54"/>
  <c r="AM16" i="54"/>
  <c r="AM17" i="54"/>
  <c r="AM18" i="54"/>
  <c r="AM19" i="54"/>
  <c r="AM20" i="54"/>
  <c r="AM21" i="54"/>
  <c r="AM22" i="54"/>
  <c r="AM23" i="54"/>
  <c r="AM24" i="54"/>
  <c r="AM25" i="54"/>
  <c r="AM26" i="54"/>
  <c r="AM27" i="54"/>
  <c r="AM28" i="54"/>
  <c r="AM29" i="54"/>
  <c r="AM30" i="54"/>
  <c r="AM31" i="54"/>
  <c r="AM32" i="54"/>
  <c r="AM33" i="54"/>
  <c r="AM34" i="54"/>
  <c r="AM35" i="54"/>
  <c r="AM36" i="54"/>
  <c r="AM37" i="54"/>
  <c r="AM38" i="54"/>
  <c r="AM39" i="54"/>
  <c r="AM40" i="54"/>
  <c r="AM41" i="54"/>
  <c r="AM42" i="54"/>
  <c r="AM43" i="54"/>
  <c r="AM44" i="54"/>
  <c r="AM45" i="54"/>
  <c r="AM46" i="54"/>
  <c r="AM47" i="54"/>
  <c r="AM48" i="54"/>
  <c r="AM49" i="54"/>
  <c r="AM50" i="54"/>
  <c r="AM51" i="54"/>
  <c r="AM52" i="54"/>
  <c r="AM53" i="54"/>
  <c r="AM54" i="54"/>
  <c r="AM55" i="54"/>
  <c r="AM56" i="54"/>
  <c r="AM57" i="54"/>
  <c r="AM58" i="54"/>
  <c r="AM59" i="54"/>
  <c r="AM60" i="54"/>
  <c r="AM61" i="54"/>
  <c r="AM62" i="54"/>
  <c r="AM63" i="54"/>
  <c r="AM64" i="54"/>
  <c r="AM65" i="54"/>
  <c r="AM66" i="54"/>
  <c r="AM67" i="54"/>
  <c r="AM68" i="54"/>
  <c r="AM69" i="54"/>
  <c r="AM70" i="54"/>
  <c r="AM71" i="54"/>
  <c r="AM72" i="54"/>
  <c r="AM73" i="54"/>
  <c r="AM74" i="54"/>
  <c r="AM75" i="54"/>
  <c r="AM76" i="54"/>
  <c r="AM77" i="54"/>
  <c r="AM78" i="54"/>
  <c r="AM79" i="54"/>
  <c r="AM80" i="54"/>
  <c r="AM81" i="54"/>
  <c r="AM82" i="54"/>
  <c r="AM83" i="54"/>
  <c r="AM84" i="54"/>
  <c r="AM85" i="54"/>
  <c r="AM86" i="54"/>
  <c r="AM87" i="54"/>
  <c r="AM88" i="54"/>
  <c r="AM89" i="54"/>
  <c r="AM90" i="54"/>
  <c r="AM91" i="54"/>
  <c r="AM92" i="54"/>
  <c r="AM93" i="54"/>
  <c r="AM94" i="54"/>
  <c r="AM95" i="54"/>
  <c r="AM96" i="54"/>
  <c r="AM97" i="54"/>
  <c r="AM98" i="54"/>
  <c r="AM99" i="54"/>
  <c r="AM100" i="54"/>
  <c r="AM101" i="54"/>
  <c r="AM102" i="54"/>
  <c r="AM103" i="54"/>
  <c r="AM104" i="54"/>
  <c r="AM105" i="54"/>
  <c r="AM106" i="54"/>
  <c r="AM107" i="54"/>
  <c r="AM108" i="54"/>
  <c r="AM109" i="54"/>
  <c r="AM110" i="54"/>
  <c r="AM111" i="54"/>
  <c r="AM112" i="54"/>
  <c r="AM113" i="54"/>
  <c r="AM114" i="54"/>
  <c r="AM115" i="54"/>
  <c r="AM116" i="54"/>
  <c r="AM117" i="54"/>
  <c r="AM118" i="54"/>
  <c r="AM119" i="54"/>
  <c r="AM4" i="54"/>
  <c r="F30" i="53" l="1"/>
  <c r="F31" i="53" s="1"/>
  <c r="BB50" i="54" l="1"/>
  <c r="BC50" i="54" s="1"/>
  <c r="BB10" i="54"/>
  <c r="BC10" i="54" s="1"/>
  <c r="BB12" i="54"/>
  <c r="BC12" i="54" s="1"/>
  <c r="BB49" i="54"/>
  <c r="BC49" i="54" s="1"/>
  <c r="BB51" i="54"/>
  <c r="BC51" i="54" s="1"/>
  <c r="BB52" i="54"/>
  <c r="BC52" i="54" s="1"/>
  <c r="BB30" i="54"/>
  <c r="BC30" i="54" s="1"/>
  <c r="BB37" i="54"/>
  <c r="BC37" i="54" s="1"/>
  <c r="BB36" i="54"/>
  <c r="BC36" i="54" s="1"/>
  <c r="BB48" i="54"/>
  <c r="BC48" i="54" s="1"/>
  <c r="BB18" i="54"/>
  <c r="BC18" i="54" s="1"/>
  <c r="BB20" i="54"/>
  <c r="BC20" i="54" s="1"/>
  <c r="BB24" i="54"/>
  <c r="BC24" i="54" s="1"/>
  <c r="BB15" i="54"/>
  <c r="BC15" i="54" s="1"/>
  <c r="BB16" i="54"/>
  <c r="BC16" i="54" s="1"/>
  <c r="BB17" i="54"/>
  <c r="BC17" i="54" s="1"/>
  <c r="BB21" i="54"/>
  <c r="BC21" i="54" s="1"/>
  <c r="BB28" i="54" l="1"/>
  <c r="BC28" i="54" s="1"/>
  <c r="BB25" i="54"/>
  <c r="BC25" i="54" s="1"/>
  <c r="BB9" i="54"/>
  <c r="BC9" i="54" s="1"/>
  <c r="BB11" i="54"/>
  <c r="BC11" i="54" s="1"/>
  <c r="BB29" i="54" l="1"/>
  <c r="BC29" i="54" s="1"/>
  <c r="BB23" i="54"/>
  <c r="BC23" i="54" s="1"/>
  <c r="BB19" i="54"/>
  <c r="BC19" i="54" s="1"/>
  <c r="BB27" i="54"/>
  <c r="BC27" i="54" s="1"/>
  <c r="BB26" i="54"/>
  <c r="BC26" i="54" s="1"/>
  <c r="BB22" i="54"/>
  <c r="BC22" i="54" s="1"/>
  <c r="BB54" i="54"/>
  <c r="BC54" i="54" s="1"/>
  <c r="BB58" i="54"/>
  <c r="BC58" i="54" s="1"/>
  <c r="BB62" i="54"/>
  <c r="BC62" i="54" s="1"/>
  <c r="BB66" i="54"/>
  <c r="BC66" i="54" s="1"/>
  <c r="BB74" i="54"/>
  <c r="BC74" i="54" s="1"/>
  <c r="BB78" i="54"/>
  <c r="BC78" i="54" s="1"/>
  <c r="BB82" i="54"/>
  <c r="BC82" i="54" s="1"/>
  <c r="BB86" i="54"/>
  <c r="BC86" i="54" s="1"/>
  <c r="BB90" i="54"/>
  <c r="BC90" i="54" s="1"/>
  <c r="BB94" i="54"/>
  <c r="BC94" i="54" s="1"/>
  <c r="BB98" i="54"/>
  <c r="BC98" i="54" s="1"/>
  <c r="BB102" i="54"/>
  <c r="BC102" i="54" s="1"/>
  <c r="BB106" i="54"/>
  <c r="BC106" i="54" s="1"/>
  <c r="BB110" i="54"/>
  <c r="BC110" i="54" s="1"/>
  <c r="BB70" i="54"/>
  <c r="BC70" i="54" s="1"/>
  <c r="BB55" i="54"/>
  <c r="BC55" i="54" s="1"/>
  <c r="BB59" i="54"/>
  <c r="BC59" i="54" s="1"/>
  <c r="BB63" i="54"/>
  <c r="BC63" i="54" s="1"/>
  <c r="BB67" i="54"/>
  <c r="BC67" i="54" s="1"/>
  <c r="BB71" i="54"/>
  <c r="BC71" i="54" s="1"/>
  <c r="BB75" i="54"/>
  <c r="BC75" i="54" s="1"/>
  <c r="BB83" i="54"/>
  <c r="BC83" i="54" s="1"/>
  <c r="BB91" i="54"/>
  <c r="BC91" i="54" s="1"/>
  <c r="BB99" i="54"/>
  <c r="BC99" i="54" s="1"/>
  <c r="BB107" i="54"/>
  <c r="BC107" i="54" s="1"/>
  <c r="BB56" i="54"/>
  <c r="BC56" i="54" s="1"/>
  <c r="BB64" i="54"/>
  <c r="BC64" i="54" s="1"/>
  <c r="BB72" i="54"/>
  <c r="BC72" i="54" s="1"/>
  <c r="BB80" i="54"/>
  <c r="BC80" i="54" s="1"/>
  <c r="BB84" i="54"/>
  <c r="BC84" i="54" s="1"/>
  <c r="BB92" i="54"/>
  <c r="BC92" i="54" s="1"/>
  <c r="BB100" i="54"/>
  <c r="BC100" i="54" s="1"/>
  <c r="BB108" i="54"/>
  <c r="BC108" i="54" s="1"/>
  <c r="BB112" i="54"/>
  <c r="BC112" i="54" s="1"/>
  <c r="BB79" i="54"/>
  <c r="BC79" i="54" s="1"/>
  <c r="BB87" i="54"/>
  <c r="BC87" i="54" s="1"/>
  <c r="BB95" i="54"/>
  <c r="BC95" i="54" s="1"/>
  <c r="BB103" i="54"/>
  <c r="BC103" i="54" s="1"/>
  <c r="BB111" i="54"/>
  <c r="BC111" i="54" s="1"/>
  <c r="BB60" i="54"/>
  <c r="BC60" i="54" s="1"/>
  <c r="BB68" i="54"/>
  <c r="BC68" i="54" s="1"/>
  <c r="BB76" i="54"/>
  <c r="BC76" i="54" s="1"/>
  <c r="BB88" i="54"/>
  <c r="BC88" i="54" s="1"/>
  <c r="BB96" i="54"/>
  <c r="BC96" i="54" s="1"/>
  <c r="BB104" i="54"/>
  <c r="BC104" i="54" s="1"/>
  <c r="BB57" i="54"/>
  <c r="BC57" i="54" s="1"/>
  <c r="BB61" i="54"/>
  <c r="BC61" i="54" s="1"/>
  <c r="BB65" i="54"/>
  <c r="BC65" i="54" s="1"/>
  <c r="BB69" i="54"/>
  <c r="BC69" i="54" s="1"/>
  <c r="BB73" i="54"/>
  <c r="BC73" i="54" s="1"/>
  <c r="BB77" i="54"/>
  <c r="BC77" i="54" s="1"/>
  <c r="BB81" i="54"/>
  <c r="BC81" i="54" s="1"/>
  <c r="BB85" i="54"/>
  <c r="BC85" i="54" s="1"/>
  <c r="BB89" i="54"/>
  <c r="BC89" i="54" s="1"/>
  <c r="BB93" i="54"/>
  <c r="BC93" i="54" s="1"/>
  <c r="BB97" i="54"/>
  <c r="BC97" i="54" s="1"/>
  <c r="BB101" i="54"/>
  <c r="BC101" i="54" s="1"/>
  <c r="BB105" i="54"/>
  <c r="BC105" i="54" s="1"/>
  <c r="BB109" i="54"/>
  <c r="BC109" i="54" s="1"/>
  <c r="BB7" i="54"/>
  <c r="BC7" i="54" s="1"/>
  <c r="BB6" i="54"/>
  <c r="BC6" i="54" s="1"/>
  <c r="BB5" i="54"/>
  <c r="BC5" i="54" s="1"/>
  <c r="BB4" i="54"/>
  <c r="BC4" i="54" s="1"/>
  <c r="BB8" i="54"/>
  <c r="BC8" i="54" s="1"/>
  <c r="BB35" i="54"/>
  <c r="BC35" i="54" s="1"/>
  <c r="BB39" i="54"/>
  <c r="BC39" i="54" s="1"/>
  <c r="BB43" i="54"/>
  <c r="BC43" i="54" s="1"/>
  <c r="BB117" i="54"/>
  <c r="BC117" i="54" s="1"/>
  <c r="BB33" i="54"/>
  <c r="BC33" i="54" s="1"/>
  <c r="BB41" i="54"/>
  <c r="BC41" i="54" s="1"/>
  <c r="BB45" i="54"/>
  <c r="BC45" i="54" s="1"/>
  <c r="BB47" i="54"/>
  <c r="BC47" i="54" s="1"/>
  <c r="BB115" i="54"/>
  <c r="BC115" i="54" s="1"/>
  <c r="BB119" i="54"/>
  <c r="BC119" i="54" s="1"/>
  <c r="BB113" i="54"/>
  <c r="BC113" i="54" s="1"/>
  <c r="BB31" i="54"/>
  <c r="BC31" i="54" s="1"/>
  <c r="BB32" i="54"/>
  <c r="BC32" i="54" s="1"/>
  <c r="BB34" i="54"/>
  <c r="BC34" i="54" s="1"/>
  <c r="BB38" i="54"/>
  <c r="BC38" i="54" s="1"/>
  <c r="BB40" i="54"/>
  <c r="BC40" i="54" s="1"/>
  <c r="BB42" i="54"/>
  <c r="BC42" i="54" s="1"/>
  <c r="BB44" i="54"/>
  <c r="BC44" i="54" s="1"/>
  <c r="BB46" i="54"/>
  <c r="BC46" i="54" s="1"/>
  <c r="BB53" i="54"/>
  <c r="BC53" i="54" s="1"/>
  <c r="BB114" i="54"/>
  <c r="BC114" i="54" s="1"/>
  <c r="BB116" i="54"/>
  <c r="BC116" i="54" s="1"/>
  <c r="BB118" i="54"/>
  <c r="BC118" i="54" s="1"/>
  <c r="BB120" i="54"/>
  <c r="BC120" i="54" s="1"/>
  <c r="BB14" i="54"/>
  <c r="BC14" i="54" s="1"/>
  <c r="BB13" i="54"/>
  <c r="BC13" i="54" s="1"/>
</calcChain>
</file>

<file path=xl/comments1.xml><?xml version="1.0" encoding="utf-8"?>
<comments xmlns="http://schemas.openxmlformats.org/spreadsheetml/2006/main">
  <authors>
    <author>Duncan,Ki-Aries</author>
  </authors>
  <commentList>
    <comment ref="E3" authorId="0">
      <text>
        <r>
          <rPr>
            <sz val="9"/>
            <color indexed="81"/>
            <rFont val="Tahoma"/>
            <family val="2"/>
          </rPr>
          <t>Detail the organisation or system responsible and accountable for this asset.</t>
        </r>
      </text>
    </comment>
    <comment ref="F3" authorId="0">
      <text>
        <r>
          <rPr>
            <sz val="9"/>
            <color indexed="81"/>
            <rFont val="Tahoma"/>
            <family val="2"/>
          </rPr>
          <t>Detail system owners, data custodians or processors who are responsible and accountable for this asset and the data/information within it.</t>
        </r>
      </text>
    </comment>
    <comment ref="G3" authorId="0">
      <text>
        <r>
          <rPr>
            <sz val="9"/>
            <color indexed="81"/>
            <rFont val="Tahoma"/>
            <family val="2"/>
          </rPr>
          <t>Describe any relations and dependencies to other organisations, systems, people, process, and technology.</t>
        </r>
      </text>
    </comment>
  </commentList>
</comments>
</file>

<file path=xl/comments10.xml><?xml version="1.0" encoding="utf-8"?>
<comments xmlns="http://schemas.openxmlformats.org/spreadsheetml/2006/main">
  <authors>
    <author>Duncan,Ki-Aries</author>
    <author>user</author>
  </authors>
  <commentList>
    <comment ref="C4" authorId="0">
      <text>
        <r>
          <rPr>
            <sz val="9"/>
            <color indexed="81"/>
            <rFont val="Tahoma"/>
            <family val="2"/>
          </rPr>
          <t xml:space="preserve">What people might have detailed knowledge of this information asset? 
Consider: Is this information asset considered intellectual property that a person might know? Is this information asset sensitive or confidential, and could it be known by a few select individuals in the organization? What people might have access to this information and might retain it or disclose it if they have seen it?  </t>
        </r>
      </text>
    </comment>
    <comment ref="F4" authorId="0">
      <text>
        <r>
          <rPr>
            <sz val="9"/>
            <color indexed="81"/>
            <rFont val="Tahoma"/>
            <family val="2"/>
          </rPr>
          <t>Detail the organisation or system responsible and accountable for this asset.</t>
        </r>
      </text>
    </comment>
    <comment ref="G4" authorId="0">
      <text>
        <r>
          <rPr>
            <sz val="9"/>
            <color indexed="81"/>
            <rFont val="Tahoma"/>
            <family val="2"/>
          </rPr>
          <t>Detail system owners, data custodians or processors who are responsible and accountable for this asset and the data/information within it.</t>
        </r>
      </text>
    </comment>
    <comment ref="H4" authorId="0">
      <text>
        <r>
          <rPr>
            <sz val="9"/>
            <color indexed="81"/>
            <rFont val="Tahoma"/>
            <family val="2"/>
          </rPr>
          <t>Detail any known security requirements, or any other requirements imposed or required by the Organisation, System or SoS interaction.</t>
        </r>
      </text>
    </comment>
    <comment ref="G5" authorId="1">
      <text>
        <r>
          <rPr>
            <sz val="9"/>
            <color indexed="81"/>
            <rFont val="Tahoma"/>
            <family val="2"/>
          </rPr>
          <t>user: Example - Managed by hospital IT department.</t>
        </r>
      </text>
    </comment>
    <comment ref="G7" authorId="1">
      <text>
        <r>
          <rPr>
            <sz val="9"/>
            <color indexed="81"/>
            <rFont val="Tahoma"/>
            <family val="2"/>
          </rPr>
          <t>user: Example - Managed by hospital IT department.</t>
        </r>
      </text>
    </comment>
    <comment ref="G9" authorId="1">
      <text>
        <r>
          <rPr>
            <sz val="9"/>
            <color indexed="81"/>
            <rFont val="Tahoma"/>
            <family val="2"/>
          </rPr>
          <t>user: Example - Managed by hospital IT department.</t>
        </r>
      </text>
    </comment>
    <comment ref="C16" authorId="0">
      <text>
        <r>
          <rPr>
            <sz val="9"/>
            <color indexed="81"/>
            <rFont val="Tahoma"/>
            <family val="2"/>
          </rPr>
          <t xml:space="preserve">What people, external to your organisation, might know about this information asset? Consider: Is this information asset considered intellectual property and shared with partners, service providers, consultants, or customers? Are there external parties that might have access to this information and might retain it or disclose it if they have seen it?  </t>
        </r>
      </text>
    </comment>
    <comment ref="F16" authorId="0">
      <text>
        <r>
          <rPr>
            <sz val="9"/>
            <color indexed="81"/>
            <rFont val="Tahoma"/>
            <family val="2"/>
          </rPr>
          <t>Detail the organisation or system responsible and accountable for this asset.</t>
        </r>
      </text>
    </comment>
    <comment ref="G16" authorId="0">
      <text>
        <r>
          <rPr>
            <sz val="9"/>
            <color indexed="81"/>
            <rFont val="Tahoma"/>
            <family val="2"/>
          </rPr>
          <t>Detail system owners, data custodians or processors who are responsible and accountable for this asset and the data/information within it.</t>
        </r>
      </text>
    </comment>
    <comment ref="H16" authorId="0">
      <text>
        <r>
          <rPr>
            <sz val="9"/>
            <color indexed="81"/>
            <rFont val="Tahoma"/>
            <family val="2"/>
          </rPr>
          <t>Detail any known security requirements, or any other requirements imposed or required by the Organisation, System or SoS interaction.</t>
        </r>
      </text>
    </comment>
    <comment ref="G17" authorId="1">
      <text>
        <r>
          <rPr>
            <sz val="9"/>
            <color indexed="81"/>
            <rFont val="Tahoma"/>
            <family val="2"/>
          </rPr>
          <t>user: Example - Managed by hospital IT department.</t>
        </r>
      </text>
    </comment>
    <comment ref="G19" authorId="1">
      <text>
        <r>
          <rPr>
            <sz val="9"/>
            <color indexed="81"/>
            <rFont val="Tahoma"/>
            <family val="2"/>
          </rPr>
          <t>user: Example - Managed by hospital IT department.</t>
        </r>
      </text>
    </comment>
    <comment ref="G21" authorId="1">
      <text>
        <r>
          <rPr>
            <sz val="9"/>
            <color indexed="81"/>
            <rFont val="Tahoma"/>
            <family val="2"/>
          </rPr>
          <t>user: Example - Managed by hospital IT department.</t>
        </r>
      </text>
    </comment>
  </commentList>
</comments>
</file>

<file path=xl/comments11.xml><?xml version="1.0" encoding="utf-8"?>
<comments xmlns="http://schemas.openxmlformats.org/spreadsheetml/2006/main">
  <authors>
    <author>Duncan,Ki-Aries</author>
  </authors>
  <commentList>
    <comment ref="B6" authorId="0">
      <text>
        <r>
          <rPr>
            <sz val="9"/>
            <color indexed="81"/>
            <rFont val="Tahoma"/>
            <family val="2"/>
          </rPr>
          <t>A Risk may have one or more Threat &amp; Vulnerability combination for each Area of Concern. Provide a short sentence refining this description of the Risk.</t>
        </r>
      </text>
    </comment>
    <comment ref="D23" authorId="0">
      <text>
        <r>
          <rPr>
            <sz val="9"/>
            <color indexed="81"/>
            <rFont val="Tahoma"/>
            <family val="2"/>
          </rPr>
          <t>The number of military, civilian, and contractor personnel required and available to operate, maintain, sustain and provide training for systems. The cognitive and physical capabilities required to train, operate, maintain, and sustain materiel and information systems:</t>
        </r>
      </text>
    </comment>
    <comment ref="D25" authorId="0">
      <text>
        <r>
          <rPr>
            <sz val="9"/>
            <color indexed="81"/>
            <rFont val="Tahoma"/>
            <family val="2"/>
          </rPr>
          <t>The integration of human characteristics into system definition, design, development and evaluation to optimise human machine performance under operational conditions.</t>
        </r>
      </text>
    </comment>
    <comment ref="D26" authorId="0">
      <text>
        <r>
          <rPr>
            <sz val="9"/>
            <color indexed="81"/>
            <rFont val="Tahoma"/>
            <family val="2"/>
          </rPr>
          <t>The instruction or education and on-the-job or unit training required to provide personnel and units with their essential job skills, knowledges, values, and attitudes.</t>
        </r>
      </text>
    </comment>
    <comment ref="D27" authorId="0">
      <text>
        <r>
          <rPr>
            <sz val="9"/>
            <color indexed="81"/>
            <rFont val="Tahoma"/>
            <family val="2"/>
          </rPr>
          <t>Environment, Safety and Occupational Health (ESOH) Hazards – The minimisation of human or machine errors or failures that cause injurious accidents.</t>
        </r>
      </text>
    </comment>
    <comment ref="D28" authorId="0">
      <text>
        <r>
          <rPr>
            <sz val="9"/>
            <color indexed="81"/>
            <rFont val="Tahoma"/>
            <family val="2"/>
          </rPr>
          <t>The consideration of the characteristics of systems focused on satisfying personnel needs that are dependent upon physical environment, such as berthing and hygiene.</t>
        </r>
      </text>
    </comment>
  </commentList>
</comments>
</file>

<file path=xl/comments12.xml><?xml version="1.0" encoding="utf-8"?>
<comments xmlns="http://schemas.openxmlformats.org/spreadsheetml/2006/main">
  <authors>
    <author>Duncan,Ki-Aries</author>
  </authors>
  <commentList>
    <comment ref="O7" authorId="0">
      <text>
        <r>
          <rPr>
            <sz val="9"/>
            <color indexed="81"/>
            <rFont val="Tahoma"/>
            <family val="2"/>
          </rPr>
          <t>The number of military, civilian, and contractor personnel required and available to operate, maintain, sustain and provide training for systems. The cognitive and physical capabilities required to train, operate, maintain, and sustain materiel and information systems:</t>
        </r>
      </text>
    </comment>
    <comment ref="O9" authorId="0">
      <text>
        <r>
          <rPr>
            <sz val="9"/>
            <color indexed="81"/>
            <rFont val="Tahoma"/>
            <family val="2"/>
          </rPr>
          <t>The integration of human characteristics into system definition, design, development and evaluation to optimise human machine performance under operational conditions.</t>
        </r>
      </text>
    </comment>
    <comment ref="O10" authorId="0">
      <text>
        <r>
          <rPr>
            <sz val="9"/>
            <color indexed="81"/>
            <rFont val="Tahoma"/>
            <family val="2"/>
          </rPr>
          <t>The instruction or education and on-the-job or unit training required to provide personnel and units with their essential job skills, knowledges, values, and attitudes.</t>
        </r>
      </text>
    </comment>
    <comment ref="O11" authorId="0">
      <text>
        <r>
          <rPr>
            <sz val="9"/>
            <color indexed="81"/>
            <rFont val="Tahoma"/>
            <family val="2"/>
          </rPr>
          <t>Environment, Safety and Occupational Health (ESOH) Hazards – The minimisation of human or machine errors or failures that cause injurious accidents.</t>
        </r>
      </text>
    </comment>
    <comment ref="O12" authorId="0">
      <text>
        <r>
          <rPr>
            <sz val="9"/>
            <color indexed="81"/>
            <rFont val="Tahoma"/>
            <family val="2"/>
          </rPr>
          <t>The consideration of the characteristics of systems focused on satisfying personnel needs that are dependent upon physical environment, such as berthing and hygiene.</t>
        </r>
      </text>
    </comment>
  </commentList>
</comments>
</file>

<file path=xl/comments2.xml><?xml version="1.0" encoding="utf-8"?>
<comments xmlns="http://schemas.openxmlformats.org/spreadsheetml/2006/main">
  <authors>
    <author>Duncan,Ki-Aries</author>
    <author>user</author>
  </authors>
  <commentList>
    <comment ref="E3" authorId="0">
      <text>
        <r>
          <rPr>
            <sz val="9"/>
            <color indexed="81"/>
            <rFont val="Tahoma"/>
            <family val="2"/>
          </rPr>
          <t>What is the name of the containing element of People  (and its Role), Technical, Physical, or the Organisation as a whole.</t>
        </r>
      </text>
    </comment>
    <comment ref="F3" authorId="0">
      <text>
        <r>
          <rPr>
            <sz val="9"/>
            <color indexed="81"/>
            <rFont val="Tahoma"/>
            <family val="2"/>
          </rPr>
          <t>Detail the description of the asset containing the Information Asset.</t>
        </r>
      </text>
    </comment>
    <comment ref="G3" authorId="1">
      <text>
        <r>
          <rPr>
            <sz val="9"/>
            <color indexed="81"/>
            <rFont val="Tahoma"/>
            <family val="2"/>
          </rPr>
          <t>Why is this asset important to the organisation, system, or SoS?</t>
        </r>
      </text>
    </comment>
    <comment ref="H3" authorId="0">
      <text>
        <r>
          <rPr>
            <sz val="9"/>
            <color indexed="81"/>
            <rFont val="Tahoma"/>
            <family val="2"/>
          </rPr>
          <t>Describe any relations and dependencies to other information assets, or other organisations, systems, people, process, and technology.</t>
        </r>
      </text>
    </comment>
    <comment ref="I3" authorId="0">
      <text>
        <r>
          <rPr>
            <sz val="9"/>
            <color indexed="81"/>
            <rFont val="Tahoma"/>
            <family val="2"/>
          </rPr>
          <t>Detail the organisation or system responsible and accountable for this asset.</t>
        </r>
      </text>
    </comment>
    <comment ref="J3" authorId="0">
      <text>
        <r>
          <rPr>
            <sz val="9"/>
            <color indexed="81"/>
            <rFont val="Tahoma"/>
            <family val="2"/>
          </rPr>
          <t>Detail system owners, data custodians or processors who are responsible and accountable for this asset and the data/information within it.</t>
        </r>
      </text>
    </comment>
    <comment ref="K3" authorId="0">
      <text>
        <r>
          <rPr>
            <sz val="9"/>
            <color indexed="81"/>
            <rFont val="Tahoma"/>
            <family val="2"/>
          </rPr>
          <t>Detail any known security requirements, or any other requirements imposed or required by the Organisation, System or SoS interaction.</t>
        </r>
      </text>
    </comment>
  </commentList>
</comments>
</file>

<file path=xl/comments3.xml><?xml version="1.0" encoding="utf-8"?>
<comments xmlns="http://schemas.openxmlformats.org/spreadsheetml/2006/main">
  <authors>
    <author>Duncan,Ki-Aries</author>
    <author>user</author>
  </authors>
  <commentList>
    <comment ref="E3" authorId="0">
      <text>
        <r>
          <rPr>
            <sz val="9"/>
            <color indexed="81"/>
            <rFont val="Tahoma"/>
            <family val="2"/>
          </rPr>
          <t>In some cases this may be public or private, or SECRET or TOP SECRET etc.</t>
        </r>
      </text>
    </comment>
    <comment ref="G3" authorId="1">
      <text>
        <r>
          <rPr>
            <sz val="9"/>
            <color indexed="81"/>
            <rFont val="Tahoma"/>
            <family val="2"/>
          </rPr>
          <t>What is the information asset?</t>
        </r>
      </text>
    </comment>
    <comment ref="H3" authorId="1">
      <text>
        <r>
          <rPr>
            <sz val="9"/>
            <color indexed="81"/>
            <rFont val="Tahoma"/>
            <family val="2"/>
          </rPr>
          <t>Describe the information asset</t>
        </r>
      </text>
    </comment>
    <comment ref="I3" authorId="1">
      <text>
        <r>
          <rPr>
            <sz val="9"/>
            <color indexed="81"/>
            <rFont val="Tahoma"/>
            <family val="2"/>
          </rPr>
          <t>Why is this information asset important to the organisation, system, or SoS?</t>
        </r>
      </text>
    </comment>
    <comment ref="J3" authorId="0">
      <text>
        <r>
          <rPr>
            <sz val="9"/>
            <color indexed="81"/>
            <rFont val="Tahoma"/>
            <family val="2"/>
          </rPr>
          <t>Describe any relations and dependencies to other organisations, systems people, process, and technology.</t>
        </r>
      </text>
    </comment>
    <comment ref="K3" authorId="0">
      <text>
        <r>
          <rPr>
            <sz val="9"/>
            <color indexed="81"/>
            <rFont val="Tahoma"/>
            <family val="2"/>
          </rPr>
          <t>Detail the organisation or system responsible and accountable for this asset. This may be the data controller, processor, or subject.</t>
        </r>
      </text>
    </comment>
    <comment ref="L3" authorId="0">
      <text>
        <r>
          <rPr>
            <sz val="9"/>
            <color indexed="81"/>
            <rFont val="Tahoma"/>
            <family val="2"/>
          </rPr>
          <t>Detail data owners who are responsible and accountable for this asset.</t>
        </r>
      </text>
    </comment>
    <comment ref="M3" authorId="1">
      <text>
        <r>
          <rPr>
            <sz val="9"/>
            <color indexed="81"/>
            <rFont val="Tahoma"/>
            <family val="2"/>
          </rPr>
          <t>Detail Security Requirements for Confidentiality of the Information Asset. 
Only authorised personnel can view this information asset, as follows:</t>
        </r>
      </text>
    </comment>
    <comment ref="N3" authorId="0">
      <text>
        <r>
          <rPr>
            <sz val="9"/>
            <color indexed="81"/>
            <rFont val="Tahoma"/>
            <family val="2"/>
          </rPr>
          <t>Detail the priority for Confidentiality of the Information Asset.</t>
        </r>
      </text>
    </comment>
    <comment ref="O3" authorId="1">
      <text>
        <r>
          <rPr>
            <sz val="9"/>
            <color indexed="81"/>
            <rFont val="Tahoma"/>
            <family val="2"/>
          </rPr>
          <t>Detail Security Requirements for Integrity of the Information Asset.</t>
        </r>
        <r>
          <rPr>
            <b/>
            <sz val="9"/>
            <color indexed="81"/>
            <rFont val="Tahoma"/>
            <family val="2"/>
          </rPr>
          <t xml:space="preserve">
</t>
        </r>
        <r>
          <rPr>
            <sz val="9"/>
            <color indexed="81"/>
            <rFont val="Tahoma"/>
            <family val="2"/>
          </rPr>
          <t>Only authorised personnel can modify this information asset, as follows:</t>
        </r>
      </text>
    </comment>
    <comment ref="P3" authorId="0">
      <text>
        <r>
          <rPr>
            <sz val="9"/>
            <color indexed="81"/>
            <rFont val="Tahoma"/>
            <family val="2"/>
          </rPr>
          <t>Detail the priority for Integrity of the Information Asset.</t>
        </r>
      </text>
    </comment>
    <comment ref="Q3" authorId="1">
      <text>
        <r>
          <rPr>
            <sz val="9"/>
            <color indexed="81"/>
            <rFont val="Tahoma"/>
            <family val="2"/>
          </rPr>
          <t>Detail Security Requirements for Availability of the Information Asset.
This asset must be available for these personnel to do their jobs, as follows:
This asset must be available for _____ hours,        _____ days/week,      _____ weeks/year.</t>
        </r>
      </text>
    </comment>
    <comment ref="R3" authorId="0">
      <text>
        <r>
          <rPr>
            <sz val="9"/>
            <color indexed="81"/>
            <rFont val="Tahoma"/>
            <family val="2"/>
          </rPr>
          <t>Detail the priority for Availability of the Information Asset.</t>
        </r>
      </text>
    </comment>
    <comment ref="S3" authorId="1">
      <text>
        <r>
          <rPr>
            <sz val="9"/>
            <color indexed="81"/>
            <rFont val="Tahoma"/>
            <family val="2"/>
          </rPr>
          <t>Detail Security Requirements for Accountability of the Information Asset.
This asset has special regulatory compliance protection requirements, as follows:</t>
        </r>
      </text>
    </comment>
    <comment ref="T3" authorId="0">
      <text>
        <r>
          <rPr>
            <sz val="9"/>
            <color indexed="81"/>
            <rFont val="Tahoma"/>
            <family val="2"/>
          </rPr>
          <t>Detail the priority for Accountability of the Information Asset.</t>
        </r>
      </text>
    </comment>
    <comment ref="U3" authorId="1">
      <text>
        <r>
          <rPr>
            <sz val="9"/>
            <color indexed="81"/>
            <rFont val="Tahoma"/>
            <family val="2"/>
          </rPr>
          <t>Detail any other related requirements for Legal, Regulatory, and Compliance needs for the security of the Information Asset.
This asset has special regulatory compliance protection requirements, as follows:</t>
        </r>
      </text>
    </comment>
    <comment ref="V3" authorId="0">
      <text>
        <r>
          <rPr>
            <sz val="9"/>
            <color indexed="81"/>
            <rFont val="Tahoma"/>
            <family val="2"/>
          </rPr>
          <t>Detail and other requirements imposed or required by the SoS interaction.</t>
        </r>
      </text>
    </comment>
  </commentList>
</comments>
</file>

<file path=xl/comments4.xml><?xml version="1.0" encoding="utf-8"?>
<comments xmlns="http://schemas.openxmlformats.org/spreadsheetml/2006/main">
  <authors>
    <author>user</author>
    <author>Duncan,Ki-Aries</author>
  </authors>
  <commentList>
    <comment ref="D4" authorId="0">
      <text>
        <r>
          <rPr>
            <sz val="9"/>
            <color indexed="81"/>
            <rFont val="Tahoma"/>
            <family val="2"/>
          </rPr>
          <t xml:space="preserve">user: Example - Increase of less than 2.5% in annual operating costs
</t>
        </r>
      </text>
    </comment>
    <comment ref="F4" authorId="0">
      <text>
        <r>
          <rPr>
            <sz val="9"/>
            <color indexed="81"/>
            <rFont val="Tahoma"/>
            <family val="2"/>
          </rPr>
          <t xml:space="preserve">user: Example - Increase of between 2.5% and 5% in annual operating costs
</t>
        </r>
      </text>
    </comment>
    <comment ref="G4" authorId="0">
      <text>
        <r>
          <rPr>
            <sz val="9"/>
            <color indexed="81"/>
            <rFont val="Tahoma"/>
            <family val="2"/>
          </rPr>
          <t xml:space="preserve">user: Example - Increase of more than 5% in annual operating costs
</t>
        </r>
      </text>
    </comment>
    <comment ref="D5" authorId="0">
      <text>
        <r>
          <rPr>
            <sz val="9"/>
            <color indexed="81"/>
            <rFont val="Tahoma"/>
            <family val="2"/>
          </rPr>
          <t xml:space="preserve">user: Example - Less than $100K reduction in yearly revenue loss
</t>
        </r>
      </text>
    </comment>
    <comment ref="F5" authorId="0">
      <text>
        <r>
          <rPr>
            <sz val="9"/>
            <color indexed="81"/>
            <rFont val="Tahoma"/>
            <family val="2"/>
          </rPr>
          <t xml:space="preserve">user: Example - Between $100K and $1M in yearly revenue loss
</t>
        </r>
      </text>
    </comment>
    <comment ref="G5" authorId="0">
      <text>
        <r>
          <rPr>
            <sz val="9"/>
            <color indexed="81"/>
            <rFont val="Tahoma"/>
            <family val="2"/>
          </rPr>
          <t xml:space="preserve">user: Example - More than $1M in yearly revenue loss
</t>
        </r>
      </text>
    </comment>
    <comment ref="D6" authorId="0">
      <text>
        <r>
          <rPr>
            <sz val="9"/>
            <color indexed="81"/>
            <rFont val="Tahoma"/>
            <family val="2"/>
          </rPr>
          <t xml:space="preserve">user: Example - Less than $100K reduction in yearly revenue loss
</t>
        </r>
      </text>
    </comment>
    <comment ref="F6" authorId="0">
      <text>
        <r>
          <rPr>
            <sz val="9"/>
            <color indexed="81"/>
            <rFont val="Tahoma"/>
            <family val="2"/>
          </rPr>
          <t xml:space="preserve">user: Example - Between $100K and $1M in yearly revenue loss
</t>
        </r>
      </text>
    </comment>
    <comment ref="G6" authorId="0">
      <text>
        <r>
          <rPr>
            <sz val="9"/>
            <color indexed="81"/>
            <rFont val="Tahoma"/>
            <family val="2"/>
          </rPr>
          <t xml:space="preserve">user: Example - More than $1M in yearly revenue loss
</t>
        </r>
      </text>
    </comment>
    <comment ref="D8" authorId="0">
      <text>
        <r>
          <rPr>
            <sz val="9"/>
            <color indexed="81"/>
            <rFont val="Tahoma"/>
            <family val="2"/>
          </rPr>
          <t xml:space="preserve">user: Example - Fines less than $100K are levied.
</t>
        </r>
      </text>
    </comment>
    <comment ref="F8" authorId="0">
      <text>
        <r>
          <rPr>
            <sz val="9"/>
            <color indexed="81"/>
            <rFont val="Tahoma"/>
            <family val="2"/>
          </rPr>
          <t xml:space="preserve">user: Example - Fines between $100K and $250K are levied.
</t>
        </r>
      </text>
    </comment>
    <comment ref="G8" authorId="0">
      <text>
        <r>
          <rPr>
            <sz val="9"/>
            <color indexed="81"/>
            <rFont val="Tahoma"/>
            <family val="2"/>
          </rPr>
          <t xml:space="preserve">user: Example - Fines greater than $500K are levied.
</t>
        </r>
      </text>
    </comment>
    <comment ref="D9" authorId="0">
      <text>
        <r>
          <rPr>
            <sz val="9"/>
            <color indexed="81"/>
            <rFont val="Tahoma"/>
            <family val="2"/>
          </rPr>
          <t xml:space="preserve">user: Example - Non-frivolous lawsuit or lawsuits less than $100K are filed against the organization, or frivolous lawsuit(s) are filed against the organization. 
</t>
        </r>
      </text>
    </comment>
    <comment ref="F9" authorId="0">
      <text>
        <r>
          <rPr>
            <sz val="9"/>
            <color indexed="81"/>
            <rFont val="Tahoma"/>
            <family val="2"/>
          </rPr>
          <t xml:space="preserve">user: Non-frivolous lawsuit or lawsuits between $100K and $1M are filed against the organization.
</t>
        </r>
      </text>
    </comment>
    <comment ref="G9" authorId="0">
      <text>
        <r>
          <rPr>
            <sz val="9"/>
            <color indexed="81"/>
            <rFont val="Tahoma"/>
            <family val="2"/>
          </rPr>
          <t xml:space="preserve">user: Example - Non-frivolous lawsuit or lawsuits greater than $1M are filed against the organization.
</t>
        </r>
      </text>
    </comment>
    <comment ref="D10" authorId="0">
      <text>
        <r>
          <rPr>
            <sz val="9"/>
            <color indexed="81"/>
            <rFont val="Tahoma"/>
            <family val="2"/>
          </rPr>
          <t xml:space="preserve">user: Example - No queries from government or other investigative organizations. 
</t>
        </r>
      </text>
    </comment>
    <comment ref="F10" authorId="0">
      <text>
        <r>
          <rPr>
            <sz val="9"/>
            <color indexed="81"/>
            <rFont val="Tahoma"/>
            <family val="2"/>
          </rPr>
          <t xml:space="preserve">user: Example - Government or other investigative organization requests information or records (low profile).
</t>
        </r>
      </text>
    </comment>
    <comment ref="G10" authorId="0">
      <text>
        <r>
          <rPr>
            <sz val="9"/>
            <color indexed="81"/>
            <rFont val="Tahoma"/>
            <family val="2"/>
          </rPr>
          <t xml:space="preserve">user: Example - Government or other investigative organization initiates a high-profile, in-depth investigation into organizational practices. 
</t>
        </r>
      </text>
    </comment>
    <comment ref="D12" authorId="0">
      <text>
        <r>
          <rPr>
            <sz val="9"/>
            <color indexed="81"/>
            <rFont val="Tahoma"/>
            <family val="2"/>
          </rPr>
          <t>user: Example - Reputation among non-physician hospital staff is minimally affected; little or no effort or expense is required to recover</t>
        </r>
      </text>
    </comment>
    <comment ref="E12" authorId="0">
      <text>
        <r>
          <rPr>
            <sz val="9"/>
            <color indexed="81"/>
            <rFont val="Tahoma"/>
            <family val="2"/>
          </rPr>
          <t>user: Example - Reputation among non-physician hospital staff is minimally affected; little or no effort or expense is required to recover</t>
        </r>
      </text>
    </comment>
    <comment ref="F12" authorId="0">
      <text>
        <r>
          <rPr>
            <b/>
            <sz val="9"/>
            <color indexed="81"/>
            <rFont val="Tahoma"/>
            <family val="2"/>
          </rPr>
          <t>user:</t>
        </r>
        <r>
          <rPr>
            <sz val="9"/>
            <color indexed="81"/>
            <rFont val="Tahoma"/>
            <family val="2"/>
          </rPr>
          <t xml:space="preserve">
Example - Reputation among non-physician hospital staff is damaged. No more than $100K in time and effort required to recover. </t>
        </r>
      </text>
    </comment>
    <comment ref="G12" authorId="0">
      <text>
        <r>
          <rPr>
            <sz val="9"/>
            <color indexed="81"/>
            <rFont val="Tahoma"/>
            <family val="2"/>
          </rPr>
          <t xml:space="preserve">user: Example - Reputation among non-physician hospital staff is severely damaged. More than $100K in time and effort required to recover. Relationship with staff is affecting reputation with physicians and community. Poor relationship affecting hospital efficiency and having noticeable effect on bed turnover rate. 
</t>
        </r>
      </text>
    </comment>
    <comment ref="D13" authorId="0">
      <text>
        <r>
          <rPr>
            <sz val="9"/>
            <color indexed="81"/>
            <rFont val="Tahoma"/>
            <family val="2"/>
          </rPr>
          <t>user: Example - Reputation among physicians is minimally affected; little or no effort or expense is required to recover. Little or no change in hospital occupancy rate.</t>
        </r>
      </text>
    </comment>
    <comment ref="E13" authorId="0">
      <text>
        <r>
          <rPr>
            <sz val="9"/>
            <color indexed="81"/>
            <rFont val="Tahoma"/>
            <family val="2"/>
          </rPr>
          <t xml:space="preserve">user: Example - Reputation among physicians is damaged, causing physician population to reconsider sending patients to hospital. Occupancy rate changes of between one and five percent directly attributable to reputation problem. More than $100K in time and effort required to recover.
</t>
        </r>
      </text>
    </comment>
    <comment ref="F13" authorId="0">
      <text>
        <r>
          <rPr>
            <sz val="9"/>
            <color indexed="81"/>
            <rFont val="Tahoma"/>
            <family val="2"/>
          </rPr>
          <t xml:space="preserve">user: Example - Reputation among physicians is damaged, causing physician population to reconsider sending patients to hospital. Occupancy rate changes of between one and five percent directly attributable to reputation problem. More than $100K in time and effort required to recover.
</t>
        </r>
      </text>
    </comment>
    <comment ref="G13" authorId="0">
      <text>
        <r>
          <rPr>
            <sz val="9"/>
            <color indexed="81"/>
            <rFont val="Tahoma"/>
            <family val="2"/>
          </rPr>
          <t xml:space="preserve">user: Example - Reputation among physicians is severely damaged. Critical staff physicians and hospital affiliated physicians are considering leaving. Occupancy changes of more than five percent are directly attributable to reputation problems. More than $500K in time and effort required to recover. 
</t>
        </r>
      </text>
    </comment>
    <comment ref="C14" authorId="0">
      <text>
        <r>
          <rPr>
            <sz val="9"/>
            <color indexed="81"/>
            <rFont val="Tahoma"/>
            <family val="2"/>
          </rPr>
          <t xml:space="preserve">user: Example - Reputation (Community)
</t>
        </r>
      </text>
    </comment>
    <comment ref="D14" authorId="0">
      <text>
        <r>
          <rPr>
            <sz val="9"/>
            <color indexed="81"/>
            <rFont val="Tahoma"/>
            <family val="2"/>
          </rPr>
          <t xml:space="preserve">user: Example - Reputation in community from which hospital draws patients is minimally affected; little or no effort or expense is required to recover. Little or no change in hospital occupancy rate
</t>
        </r>
      </text>
    </comment>
    <comment ref="E14" authorId="0">
      <text>
        <r>
          <rPr>
            <sz val="9"/>
            <color indexed="81"/>
            <rFont val="Tahoma"/>
            <family val="2"/>
          </rPr>
          <t xml:space="preserve">user: Example - Reputation in community from which hospital draws patients is minimally affected; little or no effort or expense is required to recover. Little or no change in hospital occupancy rate
</t>
        </r>
      </text>
    </comment>
    <comment ref="F14" authorId="0">
      <text>
        <r>
          <rPr>
            <sz val="9"/>
            <color indexed="81"/>
            <rFont val="Tahoma"/>
            <family val="2"/>
          </rPr>
          <t xml:space="preserve">user: Example - Reputation in community is damaged, causing potential patients to balk at doctor recommendations to the hospital. Occupancy rate changes of between one and five percent directly attributable to reputation. More than $100K in time and effort required to recover. 
</t>
        </r>
      </text>
    </comment>
    <comment ref="G14" authorId="0">
      <text>
        <r>
          <rPr>
            <sz val="9"/>
            <color indexed="81"/>
            <rFont val="Tahoma"/>
            <family val="2"/>
          </rPr>
          <t xml:space="preserve">user: Example - Reputation in community is severely damaged, causing potential patients to refuse doctor recommendations to the hospital. Occupancy rate changes of more than five percent are directly attributable to reputation problem. More than $500K in time and effort required to recover. 
</t>
        </r>
      </text>
    </comment>
    <comment ref="D15" authorId="0">
      <text>
        <r>
          <rPr>
            <sz val="9"/>
            <color indexed="81"/>
            <rFont val="Tahoma"/>
            <family val="2"/>
          </rPr>
          <t xml:space="preserve">user: Example - Staff work hours increase labour costs by less than $100K.
</t>
        </r>
      </text>
    </comment>
    <comment ref="F15" authorId="0">
      <text>
        <r>
          <rPr>
            <sz val="9"/>
            <color indexed="81"/>
            <rFont val="Tahoma"/>
            <family val="2"/>
          </rPr>
          <t xml:space="preserve">user: Example - Staff work hours increase labour costs between $100K and $1M.
</t>
        </r>
      </text>
    </comment>
    <comment ref="G15" authorId="0">
      <text>
        <r>
          <rPr>
            <sz val="9"/>
            <color indexed="81"/>
            <rFont val="Tahoma"/>
            <family val="2"/>
          </rPr>
          <t xml:space="preserve">user: Example - Staff work hours increase labour costs by more than $1M. 
</t>
        </r>
      </text>
    </comment>
    <comment ref="D24" authorId="0">
      <text>
        <r>
          <rPr>
            <sz val="9"/>
            <color indexed="81"/>
            <rFont val="Tahoma"/>
            <family val="2"/>
          </rPr>
          <t xml:space="preserve">user: Safety questioned, but no regulatory response and little to no economic cost. 
</t>
        </r>
      </text>
    </comment>
    <comment ref="F24" authorId="0">
      <text>
        <r>
          <rPr>
            <sz val="9"/>
            <color indexed="81"/>
            <rFont val="Tahoma"/>
            <family val="2"/>
          </rPr>
          <t xml:space="preserve">user: Safety affected, minimal regulatory response, and less $250K in recovery costs.
</t>
        </r>
      </text>
    </comment>
    <comment ref="G24" authorId="0">
      <text>
        <r>
          <rPr>
            <sz val="9"/>
            <color indexed="81"/>
            <rFont val="Tahoma"/>
            <family val="2"/>
          </rPr>
          <t xml:space="preserve">user: Example - Safety violated, significant regulatory response involving investigations, and more than $250K in recovery and response costs. 
</t>
        </r>
      </text>
    </comment>
    <comment ref="D25" authorId="0">
      <text>
        <r>
          <rPr>
            <sz val="9"/>
            <color indexed="81"/>
            <rFont val="Tahoma"/>
            <family val="2"/>
          </rPr>
          <t xml:space="preserve">user: Example - No loss or significant threat to customers’ or staff members’ lives and no regulatory response.
</t>
        </r>
      </text>
    </comment>
    <comment ref="F25" authorId="0">
      <text>
        <r>
          <rPr>
            <sz val="9"/>
            <color indexed="81"/>
            <rFont val="Tahoma"/>
            <family val="2"/>
          </rPr>
          <t xml:space="preserve">user: Customers’ or staff members’ lives are threatened, but they will recover after receiving medical treatment. Only minimal regulatory response and less than $250K in related costs. 
</t>
        </r>
      </text>
    </comment>
    <comment ref="G25" authorId="0">
      <text>
        <r>
          <rPr>
            <sz val="9"/>
            <color indexed="81"/>
            <rFont val="Tahoma"/>
            <family val="2"/>
          </rPr>
          <t xml:space="preserve">user: Example - Loss of customers’ or staff members’ lives. Significant regulatory response, lawsuits, and more than $250K in related costs. 
</t>
        </r>
      </text>
    </comment>
    <comment ref="D26" authorId="0">
      <text>
        <r>
          <rPr>
            <sz val="9"/>
            <color indexed="81"/>
            <rFont val="Tahoma"/>
            <family val="2"/>
          </rPr>
          <t xml:space="preserve">user: Example - Minimal, immediately treatable degradation in customers’ or staff members’ health with recovery within days. Minimal regulatory response and less than $100K in related costs
</t>
        </r>
      </text>
    </comment>
    <comment ref="F26" authorId="0">
      <text>
        <r>
          <rPr>
            <sz val="9"/>
            <color indexed="81"/>
            <rFont val="Tahoma"/>
            <family val="2"/>
          </rPr>
          <t xml:space="preserve">user: Example - Permanent impairment of significant aspects of customers’ or staff members’ health. Significant regulatory response involving investigations and more than $500K in recovery costs.
</t>
        </r>
      </text>
    </comment>
    <comment ref="G26" authorId="0">
      <text>
        <r>
          <rPr>
            <sz val="9"/>
            <color indexed="81"/>
            <rFont val="Tahoma"/>
            <family val="2"/>
          </rPr>
          <t xml:space="preserve">user: Example - Loss of brain activity or permanent unconsciousness potentially leading to death. Significant regulatory response involving investigations and more than $500K in recovery costs.
</t>
        </r>
      </text>
    </comment>
    <comment ref="B40" authorId="1">
      <text>
        <r>
          <rPr>
            <sz val="9"/>
            <color indexed="81"/>
            <rFont val="Tahoma"/>
            <family val="2"/>
          </rPr>
          <t>The number of military, civilian, and contractor personnel required and available to operate, maintain, sustain and provide training for systems. The cognitive and physical capabilities required to train, operate, maintain, and sustain materiel and information systems:</t>
        </r>
      </text>
    </comment>
    <comment ref="B42" authorId="1">
      <text>
        <r>
          <rPr>
            <sz val="9"/>
            <color indexed="81"/>
            <rFont val="Tahoma"/>
            <family val="2"/>
          </rPr>
          <t>The integration of human characteristics into system definition, design, development and evaluation to optimise human machine performance under operational conditions.</t>
        </r>
      </text>
    </comment>
    <comment ref="B43" authorId="1">
      <text>
        <r>
          <rPr>
            <sz val="9"/>
            <color indexed="81"/>
            <rFont val="Tahoma"/>
            <family val="2"/>
          </rPr>
          <t>The instruction or education and on-the-job or unit training required to provide personnel and units with their essential job skills, knowledges, values, and attitudes.</t>
        </r>
      </text>
    </comment>
    <comment ref="B44" authorId="1">
      <text>
        <r>
          <rPr>
            <sz val="9"/>
            <color indexed="81"/>
            <rFont val="Tahoma"/>
            <family val="2"/>
          </rPr>
          <t>Environment, Safety and Occupational Health (ESOH) Hazards – The minimisation of human or machine errors or failures that cause injurious accidents.</t>
        </r>
      </text>
    </comment>
    <comment ref="B45" authorId="1">
      <text>
        <r>
          <rPr>
            <sz val="9"/>
            <color indexed="81"/>
            <rFont val="Tahoma"/>
            <family val="2"/>
          </rPr>
          <t>The consideration of the characteristics of systems focused on satisfying personnel needs that are dependent upon physical environment, such as berthing and hygiene.</t>
        </r>
      </text>
    </comment>
  </commentList>
</comments>
</file>

<file path=xl/comments5.xml><?xml version="1.0" encoding="utf-8"?>
<comments xmlns="http://schemas.openxmlformats.org/spreadsheetml/2006/main">
  <authors>
    <author>user</author>
    <author>Duncan,Ki-Aries</author>
  </authors>
  <commentList>
    <comment ref="Y2" authorId="0">
      <text>
        <r>
          <rPr>
            <sz val="9"/>
            <color indexed="81"/>
            <rFont val="Tahoma"/>
            <family val="2"/>
          </rPr>
          <t>Document how this threat would affect the security requirements that have been set for the information asset</t>
        </r>
      </text>
    </comment>
    <comment ref="AH2" authorId="1">
      <text>
        <r>
          <rPr>
            <sz val="9"/>
            <color indexed="81"/>
            <rFont val="Tahoma"/>
            <family val="2"/>
          </rPr>
          <t>Using the Risk Measurement Criteria as a guide, evaluate the consequence relative to each of the impact areas and record a value of Severity: Negligible 0 - Marginable 1 -  Critical 2 - Catastrophic 3 (Multiplied by Priority)</t>
        </r>
      </text>
    </comment>
    <comment ref="BD2" authorId="0">
      <text>
        <r>
          <rPr>
            <sz val="9"/>
            <color indexed="81"/>
            <rFont val="Tahoma"/>
            <family val="2"/>
          </rPr>
          <t>Based on the total score for this risk, what action will you take?
Accept
Defer
Mitigate
Transfer</t>
        </r>
      </text>
    </comment>
    <comment ref="BE2" authorId="0">
      <text>
        <r>
          <rPr>
            <sz val="9"/>
            <color indexed="81"/>
            <rFont val="Tahoma"/>
            <family val="2"/>
          </rPr>
          <t>If Mitigate, select Prevent, Detect, Defer, React.</t>
        </r>
      </text>
    </comment>
    <comment ref="BF2" authorId="0">
      <text>
        <r>
          <rPr>
            <sz val="9"/>
            <color indexed="81"/>
            <rFont val="Tahoma"/>
            <family val="2"/>
          </rPr>
          <t xml:space="preserve">For risks that you decide to accept, be sure to go back and review the impact statements and impact values—do not accept any risks that could have serious consequences on the organisation. </t>
        </r>
      </text>
    </comment>
    <comment ref="E3" authorId="1">
      <text>
        <r>
          <rPr>
            <sz val="9"/>
            <color indexed="81"/>
            <rFont val="Tahoma"/>
            <family val="2"/>
          </rPr>
          <t>In some cases this may be public or private, or SECRET or TOP SECRET etc.</t>
        </r>
      </text>
    </comment>
    <comment ref="G3" authorId="0">
      <text>
        <r>
          <rPr>
            <sz val="9"/>
            <color indexed="81"/>
            <rFont val="Tahoma"/>
            <family val="2"/>
          </rPr>
          <t>What is the information asset?</t>
        </r>
      </text>
    </comment>
    <comment ref="H3" authorId="0">
      <text>
        <r>
          <rPr>
            <sz val="9"/>
            <color indexed="81"/>
            <rFont val="Tahoma"/>
            <family val="2"/>
          </rPr>
          <t>Describe the information asset</t>
        </r>
      </text>
    </comment>
    <comment ref="I3" authorId="0">
      <text>
        <r>
          <rPr>
            <sz val="9"/>
            <color indexed="81"/>
            <rFont val="Tahoma"/>
            <family val="2"/>
          </rPr>
          <t>Why is this information asset important to the organisation, system, or SoS?</t>
        </r>
      </text>
    </comment>
    <comment ref="J3" authorId="1">
      <text>
        <r>
          <rPr>
            <sz val="9"/>
            <color indexed="81"/>
            <rFont val="Tahoma"/>
            <family val="2"/>
          </rPr>
          <t>Detail the function of the container to the information asset. For example, Process, Storage, Transmission.</t>
        </r>
      </text>
    </comment>
    <comment ref="O3" authorId="1">
      <text>
        <r>
          <rPr>
            <sz val="9"/>
            <color indexed="81"/>
            <rFont val="Tahoma"/>
            <family val="2"/>
          </rPr>
          <t>What information systems use or process this information asset?
What automated processes are reliant on this information asset?  
On what hardware might this information asset be found? 
Consider: If the information asset is used by a system, application, or process, what underlying hardware is related to the information asset? 
Are there customer or partner information systems that are externally managed that use or process this information asset?
Are there any automated processes used by customers or business partners that rely on this information asset? 
On what customer or partner hardware might this information asset be found?
Consider: If the information asset is used by any external customer or partner system, application, or process, what underlying hardware is related to the information asset?
Are there places, other than on technical assets, where this information asset exists?
Consider: Do people frequently write this information on paper and keep it on their desks?
Are there paper copies of this information asset that are filed or stored?
Do people process paper-based transactions that include this information asset?
Are there physical storage spaces where this information asset might be stored in physical form? 
Are there places external to the organisation, other than on technical assets, where this information asset exists? Consider: Do partners frequently write this information on paper and take it with them? 
Are there paper copies of this information asset that are shared with or stored at other organisations? 
Do any customers, partners, or contractors process paper-based transactions that include this information asset? Are there physical storage spaces located in other organisations where this information asset might be stored in physical form?
What people might have detailed knowledge of this information asset? 
Consider: Is this information asset considered intellectual property that a person might know? 
Is this information asset sensitive or confidential, and could it be known by a few select individuals in the organization? 
What people might have access to this information and might retain it or disclose it if they have seen it? 
What people, external to your organization, might know about this information asset? Consider: Is this information asset considered intellectual property and shared with partners, service providers, consultants, or customers? 
Are there external parties that might have access to this information and might retain it or disclose it if they have seen it?</t>
        </r>
      </text>
    </comment>
    <comment ref="Q3" authorId="0">
      <text>
        <r>
          <rPr>
            <sz val="9"/>
            <color indexed="81"/>
            <rFont val="Tahoma"/>
            <family val="2"/>
          </rPr>
          <t>Document each area of concern that you identify for an Information Asset in as much detail as possible.</t>
        </r>
      </text>
    </comment>
    <comment ref="R3" authorId="1">
      <text>
        <r>
          <rPr>
            <b/>
            <sz val="9"/>
            <color indexed="81"/>
            <rFont val="Tahoma"/>
            <family val="2"/>
          </rPr>
          <t>A Risk may have one or more Threat &amp; Vulnerability combinations for each Area of Concern. Provide a short sentence refining this description of the Risk.</t>
        </r>
      </text>
    </comment>
    <comment ref="T3" authorId="1">
      <text>
        <r>
          <rPr>
            <sz val="9"/>
            <color indexed="81"/>
            <rFont val="Tahoma"/>
            <family val="2"/>
          </rPr>
          <t>Actor – who or what may violate the security requirements (confidentiality, integrity, availability) of an asset?</t>
        </r>
      </text>
    </comment>
    <comment ref="U3" authorId="1">
      <text>
        <r>
          <rPr>
            <sz val="9"/>
            <color indexed="81"/>
            <rFont val="Tahoma"/>
            <family val="2"/>
          </rPr>
          <t>Is the Actor Internal or External?</t>
        </r>
      </text>
    </comment>
    <comment ref="V3" authorId="1">
      <text>
        <r>
          <rPr>
            <sz val="9"/>
            <color indexed="81"/>
            <rFont val="Tahoma"/>
            <family val="2"/>
          </rPr>
          <t xml:space="preserve">Motive – the intent of an actor (e.g., deliberate or accidental). Motive applies only to human
actors.
</t>
        </r>
      </text>
    </comment>
    <comment ref="W3" authorId="1">
      <text>
        <r>
          <rPr>
            <sz val="9"/>
            <color indexed="81"/>
            <rFont val="Tahoma"/>
            <family val="2"/>
          </rPr>
          <t>Access means – how the asset is accessed by an actor (technical means, physical access).
Access applies only to human actors.
Human actors using technical means
Human actors using physical access
Technical problems: hardware defects, software defects, malicious code (e.g., viruses), and other system-related problems.
Other problems: natural disasters (e.g., floods, earthquakes) and interdependency and third-party risks. Interdependency risks include the unavailability of critical infrastructures (e.g., power supply).</t>
        </r>
      </text>
    </comment>
    <comment ref="X3" authorId="1">
      <text>
        <r>
          <rPr>
            <sz val="9"/>
            <color indexed="81"/>
            <rFont val="Tahoma"/>
            <family val="2"/>
          </rPr>
          <t>Access means – how the asset is accessed by an actor (technical means, physical access).
Access applies only to human actors.
Human actors using technical means
Human actors using physical access
Technical problems: hardware defects, software defects, malicious code (e.g., viruses), and other system-related problems.
Other problems: natural disasters (e.g., floods, earthquakes) and interdependency and third-party risks. Interdependency risks include the unavailability of critical infrastructures (e.g., power supply).</t>
        </r>
      </text>
    </comment>
    <comment ref="AC3" authorId="1">
      <text>
        <r>
          <rPr>
            <sz val="9"/>
            <color indexed="81"/>
            <rFont val="Tahoma"/>
            <family val="2"/>
          </rPr>
          <t xml:space="preserve">Outcome – the immediate result (disclosure, modification, destruction, loss, interruption) of
violating the security requirements of an asset
</t>
        </r>
      </text>
    </comment>
    <comment ref="AD3" authorId="0">
      <text>
        <r>
          <rPr>
            <sz val="9"/>
            <color indexed="81"/>
            <rFont val="Tahoma"/>
            <family val="2"/>
          </rPr>
          <t>Because it is often very difficult to accurately quantify probability (especially with respect to security vulnerabilities and events), probability is expressed in this risk assessment qualitatively as high, medium, or low. In other words, you must determine whether there is a strong (high) chance that the scenario you have documented could occur, a medium chance (neutral), or if the scenario is unlikely (low). Incredible 0 - Improbable 1 - Remote 2 - Occasional 3 - Probable 4 - Frequent 5</t>
        </r>
      </text>
    </comment>
    <comment ref="AE3" authorId="0">
      <text>
        <r>
          <rPr>
            <sz val="9"/>
            <color indexed="81"/>
            <rFont val="Tahoma"/>
            <family val="2"/>
          </rPr>
          <t xml:space="preserve">Because it is often very difficult to accurately quantify probability (especially with respect to security vulnerabilities and events), probability is expressed in this risk assessment qualitatively as high, medium, or low. In other words, you must determine whether there is a strong (high) chance that the scenario you have documented could occur, a medium chance (neutral), or if the scenario is unlikely (low). </t>
        </r>
      </text>
    </comment>
    <comment ref="AF3" authorId="0">
      <text>
        <r>
          <rPr>
            <sz val="9"/>
            <color indexed="81"/>
            <rFont val="Tahoma"/>
            <family val="2"/>
          </rPr>
          <t>Determine how your organisation would be impacted if this threat scenario was realised. This is the consequence of the threat and completes the risk equation.  Be as specific as you can. Try to consider the impact areas of the risk evaluation criteria as you consider consequences. Also, pay attention to the “outcome” you considered.</t>
        </r>
      </text>
    </comment>
    <comment ref="AG3" authorId="0">
      <text>
        <r>
          <rPr>
            <sz val="9"/>
            <color indexed="81"/>
            <rFont val="Tahoma"/>
            <family val="2"/>
          </rPr>
          <t>Determine how the SoS interaction would be impacted if this threat scenario was realised. For example, Interoperability.</t>
        </r>
      </text>
    </comment>
    <comment ref="BG3" authorId="0">
      <text>
        <r>
          <rPr>
            <sz val="9"/>
            <color indexed="81"/>
            <rFont val="Tahoma"/>
            <family val="2"/>
          </rPr>
          <t xml:space="preserve">What administrative, technical, and physical controls would you apply towards this asset? 
What residual risk would still be accepted by the organisation? </t>
        </r>
      </text>
    </comment>
    <comment ref="BH3" authorId="0">
      <text>
        <r>
          <rPr>
            <sz val="9"/>
            <color indexed="81"/>
            <rFont val="Tahoma"/>
            <family val="2"/>
          </rPr>
          <t xml:space="preserve">What administrative, technical, and physical controls would you apply on this container? 
What residual risk would still be accepted by the organisation? </t>
        </r>
      </text>
    </comment>
    <comment ref="BJ3" authorId="1">
      <text>
        <r>
          <rPr>
            <sz val="9"/>
            <color indexed="81"/>
            <rFont val="Tahoma"/>
            <family val="2"/>
          </rPr>
          <t>Risk Rating
Intolerable 4 
Undesirable 3 
Tolerable 2 
Negligible 1</t>
        </r>
      </text>
    </comment>
  </commentList>
</comments>
</file>

<file path=xl/comments6.xml><?xml version="1.0" encoding="utf-8"?>
<comments xmlns="http://schemas.openxmlformats.org/spreadsheetml/2006/main">
  <authors>
    <author>user</author>
    <author>Duncan,Ki-Aries</author>
  </authors>
  <commentList>
    <comment ref="C4" authorId="0">
      <text>
        <r>
          <rPr>
            <sz val="9"/>
            <color indexed="81"/>
            <rFont val="Tahoma"/>
            <family val="2"/>
          </rPr>
          <t xml:space="preserve">Example - Patient Billing and Collection Data (PBCD) 
</t>
        </r>
      </text>
    </comment>
    <comment ref="B6" authorId="1">
      <text>
        <r>
          <rPr>
            <sz val="9"/>
            <color indexed="81"/>
            <rFont val="Tahoma"/>
            <family val="2"/>
          </rPr>
          <t>In some cases this may be public or private, or SECRET or TOP SECRET etc.</t>
        </r>
      </text>
    </comment>
    <comment ref="C7" authorId="0">
      <text>
        <r>
          <rPr>
            <sz val="9"/>
            <color indexed="81"/>
            <rFont val="Tahoma"/>
            <family val="2"/>
          </rPr>
          <t xml:space="preserve">Example -  contains all of the information necessary to bill a patient and his/her insurance company for treatment/services received from the hospital. This includes patient demographic information (names, addresses, social security numbers, and insurance carriers), treatment/service history and associated billing codes, and payment histories.
</t>
        </r>
      </text>
    </comment>
    <comment ref="C8" authorId="0">
      <text>
        <r>
          <rPr>
            <sz val="9"/>
            <color indexed="81"/>
            <rFont val="Tahoma"/>
            <family val="2"/>
          </rPr>
          <t xml:space="preserve">Example - Keeping accurate billing records is essential for negotiating and collecting compensation from insurance organizations. Challenges to bills from insurance organizations can force the hospital to absorb billing differences. Challenges can also significantly delay the time between services being rendered and compensation being received by the hospital.
</t>
        </r>
      </text>
    </comment>
    <comment ref="B9" authorId="1">
      <text>
        <r>
          <rPr>
            <sz val="9"/>
            <color indexed="81"/>
            <rFont val="Tahoma"/>
            <family val="2"/>
          </rPr>
          <t>Describe any relations and dependencies to other organisations, systems people, process, and technology.</t>
        </r>
      </text>
    </comment>
    <comment ref="B10" authorId="1">
      <text>
        <r>
          <rPr>
            <sz val="9"/>
            <color indexed="81"/>
            <rFont val="Tahoma"/>
            <family val="2"/>
          </rPr>
          <t>Detail data owners and custodians who are responsible and accountable for this asset.</t>
        </r>
      </text>
    </comment>
    <comment ref="C10" authorId="0">
      <text>
        <r>
          <rPr>
            <sz val="9"/>
            <color indexed="81"/>
            <rFont val="Tahoma"/>
            <family val="2"/>
          </rPr>
          <t xml:space="preserve">Example - The owner of this information asset is the...
</t>
        </r>
      </text>
    </comment>
    <comment ref="B11" authorId="1">
      <text>
        <r>
          <rPr>
            <sz val="9"/>
            <color indexed="81"/>
            <rFont val="Tahoma"/>
            <family val="2"/>
          </rPr>
          <t>Detail the organisation or system responsible and accountable for this asset. This may be the data controller, processor, or subject.</t>
        </r>
      </text>
    </comment>
    <comment ref="D13" authorId="0">
      <text>
        <r>
          <rPr>
            <sz val="9"/>
            <color indexed="81"/>
            <rFont val="Tahoma"/>
            <family val="2"/>
          </rPr>
          <t xml:space="preserve">Example - Members of the hospital financial staff responsible for billing and collection should have “read” access to individual records. Other financial staff can have access to summary information. Data entry personnel should have “read” access to individual records. 
</t>
        </r>
      </text>
    </comment>
    <comment ref="D14" authorId="0">
      <text>
        <r>
          <rPr>
            <sz val="9"/>
            <color indexed="81"/>
            <rFont val="Tahoma"/>
            <family val="2"/>
          </rPr>
          <t xml:space="preserve">Example - Only authorised data entry personnel and members of the hospital financial staff may update/change billing record information. Billing records should only be updated with the actual billable services provided to the patient. 
</t>
        </r>
      </text>
    </comment>
    <comment ref="D15" authorId="0">
      <text>
        <r>
          <rPr>
            <sz val="9"/>
            <color indexed="81"/>
            <rFont val="Tahoma"/>
            <family val="2"/>
          </rPr>
          <t xml:space="preserve">Example - The PBCD must be available to data entry personnel for updates to billing and procedures codes and for admitting purposes. The PBCD must be available to financial staff for billing and collection activities. 
</t>
        </r>
      </text>
    </comment>
    <comment ref="C16" authorId="0">
      <text>
        <r>
          <rPr>
            <sz val="9"/>
            <color indexed="81"/>
            <rFont val="Tahoma"/>
            <family val="2"/>
          </rPr>
          <t xml:space="preserve">Example - This asset must be available for 24 hours, 7 days/week, 52 weeks/year.
</t>
        </r>
      </text>
    </comment>
    <comment ref="D16" authorId="0">
      <text>
        <r>
          <rPr>
            <sz val="9"/>
            <color indexed="81"/>
            <rFont val="Tahoma"/>
            <family val="2"/>
          </rPr>
          <t>Example - The PBCD information asset should be available 24x7 as procedures are ordered around the clock at the hospital. It must be available to the financial staff (specifically the patient billing and collection staff) during regular business hours. Short outages would not cause significant problems but extended outages (more than 8 hours) would cause a significant backlog.</t>
        </r>
      </text>
    </comment>
    <comment ref="D18" authorId="0">
      <text>
        <r>
          <rPr>
            <sz val="9"/>
            <color indexed="81"/>
            <rFont val="Tahoma"/>
            <family val="2"/>
          </rPr>
          <t xml:space="preserve">Example - Because these billing records contain patient treatment information, they are subject to HIPAA regulations. 
</t>
        </r>
      </text>
    </comment>
  </commentList>
</comments>
</file>

<file path=xl/comments7.xml><?xml version="1.0" encoding="utf-8"?>
<comments xmlns="http://schemas.openxmlformats.org/spreadsheetml/2006/main">
  <authors>
    <author>user</author>
  </authors>
  <commentList>
    <comment ref="B31" authorId="0">
      <text>
        <r>
          <rPr>
            <b/>
            <sz val="9"/>
            <color indexed="81"/>
            <rFont val="Tahoma"/>
            <family val="2"/>
          </rPr>
          <t>user:</t>
        </r>
        <r>
          <rPr>
            <sz val="9"/>
            <color indexed="81"/>
            <rFont val="Tahoma"/>
            <family val="2"/>
          </rPr>
          <t xml:space="preserve">
Information assets that are physical and usually paper based - non-digital.</t>
        </r>
      </text>
    </comment>
    <comment ref="B43" authorId="0">
      <text>
        <r>
          <rPr>
            <b/>
            <sz val="9"/>
            <color indexed="81"/>
            <rFont val="Tahoma"/>
            <family val="2"/>
          </rPr>
          <t>user:</t>
        </r>
        <r>
          <rPr>
            <sz val="9"/>
            <color indexed="81"/>
            <rFont val="Tahoma"/>
            <family val="2"/>
          </rPr>
          <t xml:space="preserve">
Information assets that are physical and usually paper based - non-digital.</t>
        </r>
      </text>
    </comment>
    <comment ref="B61" authorId="0">
      <text>
        <r>
          <rPr>
            <b/>
            <sz val="9"/>
            <color indexed="81"/>
            <rFont val="Tahoma"/>
            <family val="2"/>
          </rPr>
          <t>user:</t>
        </r>
        <r>
          <rPr>
            <sz val="9"/>
            <color indexed="81"/>
            <rFont val="Tahoma"/>
            <family val="2"/>
          </rPr>
          <t xml:space="preserve">
Information asset is known and/or held by a person, usually within memory.</t>
        </r>
      </text>
    </comment>
    <comment ref="B73" authorId="0">
      <text>
        <r>
          <rPr>
            <b/>
            <sz val="9"/>
            <color indexed="81"/>
            <rFont val="Tahoma"/>
            <family val="2"/>
          </rPr>
          <t>user:</t>
        </r>
        <r>
          <rPr>
            <sz val="9"/>
            <color indexed="81"/>
            <rFont val="Tahoma"/>
            <family val="2"/>
          </rPr>
          <t xml:space="preserve">
Information asset is known and/or held by a person, usually within memory.</t>
        </r>
      </text>
    </comment>
  </commentList>
</comments>
</file>

<file path=xl/comments8.xml><?xml version="1.0" encoding="utf-8"?>
<comments xmlns="http://schemas.openxmlformats.org/spreadsheetml/2006/main">
  <authors>
    <author>user</author>
    <author>Duncan,Ki-Aries</author>
  </authors>
  <commentList>
    <comment ref="C4" authorId="0">
      <text>
        <r>
          <rPr>
            <b/>
            <sz val="9"/>
            <color indexed="81"/>
            <rFont val="Tahoma"/>
            <family val="2"/>
          </rPr>
          <t>user:</t>
        </r>
        <r>
          <rPr>
            <sz val="9"/>
            <color indexed="81"/>
            <rFont val="Tahoma"/>
            <family val="2"/>
          </rPr>
          <t xml:space="preserve">
Information asset is used by a system, application, manual or automated process, or hardware.</t>
        </r>
      </text>
    </comment>
    <comment ref="E4" authorId="1">
      <text>
        <r>
          <rPr>
            <sz val="9"/>
            <color indexed="81"/>
            <rFont val="Tahoma"/>
            <family val="2"/>
          </rPr>
          <t>Detail the organisation or system responsible and accountable for this asset.</t>
        </r>
      </text>
    </comment>
    <comment ref="F4" authorId="1">
      <text>
        <r>
          <rPr>
            <sz val="9"/>
            <color indexed="81"/>
            <rFont val="Tahoma"/>
            <family val="2"/>
          </rPr>
          <t>Detail system owners, data custodians or processors who are responsible and accountable for this asset and the data/information within it.</t>
        </r>
      </text>
    </comment>
    <comment ref="G4" authorId="1">
      <text>
        <r>
          <rPr>
            <sz val="9"/>
            <color indexed="81"/>
            <rFont val="Tahoma"/>
            <family val="2"/>
          </rPr>
          <t>Detail any known security requirements, or any other requirements imposed or required by the Organisation, System or SoS interaction.</t>
        </r>
      </text>
    </comment>
    <comment ref="C5" authorId="0">
      <text>
        <r>
          <rPr>
            <sz val="9"/>
            <color indexed="81"/>
            <rFont val="Tahoma"/>
            <family val="2"/>
          </rPr>
          <t xml:space="preserve">user: Example - The PBCD primarily resides on the patient billing management system (PBMS) which consists of two database servers and three application/web servers. This is a vendor proprietary system that provides a web interface for authorized personnel to access/manipulate entries. The underlying operating system is Windows Server 2003.
</t>
        </r>
      </text>
    </comment>
    <comment ref="F5" authorId="0">
      <text>
        <r>
          <rPr>
            <sz val="9"/>
            <color indexed="81"/>
            <rFont val="Tahoma"/>
            <family val="2"/>
          </rPr>
          <t>user: Example - Managed by hospital IT department.</t>
        </r>
      </text>
    </comment>
    <comment ref="C7" authorId="0">
      <text>
        <r>
          <rPr>
            <sz val="9"/>
            <color indexed="81"/>
            <rFont val="Tahoma"/>
            <family val="2"/>
          </rPr>
          <t xml:space="preserve">user: Example - Hospital internal network. All transactions to and from the PBCD system travel on this network.
</t>
        </r>
      </text>
    </comment>
    <comment ref="F7" authorId="0">
      <text>
        <r>
          <rPr>
            <sz val="9"/>
            <color indexed="81"/>
            <rFont val="Tahoma"/>
            <family val="2"/>
          </rPr>
          <t>user: Example - Managed by hospital IT department.</t>
        </r>
      </text>
    </comment>
    <comment ref="C9" authorId="0">
      <text>
        <r>
          <rPr>
            <sz val="9"/>
            <color indexed="81"/>
            <rFont val="Tahoma"/>
            <family val="2"/>
          </rPr>
          <t xml:space="preserve">user: Example - Hospital workstations (e.g., order entry workstations, finance department workstations, and hospital admitting workstations). 
</t>
        </r>
      </text>
    </comment>
    <comment ref="F9" authorId="0">
      <text>
        <r>
          <rPr>
            <sz val="9"/>
            <color indexed="81"/>
            <rFont val="Tahoma"/>
            <family val="2"/>
          </rPr>
          <t>user: Example - Managed by hospital IT department.</t>
        </r>
      </text>
    </comment>
    <comment ref="C16" authorId="0">
      <text>
        <r>
          <rPr>
            <b/>
            <sz val="9"/>
            <color indexed="81"/>
            <rFont val="Tahoma"/>
            <family val="2"/>
          </rPr>
          <t>user:</t>
        </r>
        <r>
          <rPr>
            <sz val="9"/>
            <color indexed="81"/>
            <rFont val="Tahoma"/>
            <family val="2"/>
          </rPr>
          <t xml:space="preserve">
Information asset is used by a system, application, manual or automated process, or hardware.</t>
        </r>
      </text>
    </comment>
    <comment ref="E16" authorId="1">
      <text>
        <r>
          <rPr>
            <sz val="9"/>
            <color indexed="81"/>
            <rFont val="Tahoma"/>
            <family val="2"/>
          </rPr>
          <t>Detail the organisation or system responsible and accountable for this asset.</t>
        </r>
      </text>
    </comment>
    <comment ref="F16" authorId="1">
      <text>
        <r>
          <rPr>
            <sz val="9"/>
            <color indexed="81"/>
            <rFont val="Tahoma"/>
            <family val="2"/>
          </rPr>
          <t>Detail system owners, data custodians or processors who are responsible and accountable for this asset and the data/information within it.</t>
        </r>
      </text>
    </comment>
    <comment ref="G16" authorId="1">
      <text>
        <r>
          <rPr>
            <sz val="9"/>
            <color indexed="81"/>
            <rFont val="Tahoma"/>
            <family val="2"/>
          </rPr>
          <t>Detail any known security requirements, or any other requirements imposed or required by the Organisation, System or SoS interaction.</t>
        </r>
      </text>
    </comment>
    <comment ref="C17" authorId="0">
      <text>
        <r>
          <rPr>
            <sz val="9"/>
            <color indexed="81"/>
            <rFont val="Tahoma"/>
            <family val="2"/>
          </rPr>
          <t xml:space="preserve">user: Example - The Internet. Most bills are electronically shipped in bulk to insurance providers each week. Once billing information arrives at the insurance company, the insurance company is considered to be the owner of the information asset.
</t>
        </r>
      </text>
    </comment>
    <comment ref="F17" authorId="0">
      <text>
        <r>
          <rPr>
            <sz val="9"/>
            <color indexed="81"/>
            <rFont val="Tahoma"/>
            <family val="2"/>
          </rPr>
          <t xml:space="preserve">user: Example - Unknown
</t>
        </r>
      </text>
    </comment>
  </commentList>
</comments>
</file>

<file path=xl/comments9.xml><?xml version="1.0" encoding="utf-8"?>
<comments xmlns="http://schemas.openxmlformats.org/spreadsheetml/2006/main">
  <authors>
    <author>user</author>
    <author>Duncan,Ki-Aries</author>
  </authors>
  <commentList>
    <comment ref="C4" authorId="0">
      <text>
        <r>
          <rPr>
            <b/>
            <sz val="9"/>
            <color indexed="81"/>
            <rFont val="Tahoma"/>
            <family val="2"/>
          </rPr>
          <t>user:</t>
        </r>
        <r>
          <rPr>
            <sz val="9"/>
            <color indexed="81"/>
            <rFont val="Tahoma"/>
            <family val="2"/>
          </rPr>
          <t xml:space="preserve">
Information assets that are physical and usually paper based - non-digital.</t>
        </r>
      </text>
    </comment>
    <comment ref="F4" authorId="1">
      <text>
        <r>
          <rPr>
            <sz val="9"/>
            <color indexed="81"/>
            <rFont val="Tahoma"/>
            <family val="2"/>
          </rPr>
          <t>Detail the organisation or system responsible and accountable for this asset.</t>
        </r>
      </text>
    </comment>
    <comment ref="G4" authorId="1">
      <text>
        <r>
          <rPr>
            <sz val="9"/>
            <color indexed="81"/>
            <rFont val="Tahoma"/>
            <family val="2"/>
          </rPr>
          <t>Detail system owners, data custodians or processors who are responsible and accountable for this asset and the data/information within it.</t>
        </r>
      </text>
    </comment>
    <comment ref="H4" authorId="1">
      <text>
        <r>
          <rPr>
            <sz val="9"/>
            <color indexed="81"/>
            <rFont val="Tahoma"/>
            <family val="2"/>
          </rPr>
          <t>Detail any known security requirements, or any other requirements imposed or required by the Organisation, System or SoS interaction.</t>
        </r>
      </text>
    </comment>
    <comment ref="C5" authorId="0">
      <text>
        <r>
          <rPr>
            <sz val="9"/>
            <color indexed="81"/>
            <rFont val="Tahoma"/>
            <family val="2"/>
          </rPr>
          <t xml:space="preserve">user: Paper copies of billing summaries, statements, and histories are regularly printed and kept by members of finance department.
</t>
        </r>
      </text>
    </comment>
    <comment ref="G5" authorId="0">
      <text>
        <r>
          <rPr>
            <sz val="9"/>
            <color indexed="81"/>
            <rFont val="Tahoma"/>
            <family val="2"/>
          </rPr>
          <t>user: Example - Managed by hospital IT department.</t>
        </r>
      </text>
    </comment>
    <comment ref="C7" authorId="0">
      <text>
        <r>
          <rPr>
            <sz val="9"/>
            <color indexed="81"/>
            <rFont val="Tahoma"/>
            <family val="2"/>
          </rPr>
          <t xml:space="preserve">user: Example - Backup tapes of PBCD are created each night and kept onsite until regular pickup by storage vendor.
</t>
        </r>
      </text>
    </comment>
    <comment ref="G7" authorId="0">
      <text>
        <r>
          <rPr>
            <sz val="9"/>
            <color indexed="81"/>
            <rFont val="Tahoma"/>
            <family val="2"/>
          </rPr>
          <t>user: Example - Managed by hospital IT department.</t>
        </r>
      </text>
    </comment>
    <comment ref="G9" authorId="0">
      <text>
        <r>
          <rPr>
            <sz val="9"/>
            <color indexed="81"/>
            <rFont val="Tahoma"/>
            <family val="2"/>
          </rPr>
          <t>user: Example - Managed by hospital IT department.</t>
        </r>
      </text>
    </comment>
    <comment ref="C16" authorId="0">
      <text>
        <r>
          <rPr>
            <b/>
            <sz val="9"/>
            <color indexed="81"/>
            <rFont val="Tahoma"/>
            <family val="2"/>
          </rPr>
          <t>user:</t>
        </r>
        <r>
          <rPr>
            <sz val="9"/>
            <color indexed="81"/>
            <rFont val="Tahoma"/>
            <family val="2"/>
          </rPr>
          <t xml:space="preserve">
Information assets that are physical and usually paper based - non-digital.</t>
        </r>
      </text>
    </comment>
    <comment ref="F16" authorId="1">
      <text>
        <r>
          <rPr>
            <sz val="9"/>
            <color indexed="81"/>
            <rFont val="Tahoma"/>
            <family val="2"/>
          </rPr>
          <t>Detail the organisation or system responsible and accountable for this asset.</t>
        </r>
      </text>
    </comment>
    <comment ref="G16" authorId="1">
      <text>
        <r>
          <rPr>
            <sz val="9"/>
            <color indexed="81"/>
            <rFont val="Tahoma"/>
            <family val="2"/>
          </rPr>
          <t>Detail system owners, data custodians or processors who are responsible and accountable for this asset and the data/information within it.</t>
        </r>
      </text>
    </comment>
    <comment ref="H16" authorId="1">
      <text>
        <r>
          <rPr>
            <sz val="9"/>
            <color indexed="81"/>
            <rFont val="Tahoma"/>
            <family val="2"/>
          </rPr>
          <t>Detail any known security requirements, or any other requirements imposed or required by the Organisation, System or SoS interaction.</t>
        </r>
      </text>
    </comment>
    <comment ref="C17" authorId="0">
      <text>
        <r>
          <rPr>
            <sz val="9"/>
            <color indexed="81"/>
            <rFont val="Tahoma"/>
            <family val="2"/>
          </rPr>
          <t xml:space="preserve">user: Example - Paper copies of billing statements are regularly printed and mailed to patients. 
</t>
        </r>
      </text>
    </comment>
    <comment ref="G17" authorId="0">
      <text>
        <r>
          <rPr>
            <sz val="9"/>
            <color indexed="81"/>
            <rFont val="Tahoma"/>
            <family val="2"/>
          </rPr>
          <t>user: Example - Managed by hospital IT department.</t>
        </r>
      </text>
    </comment>
    <comment ref="C19" authorId="0">
      <text>
        <r>
          <rPr>
            <sz val="9"/>
            <color indexed="81"/>
            <rFont val="Tahoma"/>
            <family val="2"/>
          </rPr>
          <t xml:space="preserve">user: Example - Paper copies of billing statements, summaries, histories, and reports are regularly printed and mailed to insurance providers. 
</t>
        </r>
      </text>
    </comment>
    <comment ref="G19" authorId="0">
      <text>
        <r>
          <rPr>
            <sz val="9"/>
            <color indexed="81"/>
            <rFont val="Tahoma"/>
            <family val="2"/>
          </rPr>
          <t>user: Example - Managed by hospital IT department.</t>
        </r>
      </text>
    </comment>
    <comment ref="G21" authorId="0">
      <text>
        <r>
          <rPr>
            <sz val="9"/>
            <color indexed="81"/>
            <rFont val="Tahoma"/>
            <family val="2"/>
          </rPr>
          <t>user: Example - Managed by hospital IT department.</t>
        </r>
      </text>
    </comment>
  </commentList>
</comments>
</file>

<file path=xl/sharedStrings.xml><?xml version="1.0" encoding="utf-8"?>
<sst xmlns="http://schemas.openxmlformats.org/spreadsheetml/2006/main" count="1422" uniqueCount="982">
  <si>
    <t xml:space="preserve">Reputation is minimally affected; little or no effort or expense is required to recover. </t>
  </si>
  <si>
    <t xml:space="preserve">Reputation is damaged, and some effort and expense is required to recover. </t>
  </si>
  <si>
    <t xml:space="preserve">Reputation is irrevocably destroyed or damaged. </t>
  </si>
  <si>
    <t xml:space="preserve">Customer Loss </t>
  </si>
  <si>
    <t xml:space="preserve">Less than _______% reduction in customers due to loss of confidence </t>
  </si>
  <si>
    <t xml:space="preserve">_______to _______% reduction in customers due to loss of confidence </t>
  </si>
  <si>
    <t xml:space="preserve">More than _______% reduction in customers due to loss of confidence </t>
  </si>
  <si>
    <t>Impact Area</t>
  </si>
  <si>
    <t>Low</t>
  </si>
  <si>
    <t>High</t>
  </si>
  <si>
    <t xml:space="preserve">Operating Costs </t>
  </si>
  <si>
    <t xml:space="preserve">Other </t>
  </si>
  <si>
    <t>Other</t>
  </si>
  <si>
    <t>Revenue Loss</t>
  </si>
  <si>
    <t xml:space="preserve">One-Time 
Financial Loss </t>
  </si>
  <si>
    <t>Staff Hours</t>
  </si>
  <si>
    <t>Staff work hours are increased by less than _______% for _______to _______ day(s).</t>
  </si>
  <si>
    <t xml:space="preserve">Staff work hours are increased between _______% and _______% for _______to _______ day(s). </t>
  </si>
  <si>
    <t>Staff work hours are increased by greater than _______% for _______to _______ day(s).</t>
  </si>
  <si>
    <t>Life</t>
  </si>
  <si>
    <t>Health</t>
  </si>
  <si>
    <t>Safety</t>
  </si>
  <si>
    <t>No loss or significant threat to customers’ or staff members’ lives.</t>
  </si>
  <si>
    <t xml:space="preserve">Customers’ or staff members’ lives are threatened, but they will recover after receiving medical treatment. </t>
  </si>
  <si>
    <t>Loss of customers’ or staff members’ lives.</t>
  </si>
  <si>
    <t>Minimal, immediately treatable degradation in customers’ or staff members’ health with recovery within four days.</t>
  </si>
  <si>
    <t>Temporary or recoverable impairment of customers’ or staff members’ health.</t>
  </si>
  <si>
    <t>Permanent impairment of significant aspects of customers’ or staff members’ health.</t>
  </si>
  <si>
    <t>Safety questioned</t>
  </si>
  <si>
    <t>Safety violated</t>
  </si>
  <si>
    <t>Safety affected</t>
  </si>
  <si>
    <t>Investigations</t>
  </si>
  <si>
    <t>Fines</t>
  </si>
  <si>
    <t>Lawsuits</t>
  </si>
  <si>
    <t>Priority</t>
  </si>
  <si>
    <t>Impact Areas</t>
  </si>
  <si>
    <t>Reputation and Customer Confidence</t>
  </si>
  <si>
    <t>Fines and Legal Penalties</t>
  </si>
  <si>
    <t>Confidentiality</t>
  </si>
  <si>
    <t>Integrity</t>
  </si>
  <si>
    <t>Availability</t>
  </si>
  <si>
    <t>This asset has special regulatory compliance protection requirements, as follows:</t>
  </si>
  <si>
    <t xml:space="preserve">This asset must be available for these personnel to do their jobs, as follows: </t>
  </si>
  <si>
    <t xml:space="preserve">This asset must be available for _____ hours, _____ days/week, _____ weeks/year. </t>
  </si>
  <si>
    <t>(6) Most Important Security Requirement 
What is the most important security requirement for this information asset?</t>
  </si>
  <si>
    <t>Internal</t>
  </si>
  <si>
    <t>Container Description</t>
  </si>
  <si>
    <t>External</t>
  </si>
  <si>
    <t>Name - Role - Responsibility</t>
  </si>
  <si>
    <t>Organisation</t>
  </si>
  <si>
    <t>Name - Role - Responsibility of Third-Party</t>
  </si>
  <si>
    <t>Internal Personnel</t>
  </si>
  <si>
    <t>External Personnel</t>
  </si>
  <si>
    <t>Information Asset</t>
  </si>
  <si>
    <t>Threat</t>
  </si>
  <si>
    <t xml:space="preserve">Area of Concern </t>
  </si>
  <si>
    <t>Value</t>
  </si>
  <si>
    <t>Score</t>
  </si>
  <si>
    <t>For the risks that you decide to mitigate, perform the following:</t>
  </si>
  <si>
    <t xml:space="preserve">On what container would you apply controls? </t>
  </si>
  <si>
    <t xml:space="preserve">A software defect occurs </t>
  </si>
  <si>
    <t>No</t>
  </si>
  <si>
    <t xml:space="preserve">A system crash of known or unknown origin occurs </t>
  </si>
  <si>
    <t>A hardware defect occurs</t>
  </si>
  <si>
    <t>Malicious code (such as a virus, worm, Trojan horse, or back door) is executed</t>
  </si>
  <si>
    <t xml:space="preserve">Power supply to technical containers is interrupted </t>
  </si>
  <si>
    <t>Problems with telecommunications occur</t>
  </si>
  <si>
    <t>Other third-party problems or systems</t>
  </si>
  <si>
    <t xml:space="preserve">Natural or man-made disasters (flood, fire, tornado, explosion, or hurricane) occur </t>
  </si>
  <si>
    <r>
      <t xml:space="preserve">Yes 
</t>
    </r>
    <r>
      <rPr>
        <b/>
        <sz val="8"/>
        <color theme="1"/>
        <rFont val="Calibri"/>
        <family val="2"/>
        <scheme val="minor"/>
      </rPr>
      <t xml:space="preserve">(Disclosure) </t>
    </r>
  </si>
  <si>
    <r>
      <t xml:space="preserve">Yes 
</t>
    </r>
    <r>
      <rPr>
        <b/>
        <sz val="8"/>
        <color theme="1"/>
        <rFont val="Calibri"/>
        <family val="2"/>
        <scheme val="minor"/>
      </rPr>
      <t xml:space="preserve">(Modification) </t>
    </r>
  </si>
  <si>
    <r>
      <t xml:space="preserve">Yes 
</t>
    </r>
    <r>
      <rPr>
        <b/>
        <sz val="8"/>
        <color theme="1"/>
        <rFont val="Calibri"/>
        <family val="2"/>
        <scheme val="minor"/>
      </rPr>
      <t xml:space="preserve">(Interruption) </t>
    </r>
  </si>
  <si>
    <r>
      <t xml:space="preserve">Yes 
</t>
    </r>
    <r>
      <rPr>
        <b/>
        <sz val="8"/>
        <color theme="1"/>
        <rFont val="Calibri"/>
        <family val="2"/>
        <scheme val="minor"/>
      </rPr>
      <t xml:space="preserve">(Loss) </t>
    </r>
  </si>
  <si>
    <r>
      <t xml:space="preserve">Yes 
</t>
    </r>
    <r>
      <rPr>
        <b/>
        <sz val="8"/>
        <color theme="1"/>
        <rFont val="Calibri"/>
        <family val="2"/>
        <scheme val="minor"/>
      </rPr>
      <t xml:space="preserve">(Accidentally) </t>
    </r>
  </si>
  <si>
    <r>
      <t xml:space="preserve">Yes 
</t>
    </r>
    <r>
      <rPr>
        <b/>
        <sz val="8"/>
        <color theme="1"/>
        <rFont val="Calibri"/>
        <family val="2"/>
        <scheme val="minor"/>
      </rPr>
      <t xml:space="preserve">(Intentionally) </t>
    </r>
  </si>
  <si>
    <t>Technical Containers</t>
  </si>
  <si>
    <t>Modified so that it is not usable for intended purposes?</t>
  </si>
  <si>
    <t xml:space="preserve">Interrupted so that it cannot be accessed for intended purposes? </t>
  </si>
  <si>
    <t>Permanently destroyed or temporarily lost so that it cannot be used for intended purposes?</t>
  </si>
  <si>
    <t>Physical Containers</t>
  </si>
  <si>
    <t>Other third-party problems occur</t>
  </si>
  <si>
    <t>Natural or man-made disasters (flood, fire, tornado, explosion, or hurricane) occur</t>
  </si>
  <si>
    <t>Other occurs</t>
  </si>
  <si>
    <t>People</t>
  </si>
  <si>
    <t>Training</t>
  </si>
  <si>
    <t>Human Factors Engineering</t>
  </si>
  <si>
    <t>Environment</t>
  </si>
  <si>
    <t>Habitability</t>
  </si>
  <si>
    <t>Survivability</t>
  </si>
  <si>
    <t>Step 1</t>
  </si>
  <si>
    <t>Task 1</t>
  </si>
  <si>
    <t>Task 2</t>
  </si>
  <si>
    <t>Step 2</t>
  </si>
  <si>
    <t>Task 3</t>
  </si>
  <si>
    <t>Task 4</t>
  </si>
  <si>
    <t>Task 8</t>
  </si>
  <si>
    <t>Task 7</t>
  </si>
  <si>
    <t>Task 6</t>
  </si>
  <si>
    <t>Task 5</t>
  </si>
  <si>
    <t>Step 3</t>
  </si>
  <si>
    <t xml:space="preserve">On the primary file server, incorrect file permissions might enable a staff member to accidentally access another employee’s medical records. </t>
  </si>
  <si>
    <t>On the payroll database server, a failure of the authentication controls could allow a user to accidentally view another employee’s salary on the payroll system.</t>
  </si>
  <si>
    <t>Step 6</t>
  </si>
  <si>
    <t xml:space="preserve">Incorrect file permissions enable a staff member to accidentally access another employee’s medical records. </t>
  </si>
  <si>
    <t xml:space="preserve">Widgets are not produced, resulting in loss of production revenue of $250,000 per day and potential that the company would shut down.  </t>
  </si>
  <si>
    <t>An incorrect dose of medication (or an incorrect medication) is given to a patient resulting in their death and resulting lawsuits, reputation damage, and possible fines.</t>
  </si>
  <si>
    <t>Step 7</t>
  </si>
  <si>
    <t>Step 8</t>
  </si>
  <si>
    <t xml:space="preserve">How could the actor be prevented from exploiting a weakness? </t>
  </si>
  <si>
    <t xml:space="preserve">How could the means that the actor would use be prevented? </t>
  </si>
  <si>
    <t xml:space="preserve">How could the motive be prevented? </t>
  </si>
  <si>
    <t xml:space="preserve">How could the resulting outcome be prevented? </t>
  </si>
  <si>
    <t xml:space="preserve">Could the probability of the threat be reduced? </t>
  </si>
  <si>
    <t xml:space="preserve">If no proactive activity can be performed, can the impact of the threat be reduced? </t>
  </si>
  <si>
    <t>The number of military, civilian, and contractor personnel required and available to operate, maintain, sustain and provide training for systems.</t>
  </si>
  <si>
    <t>Technology-based approaches used to reduce manpower requirements and control life-cycle costs should be identified in the capabilities documents early in the process. For example, material-handling equipment can be used to reduce labour-intensive material-handling operations, and embedded training can be used to reduce the number of instructors.</t>
  </si>
  <si>
    <t>Personnel factors are those human aptitudes (i.e., cognitive, physical and sensory capabilities), knowledge, skills, abilities and experience levels that are needed to properly perform job tasks.</t>
  </si>
  <si>
    <t>Establish a Target Audience Description (TAD) that identifies the cognitive, physical and sensory abilities --i.e., capabilities and limitations, of the operators, maintainers and support personnel expected to be in place at the time the system is fielded. When establishing the TAD, Human Systems Integration (HSI) practitioners should verify whether there are any recruitment or retention trends that could significantly alter the characteristics of the user population over the life of the system.</t>
  </si>
  <si>
    <t>Consider personnel factors, such as availability, recruitment, skill identifiers, promotion and assignment. The PM should consider the impact on recruiting, retention, promotions and career progression when establishing program costs, and should assess these factors during trade-off analyses.</t>
  </si>
  <si>
    <t>Systems should not be designed to require cognitive, physical or sensory skills beyond those found in the specified user population. During functional analysis and allocation, tasks should be allocated to the human component consistent with the human attributes (i.e., capabilities and limitations) of the user population to ensure compatibility, interoperability and integration of all functional and physical interfaces. Personnel requirements should be established that are consistent with the knowledge, skills and abilities (KSAs) of the user population expected to be in place at the time the system is fielded and over the life of the program. Personnel requirements are usually stated as a percentage of the population.</t>
  </si>
  <si>
    <t>For example, capability documents might require "physically accommodating the central 90% of the target audience." Setting specific, quantifiable personnel requirements in the Capability Documents assist the establishment of test criteria in the Test and Evaluation Master Plan.</t>
  </si>
  <si>
    <t>The instruction or education and on-the-job or unit training required to provide personnel and units with their essential job skills, knowledges, values, and attitudes.</t>
  </si>
  <si>
    <t>Training gives users, operators, maintainers, leaders, and support personnel the opportunity to acquire, gain, or enhance knowledge and skills, and concurrently develop their cognitive, physical, sensory, team dynamics, and adaptive abilities to conduct joint operations and achieve maximized and fiscally sustainable system life cycles.</t>
  </si>
  <si>
    <t>Training of user, operator, maintainer, and leader personnel should be performed to achieve intended capabilities of new systems acquisition; enable joint integration, interoperability and testing; and ensure sustainment goals over the life cycle of weapon systems To facilitate timely, cost-effective and appropriate training, the content, development and planning of training should be performed during the earliest phases (e.g., Material Solution and Technology Development Phases) of the acquisition processes,”.</t>
  </si>
  <si>
    <t>The training community should consider whether the system should be designed with a mode of operation that allows operators to train interactively on a continuous basis, even when deployed in remote/austere locations.</t>
  </si>
  <si>
    <t>The training community should consider whether the system should be capable of exhibiting fault conditions for a specified set of failures to allow rehearsal of repair procedures for isolating faults, or require that the system be capable of interconnecting with other (specific) embedded trainers in both static and employed conditions.</t>
  </si>
  <si>
    <t>The training community should consider whether embedded training capabilities allow enhancements to live manoeuvres such that a realistic spectrum of threats is encountered (e.g. synthetic radar warnings generated during flight).</t>
  </si>
  <si>
    <t>The training community should consider whether the integrated training system should be fully tested, validated, verified and ready for training at the training base as criteria for declaring IOC.</t>
  </si>
  <si>
    <t>The integration of human characteristics into system definition, design, development and evaluation to optimize human machine performance under operational conditions.</t>
  </si>
  <si>
    <t>The PM employs human factors engineering to design systems that require minimal manpower; provide effective training; can be operated, maintained, and supported by users; and are suitable (habitable and safe with minimal environmental and occupational health hazards) and survivable -- for both the crew and equipment.</t>
  </si>
  <si>
    <t>Human factors are the end-user cognitive, physical, sensory and team dynamic abilities required to perform system operational, maintenance and support job tasks. Human factors engineers contribute to the acquisition process by ensuring that the PM provides for the effective utilization of personnel by designing systems that capitalize on and do not exceed the abilities (cognitive, physical, sensory and team dynamic) of the user population. The human factors engineering community works to integrate the human characteristics of the user population into the system definition, design, development and evaluation processes to optimize human-machine performance for operation, maintenance and sustainment of the system.</t>
  </si>
  <si>
    <t xml:space="preserve">Human factors engineering is primarily concerned with designing human-system interfaces consistent with the physical, cognitive and sensory abilities of the user population. Human-system interfaces include: </t>
  </si>
  <si>
    <t xml:space="preserve">Functional interfaces - Functions and tasks, and allocation of functions to human performance or automation. </t>
  </si>
  <si>
    <t xml:space="preserve">Informational interfaces - Information and characteristics of information that provide the human with the knowledge, understanding and awareness of what is happening in the tactical environment and in the system. </t>
  </si>
  <si>
    <t xml:space="preserve">Environmental interfaces - The natural and artificial environments, environmental controls, and facility design. </t>
  </si>
  <si>
    <t xml:space="preserve">Cooperational interfaces - Provisions for team performance, cooperation, collaboration and communication among team members and with other personnel. </t>
  </si>
  <si>
    <t>Operational interfaces - Aspects of a system that support successful operation of the system such as procedures, documentation, workloads and job aids.</t>
  </si>
  <si>
    <t>Cognitive interfaces - Decision rules, decision support systems, provision for maintaining situational awareness, mental models of the tactical environment, provisions for knowledge generation, cognitive skills and attitudes and memory aids.</t>
  </si>
  <si>
    <t>Physical interfaces - Hardware and software elements designed to enable and facilitate effective and safe human performance such as controls, displays, workstations, worksites, accesses, labels and markings, structures, steps and ladders, handholds, maintenance provisions, etc.</t>
  </si>
  <si>
    <t>Human factors requirements, objectives and thresholds should be derived from each of the HSI domains and should provide for the effective utilization of personnel through the accommodation of the cognitive, physical and sensory characteristics that directly enhance or constrain system performance. In many cases, the interface design limitation may require trade-offs in several of the other domains and vice versa.</t>
  </si>
  <si>
    <t xml:space="preserve">Cognitive requirements address the human capability to evaluate and process information. Requirements are typically stated in terms of response times and are typically established to avoid excessive cognitive workload. Operations that entail a high number of complex tasks in a short time period can result in cognitive overload and safety hazards. The capability documents should specify whether there are human-in-the-loop requirements. </t>
  </si>
  <si>
    <t>These could include requirements for "human in control," "manual override" or "completely autonomous operations." Knowledge, skills, and abilities for operators, maintainers, and other support personnel continuously change with the increasing complexity of emerging systems. These requirements should be cross-correlated with each of the HSI domains.</t>
  </si>
  <si>
    <t xml:space="preserve">Physical requirements are typically stated as anthropometric (measurements of the human body), strength and weight factors. Physical requirements are often tied to human performance, safety and occupational health concerns. To ensure that the users can operate, maintain and support the system, requirements should be stated in terms of the user population. For instance, when the user requires a weapon that is "one-man portable," weight thresholds and objectives should be based on the strength limitations of the user population and other related factors (e.g., the weight of other gear and equipment and the operational environment). </t>
  </si>
  <si>
    <t>For example, it may be appropriate to require that "the system be capable of being physically maintained by 90% of both the male and female population, inclusive of battle dress or arctic and Mission Oriented Protective Postures-Level 4 protective garments inside the cab," or that "the crew station physically accommodate 90% of the female/male population, defined by current anthropometric data, for accomplishment of the full range of mission functions."</t>
  </si>
  <si>
    <t>Sensory requirements are typically stated as visual, olfactory (smell) or hearing factors. The Capability Development Document should identify operational considerations that affect sensory processes. For example, systems may need to operate in noisy environments where weapons are being fired or on an overcast moonless night with no auxiliary illumination. Visual acuity or other sensory requirements may limit the target audience for certain specialties.</t>
  </si>
  <si>
    <t xml:space="preserve">In any system acquisition process, it is important to recognize the differences between the competencies (skills and knowledge) required for the various warfighters. Application of HFE processes leads to an understanding of the competencies needed for the job, and help identify if requirements for knowledge, skills and abilities (KSAs) exceed what the user can provide and whether the deficiency leads to a training or operational problem. </t>
  </si>
  <si>
    <t xml:space="preserve">An HFE effort should be provided to develop or improve all human interfaces of the system; achieve required effectiveness of human performance during system operation, maintenance, support, control and transport; and, make economical demands upon personnel resources, skills, training and costs. </t>
  </si>
  <si>
    <t>Task parameters should be quantified where possible, and should be expressed in a form that permits effective studies of the human-system interfaces in relation to the total system operation. HFE high-risk areas should be identified as part of the analysis. Task analysis should include maintenance and sustainment functions performed by crew and support facilities. Analyses should be updated as required to remain current with the design effort.</t>
  </si>
  <si>
    <t>Human Factors Engineering (HFE) and the evaluation of all human interfaces should be integrated into engineering design and development tests, contractor demonstrations, flight tests, acceptance tests, other development tests, and operational testing. Compliance with human interface requirements should be tested as early as possible.</t>
  </si>
  <si>
    <t>Environment, safety and occupational health hazards include design features and operating characteristics of a system that create significant risks of bodily injury or death, loud noise, chemical and biological substances, extreme temperatures and radiation energy. Each of the various military departments/services treat the three HSI domains of Environment, Safety and Occupational Health (ESOH) differently, based on oversight and reporting responsibility within each of the services.</t>
  </si>
  <si>
    <t>The human aspect brings a host of issues to a system that should be accommodated in each of these three areas; each must be considered in consonance with the other HSI domains.</t>
  </si>
  <si>
    <t>Environment includes the natural and manmade conditions in and around the system and the operational context within which the system will be operated and supported. This "environment" affects the human ability to function as a part of the system.</t>
  </si>
  <si>
    <t>Safety factors consist of those system design characteristics that serve to minimize the potential for mishaps -- causing death or injury to operators, maintainers, and supporters or threatening the survival and/or operation of the system. Prevalent issues encompass factors that threaten the safe operation and/or survival of the platform: walking and working surfaces, including work at heights; pressure extremes; and control of hazardous energy releases such as mechanical, electrical, fluids under pressure, ionizing or non-ionizing radiation (often referred to as "lock-out/tag-out"), fire and explosions.</t>
  </si>
  <si>
    <t>Occupational health factors are those system design features that serve to minimize the risk of injury, acute or chronic illness or disability and/or reduce job performance of personnel who operate, maintain or support the system. Prevalent issues include noise, chemical safety, atmospheric hazards (including those associated with confined space entry and oxygen deficiency), vibration, ionizing and non-ionizing radiation and human factors issues that can create chronic disease and discomfort such as repetitive motion diseases. Many occupational health problems, particularly noise and chemical management, overlap with environmental impacts. Human factor stresses that create the risk of chronic disease and discomfort overlap with occupational health considerations.</t>
  </si>
  <si>
    <t xml:space="preserve">Environment, safety, and health hazard parameters should address all activities inherent to the life cycle of the system, including test activity, operations, support, maintenance and final demilitarization and disposal. Environment, safety, and health hazard requirements should be stated in measurable terms, whenever possible. For example, it may be appropriate to establish thresholds for the maximum level of acoustic noise, vibration, acceleration shock, blast, temperature or humidity or impact forces etc., or “safeguards against uncontrolled variability beyond specified safe limits,” where the Capability Documents  specify the "safe limits." </t>
  </si>
  <si>
    <t xml:space="preserve">Safety and health hazard requirements often stem from human factor issues and are typically based on lessons learned from comparable or predecessor systems. For example, both physical dimensions and weight are critical safety requirements for the accommodation of pilots in ejection-seat designs. </t>
  </si>
  <si>
    <t>Environment, safety, and health hazard thresholds are often justified in terms of human performance requirements, because, for example, extreme temperature and humidity can degrade job performance and lead to frequent or critical errors. Another methodology for specifying safety and health requirements is to specify the allowable level of residual risk as defined in MIL-STD-882D (DoD Standard Practice for System Safety), for example, “There shall be no high or serious residual risks present in the system.”</t>
  </si>
  <si>
    <t>Health Hazards Analysis (HHA) should be conducted during each phase of the acquisition process, beginning with a review of issues related to predecessor systems. During early stages of the acquisition process, sufficient information may not always be available to develop a complete HHA. As additional information becomes available, the initial analyses are refined and updated to identify health hazards, assess the risks determine how to mitigate the risks, formally accept the residual risks and monitor the effectiveness of the mitigation measures. The health hazard risk information is documented in the PESHE. Health hazard assessments should include cost avoidance figures to support trade-off analysis.</t>
  </si>
  <si>
    <t>There are nine health hazard issues typically addressed in an HHA, defined below.</t>
  </si>
  <si>
    <t>Acoustical Energy - The potential energy that transmits through the air and interacts with the body to cause hearing loss or damage to internal organs.</t>
  </si>
  <si>
    <t>Biological Substances - An infectious substance generally capable of causing permanent disability or life-threatening or fatal disease in otherwise healthy humans.</t>
  </si>
  <si>
    <t>Chemical Substances - The hazards from excessive airborne concentrations of toxic materials contracted through inhalation, ingestion and skin or eye contract.</t>
  </si>
  <si>
    <t>Oxygen Deficiency - The displacement of atmospheric oxygen from enclosed spaces or at high altitudes.</t>
  </si>
  <si>
    <t>Radiation Energy - Ionizing: The radiation causing ionization when interfacing with living or inanimate mater. Non-ionizing: The emissions from the electromagnetic spectrum with insufficient energy to produce
ionizing of molecules.</t>
  </si>
  <si>
    <t>Shock - The mechanical impulse or impact on an individual from the acceleration or deceleration of a medium.</t>
  </si>
  <si>
    <t>Temperature Extremes and Humidity - The human health effects associated with high or low temperatures, sometimes exacerbated by the use of a materiel system.</t>
  </si>
  <si>
    <t xml:space="preserve">Trauma - Physical: The impact to the eyes or body surface by a sharp or blunt object. </t>
  </si>
  <si>
    <t>Vibration - The contact of a mechanically oscillating surface with the human body.</t>
  </si>
  <si>
    <t>The consideration of the characteristics of systems focused on satisfying personnel needs that are dependent upon physical environment, such as berthing and hygiene.</t>
  </si>
  <si>
    <t xml:space="preserve">Habitability factors are those living and working conditions necessary to sustain the morale, safety, health and comfort of the user population. They directly contribute to personnel effectiveness and mission accomplishment, and often preclude recruitment and retention problems. </t>
  </si>
  <si>
    <t>Examples include: lighting, space, ventilation and sanitation; noise and temperature control (i.e., heating and air conditioning); religious, medical and food services availability; and berthing, bathing and personal hygiene.</t>
  </si>
  <si>
    <t>Habitability consists of those characteristics of systems, facilities (temporary and permanent) and services necessary to satisfy personnel needs. Habitability factors are those living and working conditions that result in levels of personnel morale, safety, health and comfort adequate to sustain maximum personnel effectiveness, support mission performance and prevent personnel retention problems.</t>
  </si>
  <si>
    <t>While a system, facility and/or service should not be designed solely around optimum habitability factors, these factors cannot be systematically traded-off in support of other readiness elements without eventually degrading mission performance.</t>
  </si>
  <si>
    <t>Other Sustainment Considerations and identify habitability issues that could impact personnel morale, safety, health or comfort or degrade personnel performance or unit readiness or result in recruitment or retention problems.</t>
  </si>
  <si>
    <t>Survivability factors consist of those system design features that reduce the risk of fratricide, detection and the probability of being attacked and that enable the crew to withstand natural and manmade hostile environments without aborting the mission or suffering acute chronic illness, disability or death.</t>
  </si>
  <si>
    <t>Survivability attributes, as described in the Joint Military Dictionary (JP 1-02), are those that contribute to the survivability of manned systems. In the HSI construct, the human is considered integral to the system, and personnel survivability should be considered in the encompassing "system" context.</t>
  </si>
  <si>
    <t>A Survivability/Force Protection Key Performance Parameter should be considered for any "manned system or system designed to enhance personnel survivability" when the system may be employed in an asymmetric threat environment. The Capability Documents should include applicable survivability parameters, which may include requirements to eliminate significant risks of fratricide or detectability or to be survivable in adverse weather conditions and the nuclear, biological and chemical (NBC) battlefield.</t>
  </si>
  <si>
    <t xml:space="preserve">NBC survivability, by definition, encompasses the instantaneous, cumulative and residual effects of NBC weapons upon the system, including its personnel. It may be appropriate to require that the system "permit performance of mission-essential operations, communications, maintenance, re-supply, and decontamination tasks by suitably clothed, trained and acclimatized personnel for the survival periods and NBC environments required by the system."
</t>
  </si>
  <si>
    <t>The consideration of survivability should also include system requirements to ensure the integrity of the crew compartment and rapid egress when the system is damaged or destroyed. It may be appropriate to require that the system provide for adequate emergency systems for contingency management, escape, survival and rescue.</t>
  </si>
  <si>
    <t>Survivability assessments assume the warfighter is integral to the system during combat. Damage to the equipment by enemy action, fratricide or an improperly functioning component of the system can endanger the warfighter. The survivability program should assess these events and their consequences.</t>
  </si>
  <si>
    <t>Once these initial determinations are made, the design of the equipment should be evaluated to determine if there are potential secondary effects on the personnel. Each management decision to accept a potential risk should be formally documented by the appropriate management level as defined</t>
  </si>
  <si>
    <t xml:space="preserve">During the early stages of the acquisition process, sufficient information may not always be available to develop a complete list of survivability issues. An initial report is prepared; listing those identified issues and any findings and conclusions. Classified data and findings are to be appropriately handled according to each DoD Component's guidelines. Survivability issues typically are divided into the following components: </t>
  </si>
  <si>
    <t xml:space="preserve">Reduce Fratricide - Fratricide is the unforeseen and unintentional death or injury of "friendly" personnel resulting from friendly forces employment of weapons and munitions. To avoid these types of survivability issues, personnel systems and weapon systems should include anti-fratricide systems, such as Identification of Friend or Foe and Situational Awareness systems. </t>
  </si>
  <si>
    <t xml:space="preserve">Reduce Detectability - Reduce detectability considers a number of issues to minimize signatures and reduce the ranges of detection of friendly personnel and equipment by confounding visual, acoustic, electromagnetic, infrared/thermal and radar signatures and methods that may be utilized by enemy equipment and personnel. Methods of reducing detectability could include camouflage, low observable technology, smoke, countermeasures, signature distortion, training and/or doctrine. </t>
  </si>
  <si>
    <t xml:space="preserve">Reduce Probability of Attack - Analysts should seek to reduce the probability of attack by avoiding the appearance as a high-value target and by actively preventing or deterring attack by warning sensors and the use of active countermeasures. </t>
  </si>
  <si>
    <t>Minimize Damage if Attacked - Analysts should seek to minimize damage, if attacked, by</t>
  </si>
  <si>
    <t>Designing the system to protect the operators and crew members from enemy attacks</t>
  </si>
  <si>
    <t xml:space="preserve">Improving tactics in the field so survivability is increased. </t>
  </si>
  <si>
    <t xml:space="preserve">Designing the system to protect the crew from on-board hazards in the event of an attack (e.g., fuel, munitions, etc.). </t>
  </si>
  <si>
    <t>Designing the system to minimize the risk to supporting personnel if the system is attacked. Subject matter experts in areas such as nuclear, biological and chemical warfare, ballistics, electronic warfare, directed energy, laser hardening, medical treatment, physiology, human factors and Information Operations can add additional issues.</t>
  </si>
  <si>
    <t>Minimize Injury - Analysts should seek to minimize</t>
  </si>
  <si>
    <t>Combat, enemy weapon-caused injuries</t>
  </si>
  <si>
    <t xml:space="preserve">The combat-damaged system's potential sources and types of injury to both its crew and supported troops as it is used and maintained in the field. </t>
  </si>
  <si>
    <t xml:space="preserve">The system's ability to prevent further injury to the fighter after being attacked. </t>
  </si>
  <si>
    <t xml:space="preserve">The system's ability to support treatment and evacuation of injured personnel. </t>
  </si>
  <si>
    <t>Combat caused injuries or other possible injuries are addressed in this portion of personnel survivability, along with the different perspectives on potential mechanisms for reducing damage. Evacuation capability and personal equipment needs (e.g., uniform straps to pull a crew member through a small evacuation port) are addressed here.</t>
  </si>
  <si>
    <t>Minimize Physical and Mental Fatigue - Analysts should seek to minimize injuries that can be directly traced to physical or mental fatigue. These types of injuries can be traced to complex or repetitive tasks, physically taxing operations, sleep deprivation or high-stress environments.</t>
  </si>
  <si>
    <t>Survive Extreme Environments - This component addresses issues that may arise once the warfighter evacuates or is forced from a combat-affected system such as an aircraft or watercraft and should immediately survive extreme conditions encountered in the sea or air until rescued or an improved situation on land is reached. Dependent upon requirements, this may also include some extreme environmental conditions found on land, but generally this component is for sea and air, where the need is immediate for special consideration to maintain an individual's life. Survival issues for downed pilots behind enemy lines should be considered here.</t>
  </si>
  <si>
    <t>Manpower Questions</t>
  </si>
  <si>
    <t>Manpower Considerations</t>
  </si>
  <si>
    <t>Manpower related considerations may, for example, be identified from the following:</t>
  </si>
  <si>
    <t>Which types of staff will be needed to support the system/capability throughout different phases of its life?</t>
  </si>
  <si>
    <t>Can the numbers of skills, ranks and experience levels needed be delivered and sustained?</t>
  </si>
  <si>
    <t>How will manpower levels and shift requirements be managed in relation to workload?</t>
  </si>
  <si>
    <t>How will the work introduced by the system be allocated between branches, divisions or trade groups?</t>
  </si>
  <si>
    <t xml:space="preserve">Is there a legacy system to use as a manpower baseline?  </t>
  </si>
  <si>
    <t xml:space="preserve">Approximately how many authorizations will it take to operate, maintain, train and support the full capability? (Full capability includes all operational and maintenance [local and remote] components.)  </t>
  </si>
  <si>
    <t xml:space="preserve">How much could manpower grow before it would impact the affordability decision?  </t>
  </si>
  <si>
    <t>Personnel Questions</t>
  </si>
  <si>
    <t>Personnel Considerations</t>
  </si>
  <si>
    <t>Personnel related considerations may, for example, be identified from the following:</t>
  </si>
  <si>
    <t>What cognitive and physical attributes are required by personnel to support system operation?</t>
  </si>
  <si>
    <t>What levels of skill and education are necessary for optimal effectiveness?</t>
  </si>
  <si>
    <t>Will personnel need to be deployed in different timescales or for extended durations?</t>
  </si>
  <si>
    <t>Will significantly different types of expertise and experience be required for the new system compared with the current situation?</t>
  </si>
  <si>
    <t>What previous training and qualifications would be advantageous?</t>
  </si>
  <si>
    <t>Will personnel be required to work on their own, as part of a team or to provide team leadership?</t>
  </si>
  <si>
    <t>Will changes to existing personnel/manpower plans and performance management systems be required?</t>
  </si>
  <si>
    <t>What impact could the new system/ capability have on staff job satisfaction and motivation?</t>
  </si>
  <si>
    <t xml:space="preserve">Are there any current or projected recruiting, retention, and/or career development issues for the personnel who are most likely to be required to operate, maintain, and support the capability?  </t>
  </si>
  <si>
    <t xml:space="preserve">Are there any current or projected pay/bonus/incentives required for the personnel communities who are most likely to be required to man the capability? Does this affect cost estimates and affordability assessments?  </t>
  </si>
  <si>
    <t xml:space="preserve">Are there any career path implications based on manning concepts being considered?  </t>
  </si>
  <si>
    <t xml:space="preserve">Are there any implications for rotation, deployed time, turnover/detailing based on the manning strategy discussed?  </t>
  </si>
  <si>
    <t xml:space="preserve">Is there a need for increased experience or pay grades? </t>
  </si>
  <si>
    <t xml:space="preserve">Is there a desire and/or need for unique combinations of skill sets, knowledge bases, and abilities? </t>
  </si>
  <si>
    <t xml:space="preserve">Are the skill sets, knowledge base, and abilities required by the new capability projected to be available in sufficient numbers in the timeframe required? </t>
  </si>
  <si>
    <t xml:space="preserve">Are there any known or projected changes to gender mix and/or cognitive abilities, physical characteristics, psychomotor skills, and/or experience level? </t>
  </si>
  <si>
    <t xml:space="preserve">Does the materiel solution take into account the projected personnel pool? </t>
  </si>
  <si>
    <t xml:space="preserve">Does the materiel solution require a change in the structure?  </t>
  </si>
  <si>
    <t>Are current accession screening methods (i.e., ASVAB) sufficient to ensure the new capability can be operated, maintained, and supported?</t>
  </si>
  <si>
    <t>Training Questions</t>
  </si>
  <si>
    <t>Training Considerations</t>
  </si>
  <si>
    <t>Training related considerations may, for example, be identified from the following:</t>
  </si>
  <si>
    <t>Has the range of training requirements been considered e.g. training media, establishments and facilities, cost effectiveness?</t>
  </si>
  <si>
    <t>For what range of personnel in different tasks, roles and system states will training be required?</t>
  </si>
  <si>
    <t>What skill gaps are associated with the ways of working for the proposed system/Capability?</t>
  </si>
  <si>
    <t>If there is a risk of de-skilling due to automation, how will this be addressed?</t>
  </si>
  <si>
    <t>What will be done to ensure effective transfer of training?</t>
  </si>
  <si>
    <t>Is additional planning and expertise required to implement new training programmes and instructional activities?</t>
  </si>
  <si>
    <t>What output standards are required from the training?</t>
  </si>
  <si>
    <t>What are the implications on training schedules for existing and new personnel?</t>
  </si>
  <si>
    <t>Will there be any implications for joint/collective training?</t>
  </si>
  <si>
    <t>What instructor training will be required?</t>
  </si>
  <si>
    <t xml:space="preserve">Was any part of the capability gap related to human performance or training deficiencies?  </t>
  </si>
  <si>
    <t xml:space="preserve">Could temporary or interim training be implemented to partially satisfy the capability gap, and/or improve mission performance with current systems until the proposed materiel solution can be developed and deployed? </t>
  </si>
  <si>
    <t xml:space="preserve">Will deployment/employment of the new capability change tactics and decision-making? </t>
  </si>
  <si>
    <t xml:space="preserve">Will changes in either individual or team training be required to address the change to tactics and/or decision–making? </t>
  </si>
  <si>
    <t xml:space="preserve">Has the crew been tested for preliminary workload estimates in visual, auditory, motor, and cognitive capacity? Do they meet requirements? </t>
  </si>
  <si>
    <t xml:space="preserve">If there is a desire and/or need for unique combinations of skill sets, knowledge bases, and abilities, are associated new training requirements feasible and reasonable (i.e., require new AFSC, changes to existing AFSCs)? </t>
  </si>
  <si>
    <t xml:space="preserve">Will there be sufficient time to adjust and implement required changes to training? </t>
  </si>
  <si>
    <t xml:space="preserve">Have total system operational performance, support, or life cycle cost objectives and thresholds been defined? </t>
  </si>
  <si>
    <t xml:space="preserve">Will the materiel solution change who is to be trained (Active Duty, Air Force Reserve, Air National Guard, Civilian, Contractor)? </t>
  </si>
  <si>
    <t xml:space="preserve">Will the materiel solution change who is to conduct the training (Government, Contractor)? </t>
  </si>
  <si>
    <t xml:space="preserve">Will the materiel solution impact the timing of the training (Duration, Availability)?   Does this affect cost estimates and affordability assessments? </t>
  </si>
  <si>
    <t>Will the materiel solution change the method of training used (Classroom, Computer-based, On-the-job)?</t>
  </si>
  <si>
    <t>Human Factors Engineering related considerations may, for example, be identified from the following:</t>
  </si>
  <si>
    <t>How will user interfaces, information systems and control functions be designed to match the cognitive abilities of operators and maintainers?</t>
  </si>
  <si>
    <t>How will workspaces and equipment be designed to match the physical characteristics of operators and maintainers?</t>
  </si>
  <si>
    <t>How will decisions be made as to which tasks should be automated and which should be performed manually?</t>
  </si>
  <si>
    <t>What will be the impact of new technology on team and individual situation awareness, decision making and communication?</t>
  </si>
  <si>
    <t xml:space="preserve">How could the design of the system impact on training requirements? </t>
  </si>
  <si>
    <t xml:space="preserve">Are improvements to information management required, e.g. combining information from various sources? </t>
  </si>
  <si>
    <t xml:space="preserve">Do personnel need to be co-located for effective communication? </t>
  </si>
  <si>
    <t>Will work and recreational conditions e.g. space, comfort, light, heat and humidity change significantly?</t>
  </si>
  <si>
    <t xml:space="preserve">How are maintenance tasks and through-life support requirements being considered? </t>
  </si>
  <si>
    <t xml:space="preserve">How will Commercial off-the-shelf components be evaluated to support effective integration with other components or parts of the system? </t>
  </si>
  <si>
    <t xml:space="preserve">System or display integration </t>
  </si>
  <si>
    <t xml:space="preserve">Operability/Maintainability </t>
  </si>
  <si>
    <t xml:space="preserve">Anthropometry/Ergonomics </t>
  </si>
  <si>
    <t xml:space="preserve">Automation </t>
  </si>
  <si>
    <t xml:space="preserve">Ambient environment </t>
  </si>
  <si>
    <t xml:space="preserve">Does the materiel solution require a new system interface or modification to an existing interface? </t>
  </si>
  <si>
    <t xml:space="preserve">Does the materiel solution require new forms of collaboration between humans and/or across systems? </t>
  </si>
  <si>
    <t xml:space="preserve">Are there new lighting conditions? (Night, All Weather) </t>
  </si>
  <si>
    <t xml:space="preserve">Is there special gear required that may impact task performance (Mission Oriented Protective Posture (MOPP) Gear, Cold Weather Gear)? </t>
  </si>
  <si>
    <t xml:space="preserve">Are there manpower or personnel issues that may impact the system interface (Anthropometry)? </t>
  </si>
  <si>
    <t xml:space="preserve">Will new technology impact the interface (Automation, Aiding)? </t>
  </si>
  <si>
    <t xml:space="preserve">Does the materiel solution require the performance of additional tasks? </t>
  </si>
  <si>
    <t xml:space="preserve">Are there specific performance thresholds and objectives that impact mission outcome? </t>
  </si>
  <si>
    <t xml:space="preserve">Are there time limitations for task accomplishment? </t>
  </si>
  <si>
    <t>Are there accuracy requirements for task accomplishment?</t>
  </si>
  <si>
    <t>Does the materiel solution being discussed present any significant challenges, implications or constraints in the following areas:</t>
  </si>
  <si>
    <t>Work/living space (especially number/size of berthing spaces)</t>
  </si>
  <si>
    <t>Environment, Safety and Occupational Health Questions</t>
  </si>
  <si>
    <t>Environment, Safety and Occupational Health Considerations</t>
  </si>
  <si>
    <t xml:space="preserve">What types of Hazardous Materials (HAZMAT) will be required for Operations and Maintenance? Can these be substituted and/or eliminated? </t>
  </si>
  <si>
    <t xml:space="preserve">What are the anticipated air emissions from the system? Can they be reduced?  What are the concerns for potential fielding locations? Note – Areas that are in Environmental Protection Agency (EPA) non-attainment have more air emission constraints. </t>
  </si>
  <si>
    <t xml:space="preserve">What are the anticipated hazardous waste streams? Can they be recycled and/or eliminated? </t>
  </si>
  <si>
    <t xml:space="preserve">What are the noise levels for the system? Can they be reduced? What are the concerns for potential fielding location? Note – The primary concern is noise pollution and its impact on the surrounding communities. </t>
  </si>
  <si>
    <t xml:space="preserve">If HAZMAT and Waste cannot be eliminated then there will be additional training requirements for their use, handling, storage and disposal. </t>
  </si>
  <si>
    <t xml:space="preserve">What are the system demilitarization and disposal requirements? Will this process generate waste with special handling/disposal requirements? </t>
  </si>
  <si>
    <t>The system cannot use Class I and II ozone depleting substances.</t>
  </si>
  <si>
    <t>System Safety related considerations may, for example, be identified from the following:</t>
  </si>
  <si>
    <t xml:space="preserve">How will error sources be identified, analysed and mitigated? </t>
  </si>
  <si>
    <t xml:space="preserve">To what extent could unintentional errors impact safety? </t>
  </si>
  <si>
    <t xml:space="preserve">What steps are being taken to influence the development and maintenance of safety-related attitudes and behaviours? </t>
  </si>
  <si>
    <t xml:space="preserve">Is there specific Safety legislation that should be applied? </t>
  </si>
  <si>
    <t xml:space="preserve">Are reversionary modes required for cases of system failure? </t>
  </si>
  <si>
    <t xml:space="preserve">Will the new system require significantly higher levels of error tolerance and ‘Human Reliability’? </t>
  </si>
  <si>
    <t xml:space="preserve">Does specific consideration need to be given to crash-worthiness and protection? </t>
  </si>
  <si>
    <t xml:space="preserve">Will the new system meet the current survivability criteria? </t>
  </si>
  <si>
    <t xml:space="preserve">How will opportunities for potential misuse that could impact safety be identified? </t>
  </si>
  <si>
    <t xml:space="preserve">Will safety measures be in place when moving stores i.e. those that are cumbersome or contain volatile or explosive items? </t>
  </si>
  <si>
    <t xml:space="preserve">How could abnormal functioning or degraded system status affect safety? </t>
  </si>
  <si>
    <t xml:space="preserve">How will Human Factors considerations be addressed in the development of the Safety Case? </t>
  </si>
  <si>
    <t>Electrical</t>
  </si>
  <si>
    <t>Mechanical</t>
  </si>
  <si>
    <t>Hydraulics/Pneumatics</t>
  </si>
  <si>
    <t xml:space="preserve">Chemical/explosive/propellants </t>
  </si>
  <si>
    <t>Look for safety risks associated with:</t>
  </si>
  <si>
    <t xml:space="preserve">Exposed, moving equipment </t>
  </si>
  <si>
    <t>Radio Frequency (RF)/Microwave (MW) antenna</t>
  </si>
  <si>
    <t xml:space="preserve">Hazardous materials or by-products </t>
  </si>
  <si>
    <t>Combustion processes</t>
  </si>
  <si>
    <t>High temperature devices</t>
  </si>
  <si>
    <t>Vehicular movement/flight</t>
  </si>
  <si>
    <t xml:space="preserve">Gun systems </t>
  </si>
  <si>
    <t xml:space="preserve">Missile systems </t>
  </si>
  <si>
    <t>Ensure design requirement statements have been developed to address/prevent the impact of:</t>
  </si>
  <si>
    <t xml:space="preserve">Catastrophic loss of materiel system or Airman due to failure/malfunction of component or procedural error/omission </t>
  </si>
  <si>
    <t>Operational loss of system or disabling injury due to failure/malfunction of component or procedural error/omission</t>
  </si>
  <si>
    <t xml:space="preserve">Loss of system effectiveness or injury due to failure/malfunction of component or procedural error/omission </t>
  </si>
  <si>
    <t xml:space="preserve">Are all trade-offs or impact issues looked at for their effects on all other HSI domain as well as system cost and performance requirements (e.g., excessive training and personnel capability requirements to compensate for materiel system design weaknesses? </t>
  </si>
  <si>
    <t xml:space="preserve">Are all functional, cost and performance data, as well as assumptions and other criteria, consistent with other analyses being performed on the system? </t>
  </si>
  <si>
    <t>Is the system safe for the Airman/civilian to operate, maintain, repair, and support?</t>
  </si>
  <si>
    <t>Has a safety risk assessment been completed?</t>
  </si>
  <si>
    <t>Have safety risks concerning power sources been considered?:</t>
  </si>
  <si>
    <t>Health Hazard related considerations may, for example, be identified from the following:</t>
  </si>
  <si>
    <t xml:space="preserve">How will duty of care responsibilities be managed? </t>
  </si>
  <si>
    <t xml:space="preserve">Which Health and Safety standards should be followed? </t>
  </si>
  <si>
    <t xml:space="preserve">Have the range of environmental issues and risks (e.g. temperature, noise levels etc) and their impact on human performance (e.g. fatigue, stress etc) been considered? </t>
  </si>
  <si>
    <t xml:space="preserve">Will personnel be presented with significantly higher operational risk than for existing Capability? </t>
  </si>
  <si>
    <t xml:space="preserve">What will be done to minimise the risk of personnel exposed to electro-magnetic radiation, lasers, sources of Nuclear, Biological, Chemical (NBC) or toxic material? </t>
  </si>
  <si>
    <t xml:space="preserve">Could there be risk of injury through use or maintenance of equipment? </t>
  </si>
  <si>
    <t xml:space="preserve">What activities will be undertaken to ensure the design of appropriate personal protective clothing and equipment? </t>
  </si>
  <si>
    <t xml:space="preserve">Are personnel required to perform repetitive movements or heavy lifting/ load carriage? </t>
  </si>
  <si>
    <t xml:space="preserve">What medical facilities will be needed to support personnel in different environments? </t>
  </si>
  <si>
    <t xml:space="preserve">How will the system be designed to isolate hazards? </t>
  </si>
  <si>
    <t xml:space="preserve">How will perceptions of risk associated with potential health hazards be managed? </t>
  </si>
  <si>
    <t xml:space="preserve">What criteria will be used to balance trade-offs between health and performance? </t>
  </si>
  <si>
    <t>Acoustical Energy</t>
  </si>
  <si>
    <t xml:space="preserve">Does this system meet the standards for steady state noise under the most severe operational and maintenance scenarios? </t>
  </si>
  <si>
    <t xml:space="preserve">Does this system meet the standards for impulse noise under the most severe operational and maintenance scenarios? </t>
  </si>
  <si>
    <t xml:space="preserve">Does this system meet the standards for blast overpressure under the most severe operational and maintenance scenarios? </t>
  </si>
  <si>
    <t xml:space="preserve">Biological Substances </t>
  </si>
  <si>
    <t xml:space="preserve">Does the system configuration preclude exposure to microorganisms, their toxins and enzymes? </t>
  </si>
  <si>
    <t xml:space="preserve">Chemical Substances </t>
  </si>
  <si>
    <t xml:space="preserve">Does this system produce or release any toxic substance during maintenance and operation? </t>
  </si>
  <si>
    <t xml:space="preserve">Are there any unacceptable levels of toxic gases in the crew compartment when the vehicle is operating and/or during weapons firing? </t>
  </si>
  <si>
    <t xml:space="preserve">Is the crew effectively/adequately protected against Nuclear, Biological, and Chemical (NBC) agents? </t>
  </si>
  <si>
    <t xml:space="preserve">Has each chemical or toxic material used in or with the system been identified in the health hazard assessment report?   </t>
  </si>
  <si>
    <t xml:space="preserve">Does a hazard from exposure to_______exist? </t>
  </si>
  <si>
    <t xml:space="preserve">Are personnel adequately protected from fire extinguishing agents? </t>
  </si>
  <si>
    <t xml:space="preserve">Oxygen Deficient Atmosphere </t>
  </si>
  <si>
    <t xml:space="preserve">Is there any potential for an oxygen deficient atmosphere in occupied spaces or compartments?   </t>
  </si>
  <si>
    <t xml:space="preserve">Will occupied spaces contain Halon 1301 automatic fire extinguishing systems that comply with Office of the Surgeon General (OTSG) and National Fire Protection Association (NFPA) requirements? </t>
  </si>
  <si>
    <t xml:space="preserve">Radiation Energy </t>
  </si>
  <si>
    <t xml:space="preserve">Are there hazards or potential hazardous exposures from ionizing radiation sources during operation, training, and maintenance? </t>
  </si>
  <si>
    <t xml:space="preserve">Are there hazards or potential hazardous exposures from non-ionizing sources during operation, training, and maintenance? </t>
  </si>
  <si>
    <t xml:space="preserve">Does the system contain any lasers detrimental to health? </t>
  </si>
  <si>
    <t xml:space="preserve">Has the system been evaluated for potential radiation health hazards? </t>
  </si>
  <si>
    <t xml:space="preserve">Physical Forces </t>
  </si>
  <si>
    <t xml:space="preserve">Will this system produce any physical hazards? </t>
  </si>
  <si>
    <t xml:space="preserve">Is adequate protection provided to preclude trauma to the eyes or body surface during system operation or from personal protective equipment? </t>
  </si>
  <si>
    <t xml:space="preserve">Does the system meet vibration and shock requirements under all operational conditions? </t>
  </si>
  <si>
    <t xml:space="preserve">Are there potential hazards from high pressure gases or fluids? </t>
  </si>
  <si>
    <t xml:space="preserve">Do hazards from excessive dust in crew compartments exist? </t>
  </si>
  <si>
    <t xml:space="preserve">Temperature Extremes </t>
  </si>
  <si>
    <t xml:space="preserve">Is there any potential exposure to extreme heat or cold during operation or maintenance that will adversely affect personnel? </t>
  </si>
  <si>
    <t xml:space="preserve">Does the system provide adequate heating, cooling, and ventilation under routine, severe, and emergency conditions? </t>
  </si>
  <si>
    <t xml:space="preserve">Are there any hazards associated with cryogenics? </t>
  </si>
  <si>
    <t xml:space="preserve">Miscellaneous </t>
  </si>
  <si>
    <t xml:space="preserve">Have health problems identified with reference systems and components been addressed and abated in this system? </t>
  </si>
  <si>
    <t>Are health hazards identified during Initial Operational Test and Evaluation (IOT&amp;E) and Final Operational Test and Evaluation (FOT&amp;E) being resolved?</t>
  </si>
  <si>
    <t>System Safety</t>
  </si>
  <si>
    <t xml:space="preserve">Environment </t>
  </si>
  <si>
    <r>
      <rPr>
        <b/>
        <sz val="11"/>
        <color theme="1"/>
        <rFont val="Calibri"/>
        <family val="2"/>
        <scheme val="minor"/>
      </rPr>
      <t>Health Hazard</t>
    </r>
    <r>
      <rPr>
        <sz val="11"/>
        <color theme="1"/>
        <rFont val="Calibri"/>
        <family val="2"/>
        <scheme val="minor"/>
      </rPr>
      <t xml:space="preserve"> </t>
    </r>
  </si>
  <si>
    <t>Social and Organisational Questions</t>
  </si>
  <si>
    <t>Social and Organisational Considerations</t>
  </si>
  <si>
    <t>Will the proposed system generate new tasks or changes to operational procedures?</t>
  </si>
  <si>
    <t>How will the command structure be supported?</t>
  </si>
  <si>
    <t>How will working with other groups or agencies impact the organisation’s structure?</t>
  </si>
  <si>
    <t>How will interoperability and shared situation awareness be managed and supported?</t>
  </si>
  <si>
    <t>Will the new system or associated ways of working impact on existing cultural, ethical or spiritual norms?</t>
  </si>
  <si>
    <t>How will gender differences and evolving social expectations be accommodated?</t>
  </si>
  <si>
    <t>How might changes in the mix of military civilian staff affect the organisation?</t>
  </si>
  <si>
    <t>What measures are in place to ensure a common doctrine?</t>
  </si>
  <si>
    <t>How will ways of working be affected by environments that comprise multinational/multi-service interoperability in the Network Enterprise Centre?</t>
  </si>
  <si>
    <t>How will issues and risks linked to distributed team working be addressed, e.g. information management and communication, trust?</t>
  </si>
  <si>
    <t>Social and Organisational related considerations may, for example, be identified from the following:</t>
  </si>
  <si>
    <t>Habitability Questions</t>
  </si>
  <si>
    <t>Habitability Considerations</t>
  </si>
  <si>
    <t xml:space="preserve">Does the system exhibit unacceptable conditions that might affect human performance capabilities (i.e., vision, olfaction, taste, hearing, reaction time, motor skills, strength, and cognitive skills)? </t>
  </si>
  <si>
    <t xml:space="preserve">Have personnel services (i.e., nutrition, water, sleep, exercise, medical care (preventive, diagnostic, treatment) been considered? </t>
  </si>
  <si>
    <t>Were living conditions (i.e., personal hygiene, body waste management, crew quarters, mess, exercise area, recreation, trash, stowage, etc.) considered?</t>
  </si>
  <si>
    <t xml:space="preserve">Will the proposed capability increase the number/type (especially civilians and/or contractors) of individuals placed in harm’s way? </t>
  </si>
  <si>
    <t xml:space="preserve">Does the materiel solution introduce a new threat? </t>
  </si>
  <si>
    <t xml:space="preserve">Does the materiel solution change egress systems requirements (if applicable)? </t>
  </si>
  <si>
    <t xml:space="preserve">Was any part of the capability gap related to a fratricide incident or failure of personnel to survive a mishap? </t>
  </si>
  <si>
    <t xml:space="preserve">Does the Concept of Operations (CONOPS) for the proposed capability increase the likelihood of fratricide and/or need for improved personnel survivability features? </t>
  </si>
  <si>
    <t xml:space="preserve">Does the materiel solution impact Identify Friend/Foe (IFF) equipment? </t>
  </si>
  <si>
    <t xml:space="preserve">Is the related IFF or target identification system effective to ranges at least as long as the weapons range? </t>
  </si>
  <si>
    <t xml:space="preserve">Is the system’s signature (visible, electromagnetic, etc.) similar to potential threat vehicles? </t>
  </si>
  <si>
    <t xml:space="preserve">Is the IFF system a non-cooperative target recognition system (i.e., if an enemy tries to target you to find your position, does the system refuse to cooperate so as not to give any information to the enemy)? </t>
  </si>
  <si>
    <t xml:space="preserve">Does the self-location equipment provide sufficient resolution to reduce fratricide? </t>
  </si>
  <si>
    <t xml:space="preserve">Is the system’s ability to distinguish between friendly and enemy targets compatible with mission oriented protective posture level IV (MOPP IV) (NBC individual protective equipment) conditions?   </t>
  </si>
  <si>
    <t xml:space="preserve">Reduce Detectability </t>
  </si>
  <si>
    <t xml:space="preserve">Does the materiel solution change detectability? </t>
  </si>
  <si>
    <t xml:space="preserve">Is the system likely to be detected by unfriendly forces because of: Visible static signature? Thermal (infrared) signature? Radio-frequency signature? </t>
  </si>
  <si>
    <t xml:space="preserve">Have any electro-optical or optical components on the system been hardened to reduce optical cross sectional measurements that are the cause of wide-angle and at-range detection? </t>
  </si>
  <si>
    <t xml:space="preserve">Will unfriendly forces’ use of obscurants prevent the system from detecting approaching systems? </t>
  </si>
  <si>
    <t xml:space="preserve">Reduce Probability of Attack </t>
  </si>
  <si>
    <t xml:space="preserve">Does the materiel solution change the probability of attack? </t>
  </si>
  <si>
    <t xml:space="preserve">Is the system able to deflect attack by the use of: Active ballistic interdiction to deflect or destroy incoming munitions? Electronic jamming or spoofing of munitions sensors? </t>
  </si>
  <si>
    <t xml:space="preserve">Has the system microprocessor code been protected from the presence or insertion of malicious code? </t>
  </si>
  <si>
    <t xml:space="preserve">Does the system present a unique or highly recognizable signature (visual, thermal, etc.)? </t>
  </si>
  <si>
    <t xml:space="preserve">Reduce Damage </t>
  </si>
  <si>
    <t xml:space="preserve">Does the materiel solution reduce damage? </t>
  </si>
  <si>
    <t xml:space="preserve">Does the materiel solution require a change in attack and attack prevention measures? </t>
  </si>
  <si>
    <t xml:space="preserve">Does the system adequately protect the crew from direct- and indirect-fire munitions through the specific damage mechanism of spall? </t>
  </si>
  <si>
    <t xml:space="preserve">Does the system provide crew protection from secondary explosions of the on-board munitions if the system is attacked, by means of separation of ammunition storage in a compartment isolated from the crew? </t>
  </si>
  <si>
    <t xml:space="preserve">Does the system provide adequate crew protection from directed-energy weapons such as lasers? </t>
  </si>
  <si>
    <t xml:space="preserve">Does the system provide adequate warning and protection for the crew in a nuclear, chemically or biologically contaminated environment? </t>
  </si>
  <si>
    <t xml:space="preserve">Will the system be able to operate in the presence of external electromagnetic environmental effects without affecting crew members and other military personnel? </t>
  </si>
  <si>
    <t xml:space="preserve">Minimize Injury </t>
  </si>
  <si>
    <t xml:space="preserve">What is the ability of the system to support treatment and evacuation of the injured? </t>
  </si>
  <si>
    <t xml:space="preserve">Minimize Physical and Mental Fatigue </t>
  </si>
  <si>
    <t xml:space="preserve">What is the system’s compatibility with crew life support and continuous operations? </t>
  </si>
  <si>
    <t xml:space="preserve">Survive Extreme Environments </t>
  </si>
  <si>
    <t xml:space="preserve">What is the system’s ability to minimize the effect of arctic temperatures? </t>
  </si>
  <si>
    <t xml:space="preserve">What is the system’s ability to minimize the effect of high climatic temperatures? </t>
  </si>
  <si>
    <t>What are the special considerations concerning extreme conditions to maintain an individual’s life when operating in a sea or air environment until rescued or an improved situation on land is reached?</t>
  </si>
  <si>
    <t xml:space="preserve">What is the overall acceptability of the physical environment (i.e., noise, lighting, odour, temperature control, humidity, temperature, contaminants)? </t>
  </si>
  <si>
    <t xml:space="preserve">Are personnel exposed to unacceptable levels of toxic vapours, gases, or fumes? </t>
  </si>
  <si>
    <t xml:space="preserve">Will any materials used decompose or react under extreme heat (pyrolytic) or in the presence of another substance to produce toxic fumes, gases, or vapours? </t>
  </si>
  <si>
    <t xml:space="preserve">Organizational interfaces - Job design, management structure, command authority, policies and regulations that impact behaviour. </t>
  </si>
  <si>
    <t>The right decisions about the human-machine interfaces early in the design process optimize the human performance, and hence, the total systems performance. HFE participation continues to each succeeding acquisition phase, continuing to work trade-offs based on inputs from the other HSI domains and the hardware and software designs/adaptations. The HFE practitioners provide expertise that includes design criteria, analysis and modelling tools and measurement methods that help to ensure that program office design systems are operationally suitable, safe, survivable, effective, usable and cost-effective.</t>
  </si>
  <si>
    <t>Identify the functions to be performed by the system in achieving its mission objectives and analyse them to determine the best allocation of personnel, equipment, software or combinations thereof. Allocated functions should be further dissected to define the specific tasks to be performed to accomplish the functions. Each task should be analysed to determine the human performance parameters; the system, equipment and software capabilities; and the operational/environmental conditions under which the tasks are conducted.</t>
  </si>
  <si>
    <t xml:space="preserve">Will the materiel solution change where the training is conducted (Contractor Facilities, AF Technical Centres)? </t>
  </si>
  <si>
    <t>Survivability Questions</t>
  </si>
  <si>
    <t>Survivability Considerations</t>
  </si>
  <si>
    <t xml:space="preserve">Only authorised personnel can view this information asset, as follows: </t>
  </si>
  <si>
    <t>Only authorised personnel can modify this information asset, as follows:</t>
  </si>
  <si>
    <t>John Smith is the only employee who knows the production specs for producing widgets. The specs have never been written down. John Smith has been talking about leaving the company; if he does so, and the widget specs aren’t obtained, we can’t make widgets.  
A patient’s medical records, which are contained in folders often left on the nursing station desks, are altered by an unauthorised employee because there is no access control.</t>
  </si>
  <si>
    <t xml:space="preserve">Disclosed to unauthorised individuals? </t>
  </si>
  <si>
    <t xml:space="preserve">Scenario 1: Think about the people who work in your organisation. Is there a situation in which an employee could access one or more technical containers, accidentally or intentionally, causing your information asset to be: </t>
  </si>
  <si>
    <t xml:space="preserve">Scenario 2: Think about the people who are external to your organisation. This could include people who may have a legitimate business relationship with your organisation or not. Is there a situation where an outsider could access one or more technical containers, accidentally or intentionally, causing your information asset to be: </t>
  </si>
  <si>
    <t xml:space="preserve">Scenario 1: Think about the people who work in your organisation. Is there a situation in which an employee could access one or more physical containers, accidentally or intentionally, causing your information asset to be: </t>
  </si>
  <si>
    <t>Scenario 2: Think about the people who are external to your organisation. This could include people who may have a legitimate business relationship with your organisation or not. Is there a situation in which an outsider could access one or more physical containers, accidentally or intentionally, causing your information asset to be:</t>
  </si>
  <si>
    <t>Scenario 2: Think about the people who are external to your organisation. This could include people who may have a legitimate business relationship with your organisation or not. Is there a situation in which an outsider could, accidentally or intentionally, cause your information asset to be:</t>
  </si>
  <si>
    <t xml:space="preserve">Scenario 1: Think about the people who work in your organisation.
Is there a situation in which an employee has detailed knowledge of your information asset and could, accidentally or intentionally, cause the information asset to be: </t>
  </si>
  <si>
    <t xml:space="preserve">A patient’s medical records are altered by an unauthorised employee due to poor authentication controls. </t>
  </si>
  <si>
    <t xml:space="preserve">The medical records of an employee are disclosed, resulting in a lawsuit filed against the organisation and a resulting fine of $50,000. </t>
  </si>
  <si>
    <t>Additionally, HSI analysts should consult with the personnel community and verify whether there are new personnel policies that could significantly alter the scope of the user population (e.g., policy changes governing women in combat significantly changed the anthropometric requirements for occupational specialties).</t>
  </si>
  <si>
    <t xml:space="preserve">One-time financial cost of less than £_______________ </t>
  </si>
  <si>
    <t>One-time financial cost of £_______________ to £_______________</t>
  </si>
  <si>
    <t>One-time financial cost greater than £_______________</t>
  </si>
  <si>
    <t>Fines less than £_______________are levied.</t>
  </si>
  <si>
    <t xml:space="preserve">Fines between £_______________and £_______________are levied. </t>
  </si>
  <si>
    <t xml:space="preserve">Fines greater than £_______________are levied. </t>
  </si>
  <si>
    <t>Safety, Health and Environment</t>
  </si>
  <si>
    <t>Social and Organisational</t>
  </si>
  <si>
    <t xml:space="preserve">Non-frivolous lawsuit or lawsuits less than £_______________ are filed against the organisation, or frivolous lawsuit(s) are filed against the organisation. </t>
  </si>
  <si>
    <t>No queries from government or other investigative organisations.</t>
  </si>
  <si>
    <t>Government or other investigative organisation requests information or records (low profile).</t>
  </si>
  <si>
    <t>Non-frivolous lawsuit or lawsuits between £_______________ and £_______________are filed against the organisation.</t>
  </si>
  <si>
    <t>Non-frivolous lawsuit or lawsuits greater than £_______________ are filed against the organisation.</t>
  </si>
  <si>
    <t>Government or other investigative organisation initiates a high-profile, in-depth investigation into organisational practices.</t>
  </si>
  <si>
    <t>Manpower and Personnel (Productivity)</t>
  </si>
  <si>
    <t>Disclosure ?</t>
  </si>
  <si>
    <t>Modification ?</t>
  </si>
  <si>
    <t>Destruction ?</t>
  </si>
  <si>
    <t>Accept ?</t>
  </si>
  <si>
    <t>Defer ?</t>
  </si>
  <si>
    <t>Mitgate ?</t>
  </si>
  <si>
    <t>Transfer ?</t>
  </si>
  <si>
    <t>Rationale</t>
  </si>
  <si>
    <t>Actor</t>
  </si>
  <si>
    <t>Motive</t>
  </si>
  <si>
    <t>Disclosure</t>
  </si>
  <si>
    <t>Modification</t>
  </si>
  <si>
    <t>Outcome</t>
  </si>
  <si>
    <t>Destruction</t>
  </si>
  <si>
    <t>Interuption ?</t>
  </si>
  <si>
    <t>Probability</t>
  </si>
  <si>
    <t>Consequences</t>
  </si>
  <si>
    <t>Impact</t>
  </si>
  <si>
    <t>Threat and Vulnerability to Information Asset</t>
  </si>
  <si>
    <t>Interruption</t>
  </si>
  <si>
    <t>Risk Mitigation</t>
  </si>
  <si>
    <t xml:space="preserve">What administrative, technical, and physical controls would you apply on this container? What residual risk would still be accepted by the organisation? </t>
  </si>
  <si>
    <t>Details</t>
  </si>
  <si>
    <t>Container</t>
  </si>
  <si>
    <t xml:space="preserve"> </t>
  </si>
  <si>
    <t>Medium</t>
  </si>
  <si>
    <t>Accept</t>
  </si>
  <si>
    <t>Defer</t>
  </si>
  <si>
    <t>Transfer</t>
  </si>
  <si>
    <t>Score with Probability</t>
  </si>
  <si>
    <t>Score of Severity Impact</t>
  </si>
  <si>
    <t>Mitigate</t>
  </si>
  <si>
    <t>Critical Asset?</t>
  </si>
  <si>
    <t>Yes</t>
  </si>
  <si>
    <t>Negligible</t>
  </si>
  <si>
    <t>Marginal</t>
  </si>
  <si>
    <t>Critical</t>
  </si>
  <si>
    <t>Catastrophic</t>
  </si>
  <si>
    <t>Frequent</t>
  </si>
  <si>
    <t>Manpower factors are those job tasks, operation/maintenance rates, associated workload, and operational conditions (e.g., risk of hostile fire) that are used to determine the number and mix of manpower and contract support necessary to operate, maintain, support and provide training for the system.</t>
  </si>
  <si>
    <t xml:space="preserve">Do manpower levels have to be constrained to the between system levels?  </t>
  </si>
  <si>
    <t>Will significantly different manpower levels be required compared to those that are currently available?</t>
  </si>
  <si>
    <t>What staffing levels across systems are needed to support the full range of operations?</t>
  </si>
  <si>
    <t>Will the system be reliant on scarce skill sets or specialist trades?</t>
  </si>
  <si>
    <t xml:space="preserve">Is there a mandate to optimize or reduce manpower authorisations?  </t>
  </si>
  <si>
    <t xml:space="preserve">Have manpower authorisations been justified and/or modified to meet mission needs?  </t>
  </si>
  <si>
    <t xml:space="preserve">Has a manpower estimate was used for the affordability assessment?  </t>
  </si>
  <si>
    <t xml:space="preserve">How does the manpower estimate compare to current requirements and authorisations?  </t>
  </si>
  <si>
    <t>If the manpower estimate is greater than authorisations, what is the resource sponsor’s position regarding funding?</t>
  </si>
  <si>
    <t>The cognitive and physical capabilities required to train, operate, maintain, and sustain materiel and information systems:</t>
  </si>
  <si>
    <t>Cost-and mission-effective training facilitates acquisition policy that requires optimised total system performance and minimizes the cost of ownership through a "total system approach" to acquisition management. The systems engineering concept of a purposely designed ‘total system’ includes not only the mission system equipment, but, more critically, the people who operate, maintain, lead, and support these acquired systems -- including the training, training systems, and the operational and support infrastructure.</t>
  </si>
  <si>
    <t xml:space="preserve">The PM shall work with habitability representatives to establish requirements for the physical environment (e.g., adequate light, space, ventilation and sanitation, and temperature and noise control). If appropriate, requirements for personal services (e.g., religious, medical and mess) and living conditions (e.g., berthing and personal hygiene) if the habitability factors have a direct impact on meeting or sustaining performance requirements, sustaining mission effectiveness or having such an adverse impact on quality of life or morale that recruitment or retention rates could be degraded. Examples include requirements for heating and air-conditioning, noise filters, lavatories, showers, dry-cleaning, and laundry.
</t>
  </si>
  <si>
    <t>The characteristics of a system that can reduce fratricide, detectability and probability of being attacked, and can minimise system damage and human injury.</t>
  </si>
  <si>
    <t xml:space="preserve">What are the potential sources for personnel injury in the system design and when the personnel and equipment are functioning in the field? </t>
  </si>
  <si>
    <t xml:space="preserve">What is the system’s ability to prevent further injury to the personnel after being attacked or exposed to a hostile environment? </t>
  </si>
  <si>
    <t xml:space="preserve">What are the physical constraints and workload placed on the personnel by the system? </t>
  </si>
  <si>
    <t xml:space="preserve">What are the cognitive constraints and workload placed on the personnel by the system? </t>
  </si>
  <si>
    <t xml:space="preserve">What is the system’s ability to minimize the effect of environmental stressors on the personnel? </t>
  </si>
  <si>
    <t xml:space="preserve">What is the system’s ability to minimize the effect of mechanical (system-produced) stressors on the personnel? </t>
  </si>
  <si>
    <t xml:space="preserve">What are the extreme environments in which the personnel will use the system? </t>
  </si>
  <si>
    <t>Risk ID</t>
  </si>
  <si>
    <t>Deter</t>
  </si>
  <si>
    <t>Detect</t>
  </si>
  <si>
    <t>Prevent</t>
  </si>
  <si>
    <t>React</t>
  </si>
  <si>
    <t>Probable</t>
  </si>
  <si>
    <t>Occasional</t>
  </si>
  <si>
    <t>Remote</t>
  </si>
  <si>
    <t>Improbable</t>
  </si>
  <si>
    <t xml:space="preserve">Incredible </t>
  </si>
  <si>
    <t>Marginable</t>
  </si>
  <si>
    <t>Other Asset ID</t>
  </si>
  <si>
    <t xml:space="preserve">
</t>
  </si>
  <si>
    <t>Severity:
Negligible 0 - Marginable 1 -  Critical 2 - Catastrophic 3 (Multiplied by Priority)</t>
  </si>
  <si>
    <t>Likelihood: 
Incredible 0 - Improbable 1 - Remote 2 - Occasional 3 - Probable 4 - Frequent 5</t>
  </si>
  <si>
    <t>Technical</t>
  </si>
  <si>
    <t>Physical</t>
  </si>
  <si>
    <t>Container Type</t>
  </si>
  <si>
    <t>Accidental</t>
  </si>
  <si>
    <t>Deliberate</t>
  </si>
  <si>
    <t xml:space="preserve">Why is this asset critical to the organisation, system or SoS? </t>
  </si>
  <si>
    <t>Safety affected considerably.</t>
  </si>
  <si>
    <t xml:space="preserve">Customers’ or staff members’ lives are threatened, and require life changes after receiving medical treatment. </t>
  </si>
  <si>
    <t>Increase of less than _______% in operating costs</t>
  </si>
  <si>
    <t>Operating costs increase by _______to _______%</t>
  </si>
  <si>
    <t xml:space="preserve">Operating costs increase by more than _______%. </t>
  </si>
  <si>
    <t>Less than _______% expected revenue loss</t>
  </si>
  <si>
    <t>_______to _______% expected revenue loss</t>
  </si>
  <si>
    <t>Greater than _______% expected revenue loss</t>
  </si>
  <si>
    <t>Loss of brain activity or permanent unconsciousness of customers or staff members.</t>
  </si>
  <si>
    <t>Training, education and awareness requirements are increased with a potential change in process increasing costs.</t>
  </si>
  <si>
    <t>Training, education and awareness requirements need immediate re-design, delivery, with change in process increasing costs and decreases operational capacity.</t>
  </si>
  <si>
    <t>Training, education and awareness requirements need immediate delivery, with change in process increasing costs. Some operations may be affected.</t>
  </si>
  <si>
    <t>Change to address Human Factors requirements are increased with a potential change in process increasing costs.</t>
  </si>
  <si>
    <t>Change to address Human Factors requirements need immediate delivery, with change in process increasing costs. Some operations may be affected.</t>
  </si>
  <si>
    <t>Change to address Human Factors requirements need immediate re-design, delivery, with change in process increasing costs and decreases operational capacity.</t>
  </si>
  <si>
    <t>Detectability and probability of system survivability issues are resilient and recoverable.</t>
  </si>
  <si>
    <t xml:space="preserve">Detectability and probability of system survivability issues are reduced  resulting in some recovery and interoperation issues. </t>
  </si>
  <si>
    <t xml:space="preserve">System survivability ceases. Risk to life is probable. Immediate action is required to return operational capacity. </t>
  </si>
  <si>
    <r>
      <t xml:space="preserve">Other
</t>
    </r>
    <r>
      <rPr>
        <b/>
        <sz val="9"/>
        <color theme="1"/>
        <rFont val="Calibri"/>
        <family val="2"/>
        <scheme val="minor"/>
      </rPr>
      <t>(This may include fratricide, nuclear, biological and chemical)</t>
    </r>
  </si>
  <si>
    <t xml:space="preserve">Detectability and probability of system survivability issues are ineffective. Interoperability issues may increase risk to life. </t>
  </si>
  <si>
    <t>Limited effects to living and working conditions, morale, effectiveness,  safety, health and comfort of the user focus towards mission accomplishment.</t>
  </si>
  <si>
    <t>Living and working conditions, morale, effectiveness,  safety, health and comfort of the user is reduced, affecting focus towards mission accomplishment. Changes and costs  are associated.</t>
  </si>
  <si>
    <t>Living and working conditions, morale, effectiveness,  safety, health and comfort of the user is directly affected, losing focus towards mission accomplishment. Immediate changes and increased costs  are associated. Some operations may be affected.</t>
  </si>
  <si>
    <t>Living and working conditions are unsafe and uninhabitable. Focus towards mission accomplishment is lost and operations cannot resume until resolved. Manpower and costs may be large.</t>
  </si>
  <si>
    <t>The integration of human characteristics into system definition, design, development and evaluation to optimise human machine performance under operational conditions.</t>
  </si>
  <si>
    <t>Environment, Safety and Occupational Health (ESOH) Hazards – The minimisation of human or machine errors or failures that cause injurious accidents.</t>
  </si>
  <si>
    <t xml:space="preserve">HR Factors </t>
  </si>
  <si>
    <t>Personnel aptitudes, knowledge, skills, abilities and experience levels are adequate to properly perform job tasks, but may need refinement.</t>
  </si>
  <si>
    <t>Personnel aptitudes, knowledge, skills, abilities and experience levels require adjustment to properly perform job tasks, with some costs and training likely.</t>
  </si>
  <si>
    <t>Personnel aptitudes, knowledge, skills, abilities and experience levels are inadequate to meet operational needs. Additional resource is required, with costs and training likely.</t>
  </si>
  <si>
    <t>Personnel aptitudes, knowledge, skills, abilities and experience levels are inadequate. People interoperability ceases, with operations significantly affected as a result. Costs are likely, with a risk to mission needs and/or life.</t>
  </si>
  <si>
    <t>Training, education and awareness requirements are minimal and are addressed by process.</t>
  </si>
  <si>
    <t>Change to address Human Factors requirements are minimal and are addressed by process.</t>
  </si>
  <si>
    <t>Operations cease to be effective at cultural level, leading to a breakdown of procedure and system interoperability. Greater costs and risk to life.</t>
  </si>
  <si>
    <t xml:space="preserve">Cultural and procedural requirements have some impact of change, but continue to evolve and adapt. </t>
  </si>
  <si>
    <t>Cultural and procedural requirements are increased with a potential change in process increasing costs.</t>
  </si>
  <si>
    <t>An imbalance of cultural and procedural requirements need immediate adjustment to sustain survivability. Some manpower and costs may be increased.</t>
  </si>
  <si>
    <t>Step 0</t>
  </si>
  <si>
    <t>Container Name</t>
  </si>
  <si>
    <t>Stakeholder</t>
  </si>
  <si>
    <t>Person</t>
  </si>
  <si>
    <t>Electronic</t>
  </si>
  <si>
    <t>Info  Asset ID</t>
  </si>
  <si>
    <t>User</t>
  </si>
  <si>
    <t>Stakeholder ID</t>
  </si>
  <si>
    <t>Adversary</t>
  </si>
  <si>
    <t>Container Asset ID</t>
  </si>
  <si>
    <t>ALL INFORMATION ASSETS</t>
  </si>
  <si>
    <t>SoS or System Role</t>
  </si>
  <si>
    <t>Privacy Role</t>
  </si>
  <si>
    <t>SoS Mgmt Control?</t>
  </si>
  <si>
    <t>SoS Ops Control?</t>
  </si>
  <si>
    <t>Org/Sys Ops Control?</t>
  </si>
  <si>
    <t>Org/Sys Mgmt Control?</t>
  </si>
  <si>
    <t>Data Controller</t>
  </si>
  <si>
    <t>Person(s) Responsible and Accountable</t>
  </si>
  <si>
    <t>Information Asset 
Description and Significance</t>
  </si>
  <si>
    <t>Information Asset 
Name</t>
  </si>
  <si>
    <t>Internal or External?</t>
  </si>
  <si>
    <t>Accountable Organisation</t>
  </si>
  <si>
    <t>Other Legal and Regulatory Requirements</t>
  </si>
  <si>
    <t>Other SoS Requirements</t>
  </si>
  <si>
    <t>Information Type</t>
  </si>
  <si>
    <t>Known Restrictions or Requirements</t>
  </si>
  <si>
    <t>IS 1</t>
  </si>
  <si>
    <t>Impacts Upon</t>
  </si>
  <si>
    <t>Reputation</t>
  </si>
  <si>
    <t>Financial Costs and Losses</t>
  </si>
  <si>
    <t>Cultural Shift</t>
  </si>
  <si>
    <t>Scale</t>
  </si>
  <si>
    <t>Impact Scale</t>
  </si>
  <si>
    <t>RISK MEASUREMENT CRITERIA - IMPACT AREAS</t>
  </si>
  <si>
    <t>RISK MEASUREMENT CRITERIA - IMPACT PROBABILITY</t>
  </si>
  <si>
    <t>IMPACT AREA PRIORITISATION</t>
  </si>
  <si>
    <t>Range</t>
  </si>
  <si>
    <t>Answer</t>
  </si>
  <si>
    <t>Probability Scale</t>
  </si>
  <si>
    <t>Treatments</t>
  </si>
  <si>
    <t>Boundary of Control</t>
  </si>
  <si>
    <t>Control</t>
  </si>
  <si>
    <t>Yes - Full</t>
  </si>
  <si>
    <t>Yes - Partial</t>
  </si>
  <si>
    <t>Yes - Limited</t>
  </si>
  <si>
    <t>Data Processor</t>
  </si>
  <si>
    <t>Data Subject</t>
  </si>
  <si>
    <t>DATA CATEGORIES</t>
  </si>
  <si>
    <t>Intolerable</t>
  </si>
  <si>
    <t>Undesirable</t>
  </si>
  <si>
    <t>Tolerable</t>
  </si>
  <si>
    <t>Purpose</t>
  </si>
  <si>
    <t>Transmission</t>
  </si>
  <si>
    <t>Info Container Type</t>
  </si>
  <si>
    <t>Info Container Name</t>
  </si>
  <si>
    <t>ALL CONTAINERS OF INFORMATION - SYSTEM ASSETS</t>
  </si>
  <si>
    <t>Info Container Description</t>
  </si>
  <si>
    <t>Dependency With</t>
  </si>
  <si>
    <t>Mitigation</t>
  </si>
  <si>
    <t>Risk Outcome</t>
  </si>
  <si>
    <t>The Weakness</t>
  </si>
  <si>
    <t>The Threat</t>
  </si>
  <si>
    <t>Affect to Information Asset 
Security Requirements</t>
  </si>
  <si>
    <t>Container Function</t>
  </si>
  <si>
    <t>Other Consequences To SoS</t>
  </si>
  <si>
    <t>Residual Risk Rating</t>
  </si>
  <si>
    <t>Confidentiality 
Security Requirement</t>
  </si>
  <si>
    <t>Integrity
Security Requirement</t>
  </si>
  <si>
    <t>Availability
Security Requirement</t>
  </si>
  <si>
    <t>Accountability
Security Requirement</t>
  </si>
  <si>
    <t>Technical Physical People
Process Storage Transmission of Information Asset</t>
  </si>
  <si>
    <t>Area of Concern
(Misuse Case)</t>
  </si>
  <si>
    <t>Actor Motive</t>
  </si>
  <si>
    <t>Info Asset Controls</t>
  </si>
  <si>
    <t>Container Controls</t>
  </si>
  <si>
    <t>ID</t>
  </si>
  <si>
    <t>Rational</t>
  </si>
  <si>
    <t>Agreed By</t>
  </si>
  <si>
    <t>Processed</t>
  </si>
  <si>
    <t>Transmitted</t>
  </si>
  <si>
    <t>Stored</t>
  </si>
  <si>
    <t>Description 
What is the agreed-upon description of this information asset?</t>
  </si>
  <si>
    <t>Rationale for Selection 
Why is this information asset important to the organisation</t>
  </si>
  <si>
    <t>Security Requirements - What are the security requirements for this information asset?</t>
  </si>
  <si>
    <t>Scenario 3: In this scenario, consider situations that could affect your information asset on any technical containers you identified. Determine whether any of the following could occur, and if yes, determine whether these situations would cause one or more of the following outcomes: 
Unintended disclosure of your information asset 
Unintended modification of your information asset 
Unintended interruption of the availability of your information asset 
Unintended permanent destruction or temporary loss of your information asset</t>
  </si>
  <si>
    <t>Scenario 3: In this scenario, consider situations that could affect your physical containers and, by default, affect your information asset. Determine whether any of the following could occur, and if yes, determine whether these situations would cause one or more of the following outcomes: 
Unintended disclosure of your information asset 
Unintended modification of your information asset 
Unintended interruption of the availability of your information asset 
Unintended permanent destruction or temporary loss of your information asset</t>
  </si>
  <si>
    <t xml:space="preserve">Risk Mitigation
Based on the total score for this risk, what action will you take? </t>
  </si>
  <si>
    <t>Accountability</t>
  </si>
  <si>
    <t>This asset requires accounatbility as follows:</t>
  </si>
  <si>
    <t>SYSTEM OF SYSTEMS STAKEHOLDERS</t>
  </si>
  <si>
    <t xml:space="preserve">Info Asset ID </t>
  </si>
  <si>
    <t xml:space="preserve">Information Asset 
What is the name of the asset? </t>
  </si>
  <si>
    <t>Are they internal or external?</t>
  </si>
  <si>
    <t>MS 4</t>
  </si>
  <si>
    <t>MS 3</t>
  </si>
  <si>
    <t>MS 2</t>
  </si>
  <si>
    <t>MS 1</t>
  </si>
  <si>
    <t>• Direct and indirect management and monitoring at systems level to satisfy SoS user needs;
• Balancing needs of the systems and indirect systems may not be achieved.</t>
  </si>
  <si>
    <t>• Mutually agreed management and monitoring at systems level to satisfy SoS user needs;
• Balancing needs of all systems is reliant on mutual co-ordination.</t>
  </si>
  <si>
    <t>• Designated management and monitoring at SoS and system levels to satisfy SoS user needs;
• Balancing needs of the systems benefits from designated co-ordination.</t>
  </si>
  <si>
    <t>• Directly managed and monitored at SoS level to satisfy SoS user needs;
• Balancing needs of the systems benefits from direct co-ordination.</t>
  </si>
  <si>
    <t>Performance &amp; Behaviour</t>
  </si>
  <si>
    <t>• Focus is on identifying the independent systems and  expected indirect collaborations and control that contribute to the SoS objectives, functionality and data flow.</t>
  </si>
  <si>
    <t>• Focus is on identifying the independent systems and mutually agreed management and control that contribute to the SoS objectives, functionality and data flow.</t>
  </si>
  <si>
    <t>• Focus is on identifying the independent systems and designated management and control that contribute to the SoS objectives, functionality and data flow.</t>
  </si>
  <si>
    <t>• Focus is on identifying the independent systems within direct management and control that contribute to the SoS objectives, functionality and data flow.</t>
  </si>
  <si>
    <t>Boundaries &amp; Interfaces</t>
  </si>
  <si>
    <t>Engineering and Design Considerations</t>
  </si>
  <si>
    <t>• Testing cannot be completed in full and is challenge due to the difficulty of synchronising across multiple systems’ life cycles;
• Limited access and complexity of all the moving parts and potential for unintended consequences.</t>
  </si>
  <si>
    <t>• Complete testing is more challenging due to the difficulty of synchronising across multiple systems’ life cycles;
• Complexity of all the moving parts and potential for unintended consequences.</t>
  </si>
  <si>
    <t>• More challenging due to the difficulty of synchronising across multiple systems’ life cycles;
• Complexity of all the moving parts and potential for unintended consequences.</t>
  </si>
  <si>
    <t>• Some challenges due to the difficulty of synchronising across multiple systems’ life cycles;
• Complexity of all the moving parts and potential for unintended consequences.</t>
  </si>
  <si>
    <t>Test &amp; Evaluation</t>
  </si>
  <si>
    <t>• Complexity from multiple system lifecycles, new developments, technology, acquisition programs, developmental and legacy systems; 
• Stated capability objectives based on limited needs may be noted up-front, which may provide some basis for requirements;
• Individual independent system needs may not establish needs of other systems.</t>
  </si>
  <si>
    <t>• Complexity from multiple system lifecycles, new developments, technology, acquisition programs, developmental and legacy systems;
• Stated capability objectives up-front, which may provide basis for requirements;
• Mutually agreed independent system needs are established.</t>
  </si>
  <si>
    <t xml:space="preserve">• Complexity from multiple system lifecycles, new developments, technology, acquisition programs, developmental and legacy systems;
• Stated capability objectives up-front, which may provide basis for requirements;
• Designated management and independent system needs are established. </t>
  </si>
  <si>
    <t>• Complexity from multiple system lifecycles, new developments, technology, acquisition programs, developmental and legacy systems;
• Stated capability objectives up-front, which may provide basis for requirements;
• Benefits from central control to establish and integrate system needs.</t>
  </si>
  <si>
    <t>Acquisition</t>
  </si>
  <si>
    <t>Implementation</t>
  </si>
  <si>
    <t>• Individually aligned to meet a set of operational objectives;
• Direct and indirect systems objectives may or may not be known or align with the SoS objectives.</t>
  </si>
  <si>
    <t>• Mutually agreed collaboration to meet a set of operational objectives;
• Systems'  objectives may or may not align with the SoS objectives.</t>
  </si>
  <si>
    <t>• Designated collaboration to meet a set of operational objectives;
• Systems'  objectives may or may not align with the SoS objectives.</t>
  </si>
  <si>
    <t>• Directed collaboration to meet a set of operational objectives;
• Systems'  objectives may or may not align with the SoS objectives.</t>
  </si>
  <si>
    <t>Operational Focus</t>
  </si>
  <si>
    <t>Operational Environment</t>
  </si>
  <si>
    <t>• Increased levels of complexity and uncertainty due to no central management and funding for the SoS limited to individual system level;
• Systems do not have authority over the SoS as a whole.</t>
  </si>
  <si>
    <t>• Further levels of complexity due to the mutual independent collaboration of  SoS management with funding only at or from individual system level;
•  The SoS does not have authority over all the systems.</t>
  </si>
  <si>
    <t>• Added levels of complexity due to designated management and funding for both the SoS and individual systems;
• With independent collaboration, the SoS does not have authority over all the systems.</t>
  </si>
  <si>
    <t>• Some levels of complexity with central management and funding for both the SoS and interrelated collaboration of systems;
• The SoS does have authority over all the systems.</t>
  </si>
  <si>
    <t>Governance</t>
  </si>
  <si>
    <t>• Stakeholders are at system and SoS levels;
• Independent system owners may not have direct interactive collaboration;
• May have no vested interest in the SoS or systems;
• Many stakeholders may not be recognised.</t>
  </si>
  <si>
    <t>• Stakeholders are at system level mutually collaborating at SoS level;
• Independent system owners;
• Competing interests and priorities; 
• May have no vested interest in the SoS;
• Some stakeholders may not be recognised.</t>
  </si>
  <si>
    <t>• Stakeholders are at system and SoS levels;
• Independent system owners;
• Competing interests and priorities ;
• May have no vested interest in the SoS;
• Some stakeholders may not be recognised.</t>
  </si>
  <si>
    <t>• Stakeholders are at system and SoS levels;
• Interrelated independent system owners;
• Some competing interests and priorities;
• May have limited interest in the SoS;
• Most stakeholders are likely to be recognised.</t>
  </si>
  <si>
    <t>Stakeholder Involvement</t>
  </si>
  <si>
    <t>Management and Oversight</t>
  </si>
  <si>
    <r>
      <t>A Virtual SoS has</t>
    </r>
    <r>
      <rPr>
        <i/>
        <sz val="11"/>
        <color theme="1"/>
        <rFont val="Calibri"/>
        <family val="2"/>
        <scheme val="minor"/>
      </rPr>
      <t xml:space="preserve"> </t>
    </r>
    <r>
      <rPr>
        <sz val="11"/>
        <color theme="1"/>
        <rFont val="Calibri"/>
        <family val="2"/>
        <scheme val="minor"/>
      </rPr>
      <t>'</t>
    </r>
    <r>
      <rPr>
        <i/>
        <sz val="11"/>
        <color theme="1"/>
        <rFont val="Calibri"/>
        <family val="2"/>
        <scheme val="minor"/>
      </rPr>
      <t>individual independent collaboration with no central management, operation or control of the SoS as a whole</t>
    </r>
    <r>
      <rPr>
        <sz val="11"/>
        <color theme="1"/>
        <rFont val="Calibri"/>
        <family val="2"/>
        <scheme val="minor"/>
      </rPr>
      <t>'.</t>
    </r>
  </si>
  <si>
    <r>
      <t>A Collaborative SoS has '</t>
    </r>
    <r>
      <rPr>
        <i/>
        <sz val="11"/>
        <color theme="1"/>
        <rFont val="Calibri"/>
        <family val="2"/>
        <scheme val="minor"/>
      </rPr>
      <t>no central management, so operation and control must be formed and agreed as a mutual independent collaboration</t>
    </r>
    <r>
      <rPr>
        <sz val="11"/>
        <color theme="1"/>
        <rFont val="Calibri"/>
        <family val="2"/>
        <scheme val="minor"/>
      </rPr>
      <t>'.</t>
    </r>
  </si>
  <si>
    <r>
      <t>An Acknowledged SoS has '</t>
    </r>
    <r>
      <rPr>
        <i/>
        <sz val="11"/>
        <color theme="1"/>
        <rFont val="Calibri"/>
        <family val="2"/>
        <scheme val="minor"/>
      </rPr>
      <t>designated management, but limited control over the independent collaboration of the SoS</t>
    </r>
    <r>
      <rPr>
        <sz val="11"/>
        <color theme="1"/>
        <rFont val="Calibri"/>
        <family val="2"/>
        <scheme val="minor"/>
      </rPr>
      <t>'.</t>
    </r>
  </si>
  <si>
    <r>
      <t>A Directed SoS can be described as possessing '</t>
    </r>
    <r>
      <rPr>
        <i/>
        <sz val="11"/>
        <color theme="1"/>
        <rFont val="Calibri"/>
        <family val="2"/>
        <scheme val="minor"/>
      </rPr>
      <t>interrelated collaboration, with central management, operation and control over the SoS as a whole</t>
    </r>
    <r>
      <rPr>
        <sz val="11"/>
        <color theme="1"/>
        <rFont val="Calibri"/>
        <family val="2"/>
        <scheme val="minor"/>
      </rPr>
      <t>'.</t>
    </r>
  </si>
  <si>
    <t>Description</t>
  </si>
  <si>
    <t>SoS
Types</t>
  </si>
  <si>
    <t>These lack both central management authority and centrally agreed upon purposes, may exist deliberately or accidentally, and large-scale behaviour emerges, which may be desirable (Maier 1996). Participants informally collaborate and manage their own systems to maintain the system as a whole (Sommerville 2015).</t>
  </si>
  <si>
    <t>These are distinct from Directed SoSs in that the central management organisation does not have coercive power to run the system. The component systems must, more or less, voluntarily collaborate to fulfil the agreed upon central purposes (Maier 1996).</t>
  </si>
  <si>
    <t>These have recognised objectives, a designated manager, and resources for the SoS, but constituent systems retain their independent ownership, objectives, funding, as well as development and sustainment approaches. Changes to systems are based on collaboration between the SoS and systems (Dahmann and Baldwin 2008).</t>
  </si>
  <si>
    <t>These are built and managed to fulfil specific purposes; they are centrally managed during long-term operation to continue to fulfil and evolve those purposes. Component systems maintain an ability to operate independently, but their normal operational mode is subordinated to the central managed purpose (Maier 1996).</t>
  </si>
  <si>
    <t>Definitions</t>
  </si>
  <si>
    <t>Full Description</t>
  </si>
  <si>
    <t>Virtual SoS</t>
  </si>
  <si>
    <t>Collaborative SoS</t>
  </si>
  <si>
    <t>Acknowledged SoS</t>
  </si>
  <si>
    <t>Directed SoS</t>
  </si>
  <si>
    <t>Aspect</t>
  </si>
  <si>
    <t>Types</t>
  </si>
  <si>
    <t>System of Systems</t>
  </si>
  <si>
    <t>Characterising Systems of Systems</t>
  </si>
  <si>
    <t>IS 2a</t>
  </si>
  <si>
    <t>IS 2b</t>
  </si>
  <si>
    <t>IS 2c</t>
  </si>
  <si>
    <t>Who provides operational control of the SoS?</t>
  </si>
  <si>
    <t>Who provides management oversight, governance, and funding of the SoS?</t>
  </si>
  <si>
    <t>Who are the other relevant stakeholders important to the SoS achieving its mission?</t>
  </si>
  <si>
    <t>Who are the high-level stakeholders - the main independent systems of the SoS?</t>
  </si>
  <si>
    <t>Who is responsible for SoS design, development, testing  and implementation?</t>
  </si>
  <si>
    <t>What system boundaries exist for the SoS - do restrictions apply?</t>
  </si>
  <si>
    <t>How is on-going SoS performance and behaviour monitored to provide a resilient SoS balancing independent system needs?</t>
  </si>
  <si>
    <t>Some system and security requirements may be mandated by Alpha for participation, however, Bravo and Charlie would be responsible for capturing these needs within their differing requirements to ensure interoperability. Alpha provides an ‘as is’ set up for command and control, using systems, services, and networks developed and tested outside of the operational area. Various systems are also integrated with different ownerships, e.g. the MC4 brand of in-field and theater medical systems, or the Joint Medical Workstation (JMeWS). However, Bravo and Charlie are responsible for acquiring and implementing their own systems. This includes the common MC4 medical data system using software from AHLTA provided by Alpha for accessing their central repository, the Theatre Medical Data Store (TDMS) system. Bravo use in-field handsets with AHLTA-Mobile, whereas Charlie use Laptops with AHLTA-Theater to add patient data. Other technical elements such as purpose-fitted Black Hawk MEDEVAC helicopters and FST facilities are also the responsibility of Charlie, but from separate sub-systems.</t>
  </si>
  <si>
    <t>It is likely that many of the lower level systems may not be fully tested at SoS level before implementation. Trust boundaries may be an obstacle, as a negative could have adverse impact on external systems. MC4 systems would however have been tested by Alpha prior to its use and dependency. Charlie may achieve a degree of testing given its inter-relations, but it is more difficult to align with Bravo, and Alpha. MEDEVAC testing exercises outside of the operational environment may exist.</t>
  </si>
  <si>
    <t>Boundaries cover a range of contexts of people, process, and technology, across land, sea, air, space and cyber domains. However, given the flow of data, cyber, air and geographical boundaries are of high importance, with multi-national data regulations applying. The most immediate trust boundaries are between the three independent systems and their sub-systems, interfacing with other systems and assets.</t>
  </si>
  <si>
    <t>Example - MEDEVAC Mission Network (MMN)</t>
  </si>
  <si>
    <t>Questions</t>
  </si>
  <si>
    <t>IS 3</t>
  </si>
  <si>
    <r>
      <rPr>
        <b/>
        <u/>
        <sz val="11"/>
        <color theme="1"/>
        <rFont val="Calibri"/>
        <family val="2"/>
        <scheme val="minor"/>
      </rPr>
      <t>Actor</t>
    </r>
    <r>
      <rPr>
        <b/>
        <sz val="11"/>
        <color theme="1"/>
        <rFont val="Calibri"/>
        <family val="2"/>
        <scheme val="minor"/>
      </rPr>
      <t xml:space="preserve"> 
Who would exploit the area of concern or threat? </t>
    </r>
  </si>
  <si>
    <r>
      <rPr>
        <b/>
        <u/>
        <sz val="11"/>
        <color theme="1"/>
        <rFont val="Calibri"/>
        <family val="2"/>
        <scheme val="minor"/>
      </rPr>
      <t>Motive</t>
    </r>
    <r>
      <rPr>
        <b/>
        <sz val="11"/>
        <color theme="1"/>
        <rFont val="Calibri"/>
        <family val="2"/>
        <scheme val="minor"/>
      </rPr>
      <t xml:space="preserve"> 
What is the actor’s reason for doing it? </t>
    </r>
  </si>
  <si>
    <r>
      <rPr>
        <b/>
        <u/>
        <sz val="11"/>
        <color theme="1"/>
        <rFont val="Calibri"/>
        <family val="2"/>
        <scheme val="minor"/>
      </rPr>
      <t>Means</t>
    </r>
    <r>
      <rPr>
        <b/>
        <sz val="11"/>
        <color theme="1"/>
        <rFont val="Calibri"/>
        <family val="2"/>
        <scheme val="minor"/>
      </rPr>
      <t xml:space="preserve"> 
The Threat - How would the actor do it? What would they do? </t>
    </r>
  </si>
  <si>
    <r>
      <rPr>
        <b/>
        <u/>
        <sz val="11"/>
        <color theme="1"/>
        <rFont val="Calibri"/>
        <family val="2"/>
        <scheme val="minor"/>
      </rPr>
      <t>Means</t>
    </r>
    <r>
      <rPr>
        <b/>
        <sz val="11"/>
        <color theme="1"/>
        <rFont val="Calibri"/>
        <family val="2"/>
        <scheme val="minor"/>
      </rPr>
      <t xml:space="preserve"> 
The Weakness - How would the actor do it? What would they do? </t>
    </r>
  </si>
  <si>
    <r>
      <rPr>
        <b/>
        <u/>
        <sz val="11"/>
        <color theme="1"/>
        <rFont val="Calibri"/>
        <family val="2"/>
        <scheme val="minor"/>
      </rPr>
      <t>Outcome</t>
    </r>
    <r>
      <rPr>
        <b/>
        <sz val="11"/>
        <color theme="1"/>
        <rFont val="Calibri"/>
        <family val="2"/>
        <scheme val="minor"/>
      </rPr>
      <t xml:space="preserve"> 
What would be the resulting effect on the information asset? </t>
    </r>
  </si>
  <si>
    <r>
      <rPr>
        <b/>
        <u/>
        <sz val="11"/>
        <color theme="1"/>
        <rFont val="Calibri"/>
        <family val="2"/>
        <scheme val="minor"/>
      </rPr>
      <t>Security Requirements</t>
    </r>
    <r>
      <rPr>
        <b/>
        <sz val="11"/>
        <color theme="1"/>
        <rFont val="Calibri"/>
        <family val="2"/>
        <scheme val="minor"/>
      </rPr>
      <t xml:space="preserve"> 
How would the information asset’s security requirements be breached?</t>
    </r>
  </si>
  <si>
    <r>
      <rPr>
        <b/>
        <u/>
        <sz val="11"/>
        <color theme="1"/>
        <rFont val="Calibri"/>
        <family val="2"/>
        <scheme val="minor"/>
      </rPr>
      <t>Probability</t>
    </r>
    <r>
      <rPr>
        <b/>
        <sz val="11"/>
        <color theme="1"/>
        <rFont val="Calibri"/>
        <family val="2"/>
        <scheme val="minor"/>
      </rPr>
      <t xml:space="preserve"> 
What is the likelihood that this threat scenario could occur?</t>
    </r>
  </si>
  <si>
    <r>
      <rPr>
        <b/>
        <u/>
        <sz val="11"/>
        <color theme="1"/>
        <rFont val="Calibri"/>
        <family val="2"/>
        <scheme val="minor"/>
      </rPr>
      <t>Consequences</t>
    </r>
    <r>
      <rPr>
        <b/>
        <sz val="11"/>
        <color theme="1"/>
        <rFont val="Calibri"/>
        <family val="2"/>
        <scheme val="minor"/>
      </rPr>
      <t xml:space="preserve"> 
What are the consequences to the organisation or the information asset owner as a result of the outcome and breach of security requirements? </t>
    </r>
  </si>
  <si>
    <t>Who has a level of managerial control of the SoS as a whole?
To what degree are independent systems under managerial control from the SoS?
What Trust mechanisms are in place?
Who provides governance for all or part of the the SoS management and oversight?
Are there clear distinctions on where funding is provided or required for the function with independent systems?</t>
  </si>
  <si>
    <t xml:space="preserve">Information Sheet - Critical Information Asset </t>
  </si>
  <si>
    <t>IS 2</t>
  </si>
  <si>
    <t>Information Sheet - Information Asset Risk Environement Map (Technical)</t>
  </si>
  <si>
    <t>Information Sheet - Information Asset Risk Environement Map (Physical)</t>
  </si>
  <si>
    <t>Information Sheet - Information Asset Risk</t>
  </si>
  <si>
    <t>Who provides management oversight and control?</t>
  </si>
  <si>
    <t>Who provides governance?</t>
  </si>
  <si>
    <t>Who provides funding within the SoS?</t>
  </si>
  <si>
    <t>What system dependencies or specific requirements exist for the SoS ?</t>
  </si>
  <si>
    <t>Do any other challenges exist for the SoS interaction?</t>
  </si>
  <si>
    <t>Do other SoSs exist within this SoS?</t>
  </si>
  <si>
    <t>Consider the classification type of this SoS.</t>
  </si>
  <si>
    <t>Once agreed, the Risk Criteria in Step 1 may be defined and agreed, whilst Information Asset identification can commence for Step 2. Both of these steps can be completed separately, but both must be complete before Step 3.</t>
  </si>
  <si>
    <t>Alpha continue to provide command and control with SA provided to all throughout the continuum of care. This allows for on-going feedback to improve their own capabilities, whilst providing input for independent systems to align and balance SoS needs against system demands. Performance may also be monitored at casualty level, with reduction of issues and rates of survival from critical golden hour care and transportation.</t>
  </si>
  <si>
    <t>The primary stakeholders include Alpha, Bravo, and Charlie. Alpha provides managerial command and control to assist operations, although Alpha has other interconnecting systems to achieve this function. Alpha also provides medical oversight from the Main HQ outside of the operational area, and Medical Director functions at each level of command. External stakeholders may exist, for example, with the integration of other Air Traffic Management Systems, or development of some systems. Bravo and Charlie each provide independent sub-systems of interaction for the SoS. For example, Charlie Force 1 provides Air MEDEVAC, and Force 2 provides FST medical treatment facilities. Moreover, both Bravo and Charlie may rely on individual external air and medical facilities outside the area of operations. A number of stakeholders therefore exist at lower levels. Some local stakeholders may not be recognised by all systems.</t>
  </si>
  <si>
    <t>Governance is provided by Alpha, with support of Bravo and Charlie, setting out formal procedures and
doctrine broadly describing the collaboration requirements. Along with NATO type joining instructions and other third-party type agreements, these provide a foundation in which trust relationships are formed. Other requirements and regulations exist at independent system level. Managerial oversight, a secure network, services, data repositories, and some software is provided by Alpha. Whereas, funding for technical use and implementation sits with Bravo and Charlie.</t>
  </si>
  <si>
    <t>In this scenario, Bravo has a limited role, but is the initiator of the process. A Bravo Field Unit’s Medic provides in-field medical care, requesting the MEDEVAC and documents care given, creating a chain of patient information. Trust mechanisms are likely to be in place, supported by technical measures to ensure this data flow is maintained. Charlie has a greater role and depends upon more than one system to achieve its mission, each individually operated to fulfil the process, further managing patient care and documentation stored in Alpha’s shared data repository. Bravo and Charlie, therefore, each retain a level of autonomy with some competing interests. However, operations are driven by Alpha command levels and the MEDEVAC operation, specifically through the PECC. Mission needs are guided by a Common Operational Picture (COP) of tactical and medical Situational Awareness (SA) to achieve its mission safely and securely.</t>
  </si>
  <si>
    <t>Further Considerations</t>
  </si>
  <si>
    <t>AoC ID</t>
  </si>
  <si>
    <t>IS 3a Threat Scenario Questionnaire 1</t>
  </si>
  <si>
    <t>This worksheet will help you to think about scenarios that could affect your information asset because it is known by key personnel in the organisation. These scenarios may pose risks that you will need to address. Consider each scenario and circle an appropriate response. If your answer is "yes" consider whether the scenario could occur accidentally or intentionally or both.</t>
  </si>
  <si>
    <t>This worksheet will help you to think about scenarios that could affect your information asset on the physical containers where it resides. These scenarios may pose risks that you will need to address. Consider each scenario and circle an appropriate response. If your answer is "yes" consider whether the scenario could occur accidentally or intentionally or both.</t>
  </si>
  <si>
    <t>This worksheet will help you to think about scenarios that could affect your information asset on the technical containers where it resides. These scenarios may pose risks that you will need to address. Consider each scenario and circle an appropriate response. If your answer is "yes" consider whether the scenario could occur accidentally or intentionally or both.</t>
  </si>
  <si>
    <r>
      <rPr>
        <b/>
        <u/>
        <sz val="11"/>
        <color theme="1"/>
        <rFont val="Calibri"/>
        <family val="2"/>
        <scheme val="minor"/>
      </rPr>
      <t>Severity</t>
    </r>
    <r>
      <rPr>
        <b/>
        <sz val="11"/>
        <color theme="1"/>
        <rFont val="Calibri"/>
        <family val="2"/>
        <scheme val="minor"/>
      </rPr>
      <t xml:space="preserve">
How severe are these consequences to the organisation or asset owner by impact area? </t>
    </r>
  </si>
  <si>
    <t>Step 4 and 5 (Combined)</t>
  </si>
  <si>
    <t xml:space="preserve">Who are the organisations or groups and their representitives?
Who has accountability for what and where within the SoS?
How do these organisational systems interact to achieve the SoS goal?
What divisions of the organiastions carryout the interactions?
What technoligical systems are integrated and used as part of the SoS activities?
What systems interact with external organisations, and their people, process, and techological systems? </t>
  </si>
  <si>
    <t xml:space="preserve">Is combined managerial and operational control of the SoS achieved, and by whom?
Who is responsible for providing operational control of SoS activities?
Are lines of responsibilty and accountability clear?
Are there dependecies or restrictions between different systems?
What informations flows are dependent?
How are conflicts managed?
</t>
  </si>
  <si>
    <t xml:space="preserve">Is acquisition carried out at SoS level or by independent systems?
Are external stakeholders responsible for design and develeopment activities?
To what detail or depth is the SoS accounted for in these activities? </t>
  </si>
  <si>
    <r>
      <t xml:space="preserve"> What people might have detailed knowledge of this information asset? 
Consider: Is this information asset considered intellectual property that a person might know? 
Is this information asset sensitive or confidential, and could it be known by a few select individuals in the organization? 
What people might have access to this information and might retain it or disclose it if they have seen it?  
</t>
    </r>
    <r>
      <rPr>
        <sz val="11"/>
        <color rgb="FFFF0000"/>
        <rFont val="Calibri"/>
        <family val="2"/>
        <scheme val="minor"/>
      </rPr>
      <t xml:space="preserve">Examples: John Smith developed the paint formulas for our new line of cars. Only he knows the formulas and has never written them down. Barbara Jones is a secretary in the medical records department. Although she has not been provided direct access to these records, she frequently sees patient’s medical information as files are passed around the office. </t>
    </r>
  </si>
  <si>
    <r>
      <t></t>
    </r>
    <r>
      <rPr>
        <b/>
        <sz val="10"/>
        <color rgb="FFFF0000"/>
        <rFont val="Calibri"/>
        <family val="2"/>
        <scheme val="minor"/>
      </rPr>
      <t xml:space="preserve">  </t>
    </r>
    <r>
      <rPr>
        <b/>
        <sz val="11"/>
        <color rgb="FFFF0000"/>
        <rFont val="Calibri"/>
        <family val="2"/>
        <scheme val="minor"/>
      </rPr>
      <t xml:space="preserve">What information systems use or process this information asset?  
</t>
    </r>
    <r>
      <rPr>
        <sz val="11"/>
        <color rgb="FFFF0000"/>
        <rFont val="Calibri"/>
        <family val="2"/>
        <scheme val="minor"/>
      </rPr>
      <t xml:space="preserve">Example:  The vendor database (information asset) is used by the accounts payable system (system). </t>
    </r>
    <r>
      <rPr>
        <b/>
        <sz val="11"/>
        <color rgb="FFFF0000"/>
        <rFont val="Calibri"/>
        <family val="2"/>
        <scheme val="minor"/>
      </rPr>
      <t xml:space="preserve">
  What automated processes are reliant on this information asset?  
</t>
    </r>
    <r>
      <rPr>
        <sz val="11"/>
        <color rgb="FFFF0000"/>
        <rFont val="Calibri"/>
        <family val="2"/>
        <scheme val="minor"/>
      </rPr>
      <t xml:space="preserve">Example: Paying an invoice (process) requires information in the vendor database (information asset) and is automated in the accounts payable system (system). </t>
    </r>
    <r>
      <rPr>
        <b/>
        <sz val="11"/>
        <color rgb="FFFF0000"/>
        <rFont val="Calibri"/>
        <family val="2"/>
        <scheme val="minor"/>
      </rPr>
      <t xml:space="preserve"> 
  On what hardware might this information asset be found? 
Consider: If the information asset is used by a system, application, or process, 
what underlying hardware is related to the information asset?  
</t>
    </r>
    <r>
      <rPr>
        <sz val="11"/>
        <color rgb="FFFF0000"/>
        <rFont val="Calibri"/>
        <family val="2"/>
        <scheme val="minor"/>
      </rPr>
      <t>Examples: The vendor database is stored on the "DIAMOND" server.</t>
    </r>
    <r>
      <rPr>
        <sz val="10"/>
        <color rgb="FFFF0000"/>
        <rFont val="Calibri"/>
        <family val="2"/>
        <scheme val="minor"/>
      </rPr>
      <t xml:space="preserve"> </t>
    </r>
  </si>
  <si>
    <r>
      <t xml:space="preserve">Are there places, other than on technical assets, where this information asset exists? 
Consider: Do people frequently write this information on paper and keep it on their desks? 
Are there paper copies of this information asset that are filed or stored? 
Do people process paper-based transactions that include this information asset? 
Are there physical storage spaces where this information asset might be stored in physical form? 
</t>
    </r>
    <r>
      <rPr>
        <sz val="11"/>
        <color rgb="FFFF0000"/>
        <rFont val="Calibri"/>
        <family val="2"/>
        <scheme val="minor"/>
      </rPr>
      <t>Examples:  Patient records are stored in file folders in the file room on the second floor. 
Doctors have paper copies of patient records stored in their desks.</t>
    </r>
    <r>
      <rPr>
        <b/>
        <sz val="11"/>
        <color rgb="FFFF0000"/>
        <rFont val="Calibri"/>
        <family val="2"/>
        <scheme val="minor"/>
      </rPr>
      <t xml:space="preserve"> </t>
    </r>
  </si>
  <si>
    <r>
      <t></t>
    </r>
    <r>
      <rPr>
        <b/>
        <sz val="11"/>
        <color rgb="FFFF0000"/>
        <rFont val="Calibri"/>
        <family val="2"/>
        <scheme val="minor"/>
      </rPr>
      <t xml:space="preserve">  Are there customer or partner information systems that are externally managed that use or process this information asset? </t>
    </r>
    <r>
      <rPr>
        <sz val="11"/>
        <color rgb="FFFF0000"/>
        <rFont val="Calibri"/>
        <family val="2"/>
        <scheme val="minor"/>
      </rPr>
      <t xml:space="preserve"> Example: The payroll database (information asset) is used by the 
payroll management system (system) run by the payroll contractor. </t>
    </r>
    <r>
      <rPr>
        <b/>
        <sz val="11"/>
        <color rgb="FFFF0000"/>
        <rFont val="Calibri"/>
        <family val="2"/>
        <scheme val="minor"/>
      </rPr>
      <t xml:space="preserve">
  Are there any automated processes used by customers or business partners that rely on this information asset?  
</t>
    </r>
    <r>
      <rPr>
        <sz val="11"/>
        <color rgb="FFFF0000"/>
        <rFont val="Calibri"/>
        <family val="2"/>
        <scheme val="minor"/>
      </rPr>
      <t xml:space="preserve">Example: A supplier of medical instruments uses information from the organization’s inventory database (information asset) to manage just-in-time restocking in their customer order system (system). </t>
    </r>
    <r>
      <rPr>
        <b/>
        <sz val="11"/>
        <color rgb="FFFF0000"/>
        <rFont val="Calibri"/>
        <family val="2"/>
        <scheme val="minor"/>
      </rPr>
      <t xml:space="preserve"> 
  On what customer or partner hardware might this information asset be found? 
Consider: If the information asset is used by any external customer or partner system, application, or process, 
what underlying hardware is related to the information asset?  
</t>
    </r>
    <r>
      <rPr>
        <sz val="11"/>
        <color rgb="FFFF0000"/>
        <rFont val="Calibri"/>
        <family val="2"/>
        <scheme val="minor"/>
      </rPr>
      <t xml:space="preserve">Examples:  the contractor’s "OMEGA" server or mainframe or the supplier’s dedicated network link segment "xyz". </t>
    </r>
  </si>
  <si>
    <r>
      <t xml:space="preserve">Are there places external to the organisation, other than on technical assets, where this information asset exists? 
Consider: Do partners frequently write this information on paper and take it with them? 
Are there paper copies of this information asset that are shared with or stored at other organisations? 
Do any customers, partners, or contractors process paper-based transactions that include this information asset? 
Are there physical storage spaces located in other organisations where this information asset might be stored in physical form? 
</t>
    </r>
    <r>
      <rPr>
        <sz val="11"/>
        <color rgb="FFFF0000"/>
        <rFont val="Calibri"/>
        <family val="2"/>
        <scheme val="minor"/>
      </rPr>
      <t>Examples:  Product designs are shared with significant customers during development stages. 
Paper records are managed and stored at a contractor-owned facility. 
Computer backup tapes are managed and stored by a third party who contracts with your organization’s IT service provider.</t>
    </r>
  </si>
  <si>
    <r>
      <t xml:space="preserve"> What people, external to your organisation, might know about this information asset? 
Consider: Is this information asset considered intellectual property 
and shared with partners, service providers, consultants, or customers? 
Are there external parties that might have access to this information and might retain it or disclose it if they have seen it?  
</t>
    </r>
    <r>
      <rPr>
        <sz val="11"/>
        <color rgb="FFFF0000"/>
        <rFont val="Calibri"/>
        <family val="2"/>
        <scheme val="minor"/>
      </rPr>
      <t xml:space="preserve">Examples:  The marketing vice president often discusses specs of new product offerings with the organisation’s largest customer. </t>
    </r>
  </si>
  <si>
    <t>What other assets are closely related to or dependent upon these assets?</t>
  </si>
  <si>
    <t xml:space="preserve">Can the organisation minimise the effect or impact of a realised risk? </t>
  </si>
  <si>
    <t>Ensure that information collected using Information Sheets 2a, 2b, and 2c  is entered into Master Sheet 2.</t>
  </si>
  <si>
    <t xml:space="preserve">Continue to perform this activity for each threat and vulnerability combination of the area of concern has been expanded. The remaining risk information will be gathered in a later step.  </t>
  </si>
  <si>
    <t>Is this information asset subject to regulatory or cross-border requirements?</t>
  </si>
  <si>
    <t xml:space="preserve">How will the security requirements for this information asset be satisfied by the mitigation strategy, and by whom? </t>
  </si>
  <si>
    <t>Information assets directly related to or under control of the assessing organisation or system may already be documented under its current 'day job' role. For example, an asset register, or details of a Data Protection Impact Assessment (DPIA). These or other supporting information can be used to assist this element of the process. However, they should be considered towards their additional interaction with SoS needs, identifying where conflicts may arise. Externally received information assets used for SoS purposes may also be documented if there is accountability towards its process, storage and transport under the control of the assessing system.</t>
  </si>
  <si>
    <t>Ensure that information collected using Information Sheet 1 is entered into Master Sheet 3.</t>
  </si>
  <si>
    <t>What is the information classification?</t>
  </si>
  <si>
    <t>Information Classification?</t>
  </si>
  <si>
    <t>Information Classifications</t>
  </si>
  <si>
    <t>TOP SECRET</t>
  </si>
  <si>
    <t>UK TOPSCRET</t>
  </si>
  <si>
    <t>SECRET</t>
  </si>
  <si>
    <t>UK SECRET</t>
  </si>
  <si>
    <t>OFFICIAL</t>
  </si>
  <si>
    <t>UK OFFICIAL</t>
  </si>
  <si>
    <t>Confidential</t>
  </si>
  <si>
    <t>Private</t>
  </si>
  <si>
    <t>Public</t>
  </si>
  <si>
    <t xml:space="preserve">Is this a Critical Information Asset? </t>
  </si>
  <si>
    <t>Risk Description</t>
  </si>
  <si>
    <t>IS 3c Threat Scenario Questionnaire 3</t>
  </si>
  <si>
    <t>IS 3b Threat Scenario Questionnaire 2</t>
  </si>
  <si>
    <t>Social interaction</t>
  </si>
  <si>
    <t>Cultural interaction</t>
  </si>
  <si>
    <t>Cross-boundary interaction</t>
  </si>
  <si>
    <t>Social and Organisational behaviours</t>
  </si>
  <si>
    <t>Diversity</t>
  </si>
  <si>
    <t>Equality</t>
  </si>
  <si>
    <t>Moral and motivation</t>
  </si>
  <si>
    <t>Social interoperability</t>
  </si>
  <si>
    <t>Trust equations</t>
  </si>
  <si>
    <t>The consideration of the characteristics of systems focused on satisfying the reliance on social aspects that interact with process and technology.</t>
  </si>
  <si>
    <t>What information classifications are there (e.g. TOP SECRET)?</t>
  </si>
  <si>
    <t xml:space="preserve">Populate the criteria with impact levels relavant to organisation or system of interest. </t>
  </si>
  <si>
    <t>If the organisation has already developed a Risk Measurement Criteria, it can be used in the risk assessment, but should still maintain human factor considerations towards impact. Although this criteria is likely to represent the impact on the organisation/system of interest related to the SoS interaction, how that affects its own needs against the continued ability of interaction with the SoS should be an equal overall focus. The output may therefore feed directly back into its own internal risk assessment process for the organisation or system's 'day job'.</t>
  </si>
  <si>
    <t>Conflicts may need to be agreed (e.g. Safety vs Manpower ranking).</t>
  </si>
  <si>
    <t xml:space="preserve">The purpose of this step is to identify all related information assets dependable to the SoS interaction. Some of these may already have begun to be captured in Step 0 using Master Sheet 3. The focus will then be to determine which of the information assets are most important to the system / SoS interaction. </t>
  </si>
  <si>
    <t>What information assets are used in supporting processes and operations for the SoS?</t>
  </si>
  <si>
    <t xml:space="preserve">What information assets would significantly disrupt the organisation and the SoS interaction if accessed, modified, shared, lost or destroyed? </t>
  </si>
  <si>
    <t>Ideally with a range of stakeholders, carryout activities such as brain storming to identify the related information assets that are important to the organisation and its SoS interaction. 
You can begin to add this information to Master Sheet 3. 
Consider the following questions:</t>
  </si>
  <si>
    <t xml:space="preserve">When identifying related information assets towards the SoS interaction, it is possible quite a number may be identified, some in greater detail, and some of which may have a greater element of risk of an adverse impact to the asset or the SoS. As a means of prioritisation, focus the risk assessment on assets deemed critical to the SoS interaction, whilst considering related restrictions and dependencies. To determine which information assets are considered critical to the SoS interaction, using  Master Sheet 3, consider the following questions: </t>
  </si>
  <si>
    <t>Assets were disclosed to unauthorised people?</t>
  </si>
  <si>
    <t>Assets were lost or destroyed?</t>
  </si>
  <si>
    <t>Asset availability or access was interrupted?</t>
  </si>
  <si>
    <t>Which of the information assets in Master Sheet 3 would have an adverse impact on the organisation and its SoS interaction if one or more of the following occurred:</t>
  </si>
  <si>
    <t>Where assets critical to the organisation and its SoS interaction are potentially affected by these scenarios, these critical assets become central to the risk assessment. Update Master Sheet 3 highlighting the asset's criticality.</t>
  </si>
  <si>
    <t>Assets were modified without authorisation?</t>
  </si>
  <si>
    <t>In subsequent tasks of Step 2, further information gathering is required about the information asset. Continue entering this information directly into Master Sheet 3, or use Information Sheet(s) 1 if preferred for a paper-based activity.</t>
  </si>
  <si>
    <t>How is it used and for what purpose?</t>
  </si>
  <si>
    <t>To provide the SoS context and classification, Step 0 considers initial questions to frame the SoS. 
When asking these questions, this information may be captured using Master sheets 1-3, identifying roles, relationships and dependencies, organisational systems and containers, likely information assets, business owners, person owners (asset owner and custodian), and any other restrictions. Also consider relevant naming conventions for all assets documented through the risk assessment, as assets will relate to multiple stakeholders. Initial questions should consider:</t>
  </si>
  <si>
    <t xml:space="preserve">Is this information asset a person, physical or electronic? </t>
  </si>
  <si>
    <t>Highlight where specific regulations and requirements exist.</t>
  </si>
  <si>
    <t xml:space="preserve">When describing the critical information asset, be clear on its scope and importance to the SoS interaction.  The following questions may be considered:  </t>
  </si>
  <si>
    <t>Highlight where there are internal and external dependencies towards cross boundary organisational processes or services used by or supporting this information asset for the SoS interaction.</t>
  </si>
  <si>
    <t xml:space="preserve">Some information may already have been captured in Master Sheet 3. If required, use Information Sheet(s) 1, or continue updating Master Sheet 3 to record the asset information in more detail. For example, begin with the name of the critical information asset, and consider its classification (e.g. TOP SECRET), description, rationale, owners, restrictions and dependencies. Consider information that will assist with demonstrating its value and criticality.
Initial questions to consider are: </t>
  </si>
  <si>
    <t>Identify and document the owners of the critical information asset. This includes business owners and specific roles and people responsible and accountable across the chain for the asset.
Consider the following questions when you are documenting the information asset owners:</t>
  </si>
  <si>
    <t xml:space="preserve">What organisations, roles and people are responsible and accountable for each business processes where this information asset is used? </t>
  </si>
  <si>
    <t>Where are there dependencies for the both the organisation and SoS interactions?</t>
  </si>
  <si>
    <t>Is there cross boundary/organisation shared accountability for this information asset?</t>
  </si>
  <si>
    <t xml:space="preserve">How would the impact of a comprise on the information asset affect the organisation and its continued ability for SoS interaction? </t>
  </si>
  <si>
    <t xml:space="preserve">Which organisation is specifically responsible and accountable for this information asset? </t>
  </si>
  <si>
    <t xml:space="preserve">Who in the organisation is specifically responsible and accountable for this information asset? </t>
  </si>
  <si>
    <t>Who determines the security requirements?</t>
  </si>
  <si>
    <t>Detail the security requirements for the information asset.</t>
  </si>
  <si>
    <t xml:space="preserve">If applicable, detail other related requirements. </t>
  </si>
  <si>
    <t>Security Requirements for information assets are usually derived from legal &amp; regulatory requirements, business policy, related procedures, or other contractual terms of engagement.</t>
  </si>
  <si>
    <t>achieve goals, provide a return on investment, and generate revenue. The overall value of the</t>
  </si>
  <si>
    <t>organization can be represented collectively by the value of its assets.</t>
  </si>
  <si>
    <t>organization. The organization will suffer an adverse impact if</t>
  </si>
  <si>
    <t>− a critical asset is disclosed to unauthorized people</t>
  </si>
  <si>
    <t>− a critical asset is modified without authorization</t>
  </si>
  <si>
    <t>− a critical asset is lost or destroyed</t>
  </si>
  <si>
    <t>− access to a critical asset is interrupted</t>
  </si>
  <si>
    <t>value to the organization, including such information as patient records, intellectual property,</t>
  </si>
  <si>
    <t>or customer information. These assets can exist in physical form (on paper, CDs, or other media)</t>
  </si>
  <si>
    <t>or electronically (stored on databases, in files, on personal computers).</t>
  </si>
  <si>
    <t>features, qualities, characteristics, and value.</t>
  </si>
  <si>
    <t>primary responsibility for the viability, survivability, and resiliency of an information asset.</t>
  </si>
  <si>
    <t>They set security requirements for the asset and ensure that proper protection strategies have</t>
  </si>
  <si>
    <t>been implemented in the organization to meet these requirements.</t>
  </si>
  <si>
    <t>the organization who have the responsibility to protect information assets that are stored,</t>
  </si>
  <si>
    <t>transported, or processed in containers. In other words, custodians accept responsibility for</t>
  </si>
  <si>
    <t>the information assets that live in containers that they manage and ensure the protection of the</t>
  </si>
  <si>
    <t>assets per the owner’s requirements.</t>
  </si>
  <si>
    <t>They may possess specialized or important information and use it in their jobs, such as</t>
  </si>
  <si>
    <t>intellectual property. In some cases, the information that people know may not exist in any</t>
  </si>
  <si>
    <t>other form in the organization (i.e., it may not be written down).</t>
  </si>
  <si>
    <t>be protected. These are also often referred to as “security objectives.”</t>
  </si>
  <si>
    <t>asset.</t>
  </si>
  <si>
    <t>by the owner and for the purposes intended by the owner.</t>
  </si>
  <si>
    <t>Technology assets – Technology assets typically describe electronic containers in which information</t>
  </si>
  <si>
    <t>assets are stored, transported, or processed. These assets generally include hardware,</t>
  </si>
  <si>
    <t>software, application systems, servers, and networks.</t>
  </si>
  <si>
    <t>are stored, transported, or processed. It is a place where an information asset “lives.” Containers</t>
  </si>
  <si>
    <t>generally include hardware, software, application systems, servers, and networks (technology</t>
  </si>
  <si>
    <t>assets), but they can also include items such as file folders (where information is</t>
  </si>
  <si>
    <t>stored in written form) or people (who may carry around important information such as intellectual</t>
  </si>
  <si>
    <t>property). They can also be both internal and external to an organization.</t>
  </si>
  <si>
    <t>Use the information assets listed in Master Sheet 3 (and/or Information Sheet(s) 1) with the Information Sheet 2 Guide to identify all containers where the information asset is stored, transported, or processed.</t>
  </si>
  <si>
    <t>OA Definition of Information Asset Container – An information asset container is where information assets are stored, transported, or processed. It is a place where an information asset "lives". Containers generally include hardware, software, application systems, servers, and networks (technology assets), but they can also include items such as file folders (where information is stored in written form) or people (who may carry around important information such as intellectual property). They can also be both internal and external to an organisation.</t>
  </si>
  <si>
    <t>Document the owner(s) responsible and accountable for the container of the information asset where possible, capturing the organisational role(s) of internal and external owner(s).</t>
  </si>
  <si>
    <t xml:space="preserve">Once the information asset containers have been identified, consider any related security risk-based areas of concern towards each container associated with the information asset. Use details from Master Sheets 2 &amp; 3 (or with Information Sheets 1, and 2, 2a, 2b, or 2c) to record any areas of concern directly into Master Sheet 5 (or for paper-based activity use Information Sheet 3). Use Information Sheets 3a, 3b, and 3c to guide possible threat scenarios and questions to consider. </t>
  </si>
  <si>
    <t>Document each area of concern that you identify on Information Sheet(s) 3, and/or directly into Master Sheet 5. Identify the name of the information asset and container from Master Sheets 2 &amp; 3 (or with Information Sheets 1, and 2, 2a, 2b, or 2c) and document the area of concern and related information in as much detail as possible. Use a separate entry for each area of concern, and potential individual threat and vulnerability combinations identified.</t>
  </si>
  <si>
    <t xml:space="preserve">Using Information Sheet(s) 3, and/or Master Sheet 5, each entry will uniquely capture a single risk, thus equating to several entries or information sheets completed throughout the risk assessment. It is therefore important to ensure paper-based activities are collated correctly.
The following are examples of areas of concern: </t>
  </si>
  <si>
    <t xml:space="preserve">Is this information used inside or outside of your control? </t>
  </si>
  <si>
    <t>Based on the information assets listed in Master Sheet 3, add or update details of their containers to Master Sheet 2. For paper-based activity, use Information Sheets 2a, 2b, and 2c. Document the container information in as much detail as possible. Some of this information will also be used in Master Sheet 5 detailing the information asset and container combinations with areas of concern.</t>
  </si>
  <si>
    <t xml:space="preserve">Use the threat scenarios in Information Sheets 3a, 3b, and 3c to guide the areas of concern. </t>
  </si>
  <si>
    <t>For each area of concern that you have recorded, the threat scenario questions in Information Sheets 3a, 3b, and 3c, will help to identify the actor, means, motive, and outcome. Complete as much details as possible. If you find that you have answered "yes" to a question, but cannot apply it to a realistic scenario, it is potentially not a risk (or at great risk), so move to the next concern.</t>
  </si>
  <si>
    <t>Remember, a single container may result in the identification of one or more areas of concern, each of which may have one or more threat and vulnerability combinations.</t>
  </si>
  <si>
    <t>If using Information Sheet 3, ensure all information is added to Master Sheet 5.</t>
  </si>
  <si>
    <t>Continue to work through each of the information asset and containers combinations identified and document as many areas of concern and threat and vulnerability combinations as possible.</t>
  </si>
  <si>
    <t xml:space="preserve">Using Master Sheet 5 (or Information Sheet 3), detail how the threat would affect the security requirements of the information asset. </t>
  </si>
  <si>
    <t>Assign a probability to each of the threat combinations identified.</t>
  </si>
  <si>
    <t>Considering the 'Probability' of a concern occurring helps to determine which of the scenarios are more likely given the operating contexts. However, as SoSs are often unique collaborations, this may be a challenge to fully determine at times. This information will, however, assist with the prioritisation of risk mitigation activities. Probability is considered by a higher or lower score, for where there is a high and low likelihood of the event occurring. The scale used is as follows:
Incredible 0 - Improbable 1 - Remote 2 - Occasional 3 - Probable 4 - Frequent 5.</t>
  </si>
  <si>
    <t>The following provides typical examples of consequences from a threat scenario.</t>
  </si>
  <si>
    <t>Describe each consequence for the threat and vulnerability combination of the area of concern. This may help decompose the area of concern providing a refined risk title or description.</t>
  </si>
  <si>
    <t>Determine how the organisation and its SoS interaction would be impacted if this threat scenario was realised.</t>
  </si>
  <si>
    <t>Consider, if the event occurred, what would be the consequence and subsequent impact on the organisation and its SoS interaction? Align impacts with the areas detailed in the Risk Criteria. This should account for the impact on the information asset and the container combination that is being assessed, and how that impacts on the organisation and its continued ability to interact with the SoS, which helps identify the impact to the SoS achieving its mission. 
Using Master Sheet 5 (or Information Sheet 3):</t>
  </si>
  <si>
    <t>Confirm the level of severity for all of the impact areas detailed in Master Sheet 4.</t>
  </si>
  <si>
    <t>From each consequence described, this should enable the level of severity of the impact to be measured against the Risk Measurement Criteria in Master Sheet 4. Severity levels are:
Negligible 0 - Marginable 1 - Critical 2 - Catastrophic 3 (Multiplied by the Criteria Priority)</t>
  </si>
  <si>
    <t>Select the related impact levels for all impact areas in Master Sheet 5 (or Information Sheet 3) to help determine a relative risk score.</t>
  </si>
  <si>
    <t>Calculate the score for each impact area detailed in the Risk Criteria of Master Sheet 4. Use the impact value of each threat and vulnerability combination, then multiply this by the impact area priority number to return a score.</t>
  </si>
  <si>
    <t>Repeat this for each impact area, adding each score to create a total.</t>
  </si>
  <si>
    <t>Multiply the first total score by the Probability score to give an overall likelihood and severity risk score of the impact on the asset.</t>
  </si>
  <si>
    <t>Begin to identify those risks with a higher impact score, then contrast this with the overall score with probability to gain an indication which risks may need more immediate attention.</t>
  </si>
  <si>
    <t>Based on the information gathered and assessed, the entire context should be taken into account before moving to Step 8, as this may highlight particular risks of interest to consider in Step 8.</t>
  </si>
  <si>
    <t>When each of the levels of severity has been agreed, each level multiplied by its priority level will produce a score providing an indication as to its overall effect. The total impact scores are then multiplied by the Probability score to provide an overall relative risk score that can be compared and prioritised for further mitigating action.</t>
  </si>
  <si>
    <t>It should be noted the scores are only used to indicate a scale of potential risk for prioritisation purposes. Scores may differ where elements of the Risk Criteria in Master Sheet 4 are added or removed. For example, with ten areas ranked from 1-10, this equates from 0 to a maximum severity impact of 165, or 825 with probability and can therefore be grouped into bands of priority of concern. If the criteria only had five areas, these maximum scores would be lower, but could still be grouped by relative bands. The levels of concern may also differ, for example, one risk with a higher probability with a lower impact, compared to a low probability with a higher impact. Furthermore, an impact or outcome may affect the SoS interaction differently to the organisation or system impact, which should be taken into account.</t>
  </si>
  <si>
    <t>Organise and prioritise the risks for further action using the chosen relative bands.</t>
  </si>
  <si>
    <t>Select mitigation options for all risks/bands.</t>
  </si>
  <si>
    <t>Detail all expected control(s) to be implemented, e.g. administrative, physical, technical requirements and controls.</t>
  </si>
  <si>
    <t>Identify where there are external dependencies with other independent systems of the SoS for mitigating requirements and controls.</t>
  </si>
  <si>
    <t>Communicate with relevant stakeholders where possible to determine details of the internal and external containers This relationship will be important towards applying related security controls and requirements across the SoS when required. Consider how mitigation dependencies on other organisations and systems of the SoS will be managed.</t>
  </si>
  <si>
    <t>Where possible, relevant stakeholders should consider these mitigation approaches. This may need to be co-ordinated with decisions documented. Consider how mitigation dependencies on other organisations and systems of the SoS will be managed.</t>
  </si>
  <si>
    <t>Where requirements and controls have been determined, note details of the container(s) in which the control(s) will need to be implemented.</t>
  </si>
  <si>
    <t>Ensure requirements and controls are in place. This may be achieved through a planned approach, which nonetheless should be tracked and monitored to ensure this is completed. The level of each residual risk should not be relied upon until each completion.</t>
  </si>
  <si>
    <t>The purpose of this step is to prioritise the identified risks for further action. Ideally all risks should be reviewed to at least consider which are within or outside of direct control regarding the SoS interaction. Many risks may however be identified requiring a means in which to make risk-based decision towards the risks, where further modelling and investigation may be required before mitigating requirements and controls can be determined.</t>
  </si>
  <si>
    <t>There are a number of ways risk scores can be divided from highest to lowest. For example, OCTAVE Allegro suggests a method of separating the risks into four pools with equal number of risks. The risks with the highest score go in Pool 1, and so on. 
In this instance, (with ten impact areas, impact levels 0-3, and probability levels of 0-5) scores can also be considered using an impact band of 0 - 55 - 110 - 165, and/or the band with probability equates to 0 - 165 - 330 - 495 - 660 - 825.</t>
  </si>
  <si>
    <t>Decide how the chosen risk bands should be approached towards a mitigation strategy. For example, using the example of Pools, the mitigation approach may consider mitigating everything in Pool 1, then mitigating, deferring, or accepting other level risks. The approach could even be as basic as address now, or later in planned stages. It should however be noted that a SoS is dynamic, therefore risks may evolve and change, meaning some risks that go unattended may create further risks either for the organisation/system, or the SoS interactions with other independent systems where some risk mitigations may need to be transferred.</t>
  </si>
  <si>
    <t xml:space="preserve">When considering a strategy to reduce and mitigate each risk, review all threat and vulnerability details to consider how the following examples should be addressed by the requirements and controls: </t>
  </si>
  <si>
    <t xml:space="preserve">All mitigation details must be captured regardless of whether it is being accepted, deferred, transferred or mitigated against. If mitigated against, this should consider with what approach - detect, prevent, deter, or react. Consider any residual risk after the mitigation approach. </t>
  </si>
  <si>
    <t>Continue on-going monitoring and feedback until such time the risk assessment process is repeated. However, as SoSs are dynamic, the rate in which risk is assessed may also need to be dynamic.</t>
  </si>
  <si>
    <t>Task 1 provides the SoS context in which the area of focus for the SoS views should be agreed. Agree the scope and continue to Step 1.</t>
  </si>
  <si>
    <t xml:space="preserve">The scope of organisation/system and its SoS interaction will be the focus for the risk assessment. However, this process may also be used by other levels of the organisation/system to provide further detail. For example, by department, division, or any other sub-level related to the organisation, system or SoS. This may also be adopted by other independent systems of the SoS to provide further consistency. The Risk Criteria should therefore relate to the level assessed.
</t>
  </si>
  <si>
    <t>Document then Risk Measurement Criteria in Master Sheet 4. These include a range of SoS impacts to be considered. These may be modified or added to if required.</t>
  </si>
  <si>
    <t xml:space="preserve">Define a qualitative set of measures for the Risk Measurement Criteria. This will be used to evaluate the impact of the risk on the organisation helping to determine the impact on meeting the needs of the SoS mission objectives. </t>
  </si>
  <si>
    <t>Prioritise all of the impact areas from the Risk Criteria in order of importance to the organisation and its SoS interaction by using the Impact Area Ranking in Master Sheet 4.</t>
  </si>
  <si>
    <t>What dependencies exist for the SoS interaction, and to what degree?</t>
  </si>
  <si>
    <t>Where possible, all related stakeholders of the information asset (owners, custodians, controllers, processors) should be involved within the decision making towards defining the asset. Later steps will help further focus on related stakeholders.</t>
  </si>
  <si>
    <t>Detail the Security Requirements of Confidentiality, Integrity, Availability, and Accountability for the critical information asset. If there is there cross boundary/organisation shared accountability for this information asset, these security requirements should be captured. Some conflicts may arise.</t>
  </si>
  <si>
    <t>Identify the most important security requirement for the information asset by noting the rationale for this. This will be considered later where risk impacts upon these areas, and which additional requirements and controls must hold.</t>
  </si>
  <si>
    <t>Consider internal containers directly under the control of the organisation/system, and external containers controlled by other organisations/systems of the SoS. Identify any other external areas relating to the information asset, e.g. off-site physical or electronic data storage, or areas of the supply chain.</t>
  </si>
  <si>
    <t>Identify the internal and external Physical containers where the information asset is stored, transported, or processed (usually manually).</t>
  </si>
  <si>
    <t xml:space="preserve">Identify the internal and external Technical containers where the information asset is stored (usually electronically), transported (transmitted), or processed (usually electronically).  </t>
  </si>
  <si>
    <t>Identify the internal and external People containers where the information asset is stored (e.g. memory), transported (e.g. communicated), or processed (e.g. mentally).</t>
  </si>
  <si>
    <t>Using Master Sheet 2 (or Information Sheets 2a, 2b, and 2c), review each of the containers listed to drive discussion and decision making towards potential areas of concern.</t>
  </si>
  <si>
    <t>For example, if you have ten impact areas, rank the most important area as number 10 and the least priority set to 1.</t>
  </si>
  <si>
    <t xml:space="preserve">Which organisation, role and person are responsible for determining the value of this information asset? </t>
  </si>
  <si>
    <t>OCTAVE Allegro Definitions</t>
  </si>
  <si>
    <r>
      <rPr>
        <b/>
        <sz val="11"/>
        <color theme="1"/>
        <rFont val="Calibri"/>
        <family val="2"/>
        <scheme val="minor"/>
      </rPr>
      <t>Asset</t>
    </r>
    <r>
      <rPr>
        <sz val="11"/>
        <color theme="1"/>
        <rFont val="Calibri"/>
        <family val="2"/>
        <scheme val="minor"/>
      </rPr>
      <t xml:space="preserve"> – An asset is something of value to the enterprise. Assets are used by organizations to</t>
    </r>
  </si>
  <si>
    <r>
      <t xml:space="preserve">• </t>
    </r>
    <r>
      <rPr>
        <b/>
        <sz val="11"/>
        <color theme="1"/>
        <rFont val="Calibri"/>
        <family val="2"/>
        <scheme val="minor"/>
      </rPr>
      <t>Critical information asset</t>
    </r>
    <r>
      <rPr>
        <sz val="11"/>
        <color theme="1"/>
        <rFont val="Calibri"/>
        <family val="2"/>
        <scheme val="minor"/>
      </rPr>
      <t xml:space="preserve"> – Critical information assets are the most important assets to an</t>
    </r>
  </si>
  <si>
    <r>
      <t xml:space="preserve">• </t>
    </r>
    <r>
      <rPr>
        <b/>
        <sz val="11"/>
        <color theme="1"/>
        <rFont val="Calibri"/>
        <family val="2"/>
        <scheme val="minor"/>
      </rPr>
      <t xml:space="preserve">Information asset </t>
    </r>
    <r>
      <rPr>
        <sz val="11"/>
        <color theme="1"/>
        <rFont val="Calibri"/>
        <family val="2"/>
        <scheme val="minor"/>
      </rPr>
      <t>– An information asset can be described as information or data that is of</t>
    </r>
  </si>
  <si>
    <r>
      <t xml:space="preserve">• </t>
    </r>
    <r>
      <rPr>
        <b/>
        <sz val="11"/>
        <color theme="1"/>
        <rFont val="Calibri"/>
        <family val="2"/>
        <scheme val="minor"/>
      </rPr>
      <t>Information asset profile</t>
    </r>
    <r>
      <rPr>
        <sz val="11"/>
        <color theme="1"/>
        <rFont val="Calibri"/>
        <family val="2"/>
        <scheme val="minor"/>
      </rPr>
      <t xml:space="preserve"> – A representation of an information asset describing its unique</t>
    </r>
  </si>
  <si>
    <r>
      <t xml:space="preserve">• </t>
    </r>
    <r>
      <rPr>
        <b/>
        <sz val="11"/>
        <color theme="1"/>
        <rFont val="Calibri"/>
        <family val="2"/>
        <scheme val="minor"/>
      </rPr>
      <t>Information asset owners</t>
    </r>
    <r>
      <rPr>
        <sz val="11"/>
        <color theme="1"/>
        <rFont val="Calibri"/>
        <family val="2"/>
        <scheme val="minor"/>
      </rPr>
      <t xml:space="preserve"> – Owners of information assets are those individuals who have</t>
    </r>
  </si>
  <si>
    <r>
      <t>•</t>
    </r>
    <r>
      <rPr>
        <b/>
        <sz val="11"/>
        <color theme="1"/>
        <rFont val="Calibri"/>
        <family val="2"/>
        <scheme val="minor"/>
      </rPr>
      <t xml:space="preserve"> Information asset custodians</t>
    </r>
    <r>
      <rPr>
        <sz val="11"/>
        <color theme="1"/>
        <rFont val="Calibri"/>
        <family val="2"/>
        <scheme val="minor"/>
      </rPr>
      <t xml:space="preserve"> – Custodians of information assets refers to the individuals in</t>
    </r>
  </si>
  <si>
    <r>
      <t xml:space="preserve">• </t>
    </r>
    <r>
      <rPr>
        <b/>
        <sz val="11"/>
        <color theme="1"/>
        <rFont val="Calibri"/>
        <family val="2"/>
        <scheme val="minor"/>
      </rPr>
      <t>People</t>
    </r>
    <r>
      <rPr>
        <sz val="11"/>
        <color theme="1"/>
        <rFont val="Calibri"/>
        <family val="2"/>
        <scheme val="minor"/>
      </rPr>
      <t xml:space="preserve"> – In the structured risk assessment, people are a type of container for information assets.</t>
    </r>
  </si>
  <si>
    <r>
      <t xml:space="preserve">• </t>
    </r>
    <r>
      <rPr>
        <b/>
        <sz val="11"/>
        <color theme="1"/>
        <rFont val="Calibri"/>
        <family val="2"/>
        <scheme val="minor"/>
      </rPr>
      <t>Security requirements</t>
    </r>
    <r>
      <rPr>
        <sz val="11"/>
        <color theme="1"/>
        <rFont val="Calibri"/>
        <family val="2"/>
        <scheme val="minor"/>
      </rPr>
      <t xml:space="preserve"> – The requirements that characterize how an information asset is to</t>
    </r>
  </si>
  <si>
    <r>
      <t xml:space="preserve">− </t>
    </r>
    <r>
      <rPr>
        <b/>
        <sz val="11"/>
        <color theme="1"/>
        <rFont val="Calibri"/>
        <family val="2"/>
        <scheme val="minor"/>
      </rPr>
      <t>Confidentiality</t>
    </r>
    <r>
      <rPr>
        <sz val="11"/>
        <color theme="1"/>
        <rFont val="Calibri"/>
        <family val="2"/>
        <scheme val="minor"/>
      </rPr>
      <t xml:space="preserve"> – Ensuring that only authorized people (or systems) have access to an information</t>
    </r>
  </si>
  <si>
    <r>
      <t xml:space="preserve">− </t>
    </r>
    <r>
      <rPr>
        <b/>
        <sz val="11"/>
        <color theme="1"/>
        <rFont val="Calibri"/>
        <family val="2"/>
        <scheme val="minor"/>
      </rPr>
      <t>Integrity</t>
    </r>
    <r>
      <rPr>
        <sz val="11"/>
        <color theme="1"/>
        <rFont val="Calibri"/>
        <family val="2"/>
        <scheme val="minor"/>
      </rPr>
      <t xml:space="preserve"> – Ensuring that an information asset remains in the condition that was intended</t>
    </r>
  </si>
  <si>
    <r>
      <t xml:space="preserve">− </t>
    </r>
    <r>
      <rPr>
        <b/>
        <sz val="11"/>
        <color theme="1"/>
        <rFont val="Calibri"/>
        <family val="2"/>
        <scheme val="minor"/>
      </rPr>
      <t>Availability</t>
    </r>
    <r>
      <rPr>
        <sz val="11"/>
        <color theme="1"/>
        <rFont val="Calibri"/>
        <family val="2"/>
        <scheme val="minor"/>
      </rPr>
      <t xml:space="preserve"> – Ensuring that the information asset remains accessible to authorized users.</t>
    </r>
  </si>
  <si>
    <r>
      <rPr>
        <b/>
        <sz val="11"/>
        <color theme="1"/>
        <rFont val="Calibri"/>
        <family val="2"/>
        <scheme val="minor"/>
      </rPr>
      <t>Information asset container</t>
    </r>
    <r>
      <rPr>
        <sz val="11"/>
        <color theme="1"/>
        <rFont val="Calibri"/>
        <family val="2"/>
        <scheme val="minor"/>
      </rPr>
      <t xml:space="preserve"> – An information asset container is where information assets</t>
    </r>
  </si>
  <si>
    <t>Information Sheet - Information Asset Risk Environment Map (Technical)</t>
  </si>
  <si>
    <t>Information Sheet - Information Asset Risk Environment Map (Physical)</t>
  </si>
  <si>
    <t>Internal - Process Storage Transmission of Information Asset</t>
  </si>
  <si>
    <t>Container Description - Process Storage Transmission of Information Asset</t>
  </si>
  <si>
    <t>External - Process Storage Transmission of Information Asset</t>
  </si>
  <si>
    <t>Information Sheet - Information Asset Risk Environment Map (People)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</si>
</sst>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8"/>
      <color theme="1"/>
      <name val="Calibri"/>
      <family val="2"/>
      <scheme val="minor"/>
    </font>
    <font>
      <sz val="10"/>
      <color theme="1"/>
      <name val="Calibri"/>
      <family val="2"/>
      <scheme val="minor"/>
    </font>
    <font>
      <sz val="9"/>
      <color indexed="81"/>
      <name val="Tahoma"/>
      <family val="2"/>
    </font>
    <font>
      <b/>
      <sz val="9"/>
      <color indexed="81"/>
      <name val="Tahoma"/>
      <family val="2"/>
    </font>
    <font>
      <b/>
      <sz val="10"/>
      <color rgb="FFFF0000"/>
      <name val="Calibri"/>
      <family val="2"/>
      <scheme val="minor"/>
    </font>
    <font>
      <sz val="10"/>
      <color rgb="FFFF0000"/>
      <name val="Calibri"/>
      <family val="2"/>
      <scheme val="minor"/>
    </font>
    <font>
      <b/>
      <sz val="11"/>
      <color rgb="FFFF0000"/>
      <name val="Calibri"/>
      <family val="2"/>
      <scheme val="minor"/>
    </font>
    <font>
      <b/>
      <sz val="12"/>
      <color theme="0"/>
      <name val="Calibri"/>
      <family val="2"/>
      <scheme val="minor"/>
    </font>
    <font>
      <b/>
      <sz val="16"/>
      <color theme="0"/>
      <name val="Calibri"/>
      <family val="2"/>
      <scheme val="minor"/>
    </font>
    <font>
      <b/>
      <sz val="18"/>
      <color theme="0"/>
      <name val="Calibri"/>
      <family val="2"/>
      <scheme val="minor"/>
    </font>
    <font>
      <b/>
      <sz val="12"/>
      <color theme="1"/>
      <name val="Calibri"/>
      <family val="2"/>
      <scheme val="minor"/>
    </font>
    <font>
      <b/>
      <sz val="14"/>
      <color theme="0"/>
      <name val="Calibri"/>
      <family val="2"/>
      <scheme val="minor"/>
    </font>
    <font>
      <i/>
      <sz val="11"/>
      <color theme="1"/>
      <name val="Calibri"/>
      <family val="2"/>
      <scheme val="minor"/>
    </font>
    <font>
      <b/>
      <sz val="11"/>
      <color theme="8" tint="-0.499984740745262"/>
      <name val="Calibri"/>
      <family val="2"/>
      <scheme val="minor"/>
    </font>
    <font>
      <b/>
      <sz val="9"/>
      <color theme="1"/>
      <name val="Calibri"/>
      <family val="2"/>
      <scheme val="minor"/>
    </font>
    <font>
      <b/>
      <sz val="10"/>
      <color theme="1"/>
      <name val="Calibri"/>
      <family val="2"/>
      <scheme val="minor"/>
    </font>
    <font>
      <sz val="11"/>
      <color theme="0"/>
      <name val="Calibri"/>
      <family val="2"/>
      <scheme val="minor"/>
    </font>
    <font>
      <sz val="12"/>
      <color theme="1"/>
      <name val="Calibri"/>
      <family val="2"/>
      <scheme val="minor"/>
    </font>
    <font>
      <b/>
      <sz val="22"/>
      <color theme="0"/>
      <name val="Calibri"/>
      <family val="2"/>
      <scheme val="minor"/>
    </font>
    <font>
      <b/>
      <u/>
      <sz val="11"/>
      <color theme="1"/>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1" tint="0.499984740745262"/>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499984740745262"/>
        <bgColor indexed="64"/>
      </patternFill>
    </fill>
  </fills>
  <borders count="7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right style="thin">
        <color indexed="64"/>
      </right>
      <top/>
      <bottom style="medium">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s>
  <cellStyleXfs count="1">
    <xf numFmtId="0" fontId="0" fillId="0" borderId="0"/>
  </cellStyleXfs>
  <cellXfs count="644">
    <xf numFmtId="0" fontId="0" fillId="0" borderId="0" xfId="0"/>
    <xf numFmtId="0" fontId="0" fillId="0" borderId="0" xfId="0" applyAlignment="1">
      <alignment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7"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1" fillId="3" borderId="26"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23" xfId="0" applyFont="1" applyBorder="1" applyAlignment="1">
      <alignment horizontal="center" vertical="center"/>
    </xf>
    <xf numFmtId="0" fontId="3" fillId="0" borderId="17" xfId="0" applyFont="1" applyBorder="1" applyAlignment="1">
      <alignment horizontal="center" wrapText="1"/>
    </xf>
    <xf numFmtId="0" fontId="3" fillId="0" borderId="18" xfId="0" applyFont="1" applyBorder="1" applyAlignment="1">
      <alignment horizontal="center" wrapText="1"/>
    </xf>
    <xf numFmtId="0" fontId="3" fillId="0" borderId="24" xfId="0" applyFont="1" applyBorder="1" applyAlignment="1">
      <alignment horizontal="center" vertical="center"/>
    </xf>
    <xf numFmtId="0" fontId="3" fillId="0" borderId="10" xfId="0" applyFont="1" applyBorder="1" applyAlignment="1">
      <alignment horizontal="center" wrapText="1"/>
    </xf>
    <xf numFmtId="0" fontId="3" fillId="0" borderId="12" xfId="0" applyFont="1" applyBorder="1" applyAlignment="1">
      <alignment horizontal="center" wrapText="1"/>
    </xf>
    <xf numFmtId="0" fontId="3" fillId="0" borderId="25" xfId="0" applyFont="1" applyBorder="1" applyAlignment="1">
      <alignment horizontal="center" vertical="center"/>
    </xf>
    <xf numFmtId="0" fontId="3" fillId="0" borderId="14" xfId="0" applyFont="1" applyBorder="1" applyAlignment="1">
      <alignment horizontal="center" wrapText="1"/>
    </xf>
    <xf numFmtId="0" fontId="3" fillId="0" borderId="15" xfId="0" applyFont="1" applyBorder="1" applyAlignment="1">
      <alignment horizontal="center" wrapText="1"/>
    </xf>
    <xf numFmtId="0" fontId="1" fillId="3" borderId="0" xfId="0" applyFont="1" applyFill="1"/>
    <xf numFmtId="0" fontId="3" fillId="0" borderId="61" xfId="0" applyFont="1"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53"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2" borderId="54" xfId="0" applyFill="1" applyBorder="1" applyAlignment="1">
      <alignment wrapText="1"/>
    </xf>
    <xf numFmtId="0" fontId="0" fillId="0" borderId="28" xfId="0" applyFill="1" applyBorder="1" applyAlignment="1">
      <alignment horizontal="left" vertical="top" wrapText="1"/>
    </xf>
    <xf numFmtId="0" fontId="0" fillId="0" borderId="29" xfId="0" applyFill="1" applyBorder="1" applyAlignment="1">
      <alignment horizontal="left" vertical="top" wrapText="1"/>
    </xf>
    <xf numFmtId="0" fontId="0" fillId="0" borderId="0" xfId="0" applyFill="1" applyBorder="1" applyAlignment="1">
      <alignment horizontal="left" vertical="top" wrapText="1"/>
    </xf>
    <xf numFmtId="0" fontId="0" fillId="0" borderId="28" xfId="0" applyBorder="1" applyAlignment="1">
      <alignment horizontal="justify" vertical="center"/>
    </xf>
    <xf numFmtId="0" fontId="0" fillId="0" borderId="0" xfId="0" applyBorder="1" applyAlignment="1">
      <alignment horizontal="left" vertical="top" wrapText="1"/>
    </xf>
    <xf numFmtId="0" fontId="0" fillId="2" borderId="54" xfId="0" applyFill="1" applyBorder="1" applyAlignment="1">
      <alignment vertical="top" wrapText="1"/>
    </xf>
    <xf numFmtId="0" fontId="0" fillId="2" borderId="54" xfId="0" applyFill="1" applyBorder="1" applyAlignment="1">
      <alignment horizontal="left" vertical="top" wrapText="1"/>
    </xf>
    <xf numFmtId="0" fontId="3" fillId="0" borderId="1" xfId="0" applyFont="1" applyBorder="1" applyAlignment="1">
      <alignment horizontal="center" vertical="center"/>
    </xf>
    <xf numFmtId="0" fontId="0" fillId="0" borderId="1" xfId="0" applyFont="1" applyBorder="1" applyAlignment="1">
      <alignment horizontal="center" vertical="center"/>
    </xf>
    <xf numFmtId="0" fontId="0" fillId="0" borderId="0" xfId="0" applyBorder="1"/>
    <xf numFmtId="0" fontId="0" fillId="0" borderId="27" xfId="0" applyFont="1" applyBorder="1" applyAlignment="1">
      <alignment horizontal="left" vertical="top" wrapText="1"/>
    </xf>
    <xf numFmtId="0" fontId="0" fillId="0" borderId="28" xfId="0" applyFont="1" applyBorder="1" applyAlignment="1">
      <alignment horizontal="left" vertical="top" wrapText="1"/>
    </xf>
    <xf numFmtId="0" fontId="0" fillId="0" borderId="29" xfId="0" applyFont="1" applyBorder="1" applyAlignment="1">
      <alignment horizontal="left" vertical="top" wrapText="1"/>
    </xf>
    <xf numFmtId="0" fontId="0" fillId="0" borderId="63" xfId="0" applyBorder="1" applyAlignment="1">
      <alignment horizontal="left" vertical="top" wrapText="1"/>
    </xf>
    <xf numFmtId="0" fontId="3" fillId="0" borderId="28" xfId="0" applyFont="1" applyBorder="1" applyAlignment="1">
      <alignment horizontal="left" vertical="top" wrapText="1"/>
    </xf>
    <xf numFmtId="0" fontId="0" fillId="0" borderId="27" xfId="0" applyFont="1" applyBorder="1" applyAlignment="1">
      <alignment vertical="top" wrapText="1"/>
    </xf>
    <xf numFmtId="0" fontId="0" fillId="0" borderId="28" xfId="0" applyFont="1" applyBorder="1" applyAlignment="1">
      <alignment vertical="top" wrapText="1"/>
    </xf>
    <xf numFmtId="0" fontId="0" fillId="0" borderId="29" xfId="0" applyFont="1" applyBorder="1" applyAlignment="1">
      <alignment vertical="top" wrapText="1"/>
    </xf>
    <xf numFmtId="0" fontId="0" fillId="0" borderId="28" xfId="0" applyFont="1" applyBorder="1" applyAlignment="1">
      <alignment horizontal="left" vertical="top" wrapText="1" indent="2"/>
    </xf>
    <xf numFmtId="0" fontId="3" fillId="2" borderId="1" xfId="0" applyFont="1" applyFill="1" applyBorder="1" applyAlignment="1">
      <alignment horizontal="center" vertical="center"/>
    </xf>
    <xf numFmtId="0" fontId="0" fillId="0" borderId="22" xfId="0" applyBorder="1" applyAlignment="1">
      <alignment horizontal="left" vertical="top" wrapText="1"/>
    </xf>
    <xf numFmtId="0" fontId="0" fillId="0" borderId="20" xfId="0" applyBorder="1" applyAlignment="1">
      <alignment horizontal="left" vertical="top" wrapText="1"/>
    </xf>
    <xf numFmtId="0" fontId="0" fillId="0" borderId="56" xfId="0" applyBorder="1" applyAlignment="1">
      <alignment horizontal="left" vertical="top" wrapText="1"/>
    </xf>
    <xf numFmtId="0" fontId="0" fillId="0" borderId="57" xfId="0" applyBorder="1" applyAlignment="1">
      <alignment horizontal="left" vertical="top" wrapText="1"/>
    </xf>
    <xf numFmtId="0" fontId="0" fillId="0" borderId="30" xfId="0" applyBorder="1" applyAlignment="1">
      <alignment horizontal="left" vertical="top" wrapText="1"/>
    </xf>
    <xf numFmtId="0" fontId="3" fillId="0" borderId="0" xfId="0" applyFont="1" applyBorder="1" applyAlignment="1">
      <alignment horizontal="left" vertical="center" wrapText="1"/>
    </xf>
    <xf numFmtId="0" fontId="3" fillId="0" borderId="48" xfId="0" applyFont="1" applyBorder="1" applyAlignment="1">
      <alignment horizontal="right" vertical="top" wrapText="1"/>
    </xf>
    <xf numFmtId="0" fontId="3" fillId="0" borderId="17" xfId="0" applyFont="1" applyBorder="1" applyAlignment="1">
      <alignment horizontal="right" vertical="top" wrapText="1"/>
    </xf>
    <xf numFmtId="0" fontId="3" fillId="0" borderId="14" xfId="0" applyFont="1" applyBorder="1" applyAlignment="1">
      <alignment horizontal="right" vertical="top" wrapText="1"/>
    </xf>
    <xf numFmtId="0" fontId="3" fillId="0" borderId="49" xfId="0" applyFont="1" applyBorder="1" applyAlignment="1">
      <alignment horizontal="left" vertical="top" wrapText="1"/>
    </xf>
    <xf numFmtId="0" fontId="3" fillId="0" borderId="18" xfId="0" applyFont="1" applyBorder="1" applyAlignment="1">
      <alignment horizontal="left" vertical="top" wrapText="1"/>
    </xf>
    <xf numFmtId="0" fontId="3" fillId="0" borderId="15" xfId="0" applyFont="1" applyBorder="1" applyAlignment="1">
      <alignment horizontal="left" vertical="top" wrapText="1"/>
    </xf>
    <xf numFmtId="0" fontId="15" fillId="4" borderId="1" xfId="0" applyFont="1" applyFill="1" applyBorder="1" applyAlignment="1">
      <alignment horizontal="center" vertical="center"/>
    </xf>
    <xf numFmtId="0" fontId="12" fillId="4" borderId="1" xfId="0" applyFont="1" applyFill="1" applyBorder="1" applyAlignment="1">
      <alignment horizontal="center" vertical="center"/>
    </xf>
    <xf numFmtId="0" fontId="13" fillId="4" borderId="1" xfId="0" applyFont="1" applyFill="1" applyBorder="1" applyAlignment="1">
      <alignment horizontal="center" vertical="center"/>
    </xf>
    <xf numFmtId="0" fontId="14" fillId="0" borderId="0" xfId="0" applyFont="1"/>
    <xf numFmtId="0" fontId="0" fillId="0" borderId="0" xfId="0" applyFont="1" applyAlignment="1">
      <alignment horizontal="center" vertical="center" textRotation="90" wrapText="1"/>
    </xf>
    <xf numFmtId="0" fontId="3" fillId="0" borderId="17"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3" xfId="0" applyFont="1" applyBorder="1" applyAlignment="1">
      <alignment horizontal="center" vertical="center" wrapText="1"/>
    </xf>
    <xf numFmtId="0" fontId="0" fillId="0" borderId="17" xfId="0" applyBorder="1" applyAlignment="1">
      <alignment horizontal="center" vertical="center"/>
    </xf>
    <xf numFmtId="0" fontId="3" fillId="0" borderId="17" xfId="0" applyFont="1" applyBorder="1" applyAlignment="1">
      <alignment horizontal="center" vertical="center"/>
    </xf>
    <xf numFmtId="0" fontId="3" fillId="0" borderId="10" xfId="0" applyFont="1" applyBorder="1" applyAlignment="1">
      <alignment horizontal="center" vertical="center"/>
    </xf>
    <xf numFmtId="0" fontId="3" fillId="0" borderId="18" xfId="0" applyFont="1" applyBorder="1" applyAlignment="1">
      <alignment horizontal="center" vertical="center"/>
    </xf>
    <xf numFmtId="0" fontId="3" fillId="0" borderId="12" xfId="0" applyFont="1" applyBorder="1" applyAlignment="1">
      <alignment horizontal="center" vertical="center"/>
    </xf>
    <xf numFmtId="0" fontId="3" fillId="0" borderId="14" xfId="0" applyFont="1" applyBorder="1" applyAlignment="1">
      <alignment horizontal="center" vertical="center"/>
    </xf>
    <xf numFmtId="0" fontId="3" fillId="5" borderId="34" xfId="0" applyFont="1" applyFill="1" applyBorder="1" applyAlignment="1">
      <alignment horizontal="center" vertical="center" wrapText="1"/>
    </xf>
    <xf numFmtId="0" fontId="3" fillId="5" borderId="47" xfId="0" applyFont="1" applyFill="1" applyBorder="1" applyAlignment="1">
      <alignment horizontal="center" vertical="center" wrapText="1"/>
    </xf>
    <xf numFmtId="0" fontId="3" fillId="5" borderId="48" xfId="0" applyFont="1" applyFill="1" applyBorder="1" applyAlignment="1">
      <alignment horizontal="center" vertical="center" wrapText="1"/>
    </xf>
    <xf numFmtId="0" fontId="3" fillId="5" borderId="49" xfId="0" applyFont="1" applyFill="1" applyBorder="1" applyAlignment="1">
      <alignment horizontal="center" vertical="center" wrapText="1"/>
    </xf>
    <xf numFmtId="0" fontId="3" fillId="5" borderId="48" xfId="0" applyFont="1" applyFill="1" applyBorder="1" applyAlignment="1">
      <alignment horizontal="center" vertical="center" textRotation="90" wrapText="1"/>
    </xf>
    <xf numFmtId="0" fontId="3" fillId="5" borderId="49" xfId="0" applyFont="1" applyFill="1" applyBorder="1" applyAlignment="1">
      <alignment horizontal="center" vertical="center" textRotation="90" wrapText="1"/>
    </xf>
    <xf numFmtId="0" fontId="3" fillId="5" borderId="1" xfId="0" applyFont="1" applyFill="1" applyBorder="1" applyAlignment="1">
      <alignment horizontal="center" vertical="center" wrapText="1"/>
    </xf>
    <xf numFmtId="0" fontId="3" fillId="5" borderId="65" xfId="0" applyFont="1" applyFill="1" applyBorder="1" applyAlignment="1">
      <alignment horizontal="center" vertical="center" wrapText="1"/>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29" xfId="0" applyBorder="1" applyAlignment="1">
      <alignment horizontal="left" vertical="top"/>
    </xf>
    <xf numFmtId="0" fontId="0" fillId="0" borderId="67" xfId="0" applyBorder="1" applyAlignment="1">
      <alignment horizontal="left" vertical="top"/>
    </xf>
    <xf numFmtId="0" fontId="0" fillId="0" borderId="68" xfId="0" applyBorder="1" applyAlignment="1">
      <alignment horizontal="left" vertical="top"/>
    </xf>
    <xf numFmtId="0" fontId="0" fillId="0" borderId="69" xfId="0" applyBorder="1" applyAlignment="1">
      <alignment horizontal="left" vertical="top"/>
    </xf>
    <xf numFmtId="0" fontId="0" fillId="0" borderId="70" xfId="0" applyBorder="1" applyAlignment="1">
      <alignment horizontal="left" vertical="top"/>
    </xf>
    <xf numFmtId="0" fontId="0" fillId="0" borderId="18"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left" vertical="top" wrapText="1"/>
    </xf>
    <xf numFmtId="0" fontId="0" fillId="0" borderId="67" xfId="0" applyBorder="1" applyAlignment="1">
      <alignment horizontal="left" vertical="top" wrapText="1"/>
    </xf>
    <xf numFmtId="0" fontId="0" fillId="0" borderId="68" xfId="0" applyBorder="1" applyAlignment="1">
      <alignment horizontal="left" vertical="top" wrapText="1"/>
    </xf>
    <xf numFmtId="0" fontId="0" fillId="0" borderId="69" xfId="0" applyBorder="1" applyAlignment="1">
      <alignment horizontal="left" vertical="top" wrapText="1"/>
    </xf>
    <xf numFmtId="0" fontId="0" fillId="0" borderId="72" xfId="0" applyBorder="1" applyAlignment="1">
      <alignment horizontal="left" vertical="top" wrapText="1"/>
    </xf>
    <xf numFmtId="0" fontId="0" fillId="0" borderId="28" xfId="0" applyFill="1" applyBorder="1" applyAlignment="1">
      <alignment horizontal="left" vertical="top" wrapText="1" indent="2"/>
    </xf>
    <xf numFmtId="0" fontId="11" fillId="4" borderId="65" xfId="0" applyFont="1" applyFill="1" applyBorder="1" applyAlignment="1">
      <alignment horizontal="center"/>
    </xf>
    <xf numFmtId="0" fontId="11" fillId="4" borderId="35" xfId="0" applyFont="1" applyFill="1" applyBorder="1" applyAlignment="1">
      <alignment horizontal="center"/>
    </xf>
    <xf numFmtId="0" fontId="11" fillId="4" borderId="49" xfId="0" applyFont="1" applyFill="1" applyBorder="1" applyAlignment="1">
      <alignment horizontal="center"/>
    </xf>
    <xf numFmtId="0" fontId="11" fillId="4" borderId="34" xfId="0" applyFont="1" applyFill="1" applyBorder="1" applyAlignment="1">
      <alignment horizontal="center"/>
    </xf>
    <xf numFmtId="0" fontId="0" fillId="0" borderId="10" xfId="0" applyBorder="1" applyAlignment="1">
      <alignment horizontal="left" vertical="top"/>
    </xf>
    <xf numFmtId="0" fontId="0" fillId="0" borderId="40" xfId="0" applyBorder="1" applyAlignment="1">
      <alignment horizontal="center" vertical="center"/>
    </xf>
    <xf numFmtId="0" fontId="0" fillId="0" borderId="43" xfId="0" applyBorder="1" applyAlignment="1">
      <alignment horizontal="center" vertical="center"/>
    </xf>
    <xf numFmtId="0" fontId="3" fillId="0" borderId="63" xfId="0" applyFont="1" applyBorder="1" applyAlignment="1">
      <alignment horizontal="center" vertical="center"/>
    </xf>
    <xf numFmtId="0" fontId="3" fillId="0" borderId="28" xfId="0" applyFont="1" applyBorder="1" applyAlignment="1">
      <alignment horizontal="center" vertical="center"/>
    </xf>
    <xf numFmtId="0" fontId="3" fillId="0" borderId="38" xfId="0" applyFont="1" applyBorder="1" applyAlignment="1">
      <alignment horizontal="center" vertical="center"/>
    </xf>
    <xf numFmtId="0" fontId="3" fillId="0" borderId="44" xfId="0" applyFont="1" applyBorder="1" applyAlignment="1">
      <alignment horizontal="center" vertical="center"/>
    </xf>
    <xf numFmtId="0" fontId="3" fillId="0" borderId="60" xfId="0" applyFont="1" applyBorder="1" applyAlignment="1">
      <alignment horizontal="center" vertical="center"/>
    </xf>
    <xf numFmtId="0" fontId="3" fillId="0" borderId="41" xfId="0" applyFont="1" applyBorder="1" applyAlignment="1">
      <alignment horizontal="center" vertical="center"/>
    </xf>
    <xf numFmtId="0" fontId="3" fillId="0" borderId="10" xfId="0" applyFont="1" applyBorder="1" applyAlignment="1">
      <alignment horizontal="center" vertical="top" wrapText="1"/>
    </xf>
    <xf numFmtId="0" fontId="0" fillId="0" borderId="23"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37" xfId="0" applyBorder="1" applyAlignment="1">
      <alignment horizontal="left" vertical="top"/>
    </xf>
    <xf numFmtId="0" fontId="0" fillId="0" borderId="43" xfId="0" applyBorder="1" applyAlignment="1">
      <alignment horizontal="left" vertical="top"/>
    </xf>
    <xf numFmtId="0" fontId="0" fillId="0" borderId="11" xfId="0" applyBorder="1" applyAlignment="1">
      <alignment horizontal="left" vertical="top" wrapText="1"/>
    </xf>
    <xf numFmtId="0" fontId="3" fillId="0" borderId="16" xfId="0" applyFont="1" applyBorder="1" applyAlignment="1">
      <alignment horizontal="center" vertical="center"/>
    </xf>
    <xf numFmtId="0" fontId="3" fillId="0" borderId="13" xfId="0" applyFont="1" applyBorder="1" applyAlignment="1">
      <alignment horizontal="center" vertical="center"/>
    </xf>
    <xf numFmtId="0" fontId="3" fillId="0" borderId="55" xfId="0" applyFont="1" applyBorder="1" applyAlignment="1">
      <alignment horizontal="center" vertical="center"/>
    </xf>
    <xf numFmtId="0" fontId="3" fillId="0" borderId="11" xfId="0" applyFont="1" applyBorder="1" applyAlignment="1">
      <alignment horizontal="center" vertical="center"/>
    </xf>
    <xf numFmtId="0" fontId="17" fillId="3" borderId="7" xfId="0" applyFont="1" applyFill="1" applyBorder="1" applyAlignment="1">
      <alignment vertical="center"/>
    </xf>
    <xf numFmtId="0" fontId="17" fillId="3" borderId="8" xfId="0" applyFont="1" applyFill="1" applyBorder="1" applyAlignment="1">
      <alignment vertical="center"/>
    </xf>
    <xf numFmtId="0" fontId="17" fillId="3" borderId="9" xfId="0" applyFont="1" applyFill="1" applyBorder="1" applyAlignment="1">
      <alignment vertical="center"/>
    </xf>
    <xf numFmtId="0" fontId="3" fillId="0" borderId="16" xfId="0" applyFont="1" applyBorder="1" applyAlignment="1">
      <alignment horizontal="center" vertical="center" wrapText="1"/>
    </xf>
    <xf numFmtId="0" fontId="3" fillId="0" borderId="11" xfId="0" applyFont="1" applyBorder="1" applyAlignment="1">
      <alignment horizontal="center" vertical="center" wrapText="1"/>
    </xf>
    <xf numFmtId="0" fontId="1" fillId="3" borderId="26" xfId="0" applyFont="1" applyFill="1" applyBorder="1" applyAlignment="1">
      <alignment horizontal="center" vertical="center" wrapText="1"/>
    </xf>
    <xf numFmtId="0" fontId="0" fillId="0" borderId="60" xfId="0" applyBorder="1" applyAlignment="1">
      <alignment horizontal="left" vertical="top" wrapText="1"/>
    </xf>
    <xf numFmtId="0" fontId="0" fillId="0" borderId="41" xfId="0" applyBorder="1" applyAlignment="1">
      <alignment horizontal="left" vertical="top" wrapText="1"/>
    </xf>
    <xf numFmtId="0" fontId="0" fillId="0" borderId="5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wrapText="1"/>
    </xf>
    <xf numFmtId="0" fontId="0" fillId="0" borderId="46" xfId="0" applyBorder="1" applyAlignment="1">
      <alignment horizontal="left" vertical="top" wrapText="1"/>
    </xf>
    <xf numFmtId="0" fontId="0" fillId="0" borderId="5" xfId="0" applyBorder="1" applyAlignment="1">
      <alignment horizontal="left" vertical="top" wrapText="1" indent="3"/>
    </xf>
    <xf numFmtId="0" fontId="0" fillId="0" borderId="52" xfId="0" applyBorder="1" applyAlignment="1">
      <alignment horizontal="left" vertical="top" wrapText="1" indent="3"/>
    </xf>
    <xf numFmtId="0" fontId="0" fillId="0" borderId="15" xfId="0" applyBorder="1"/>
    <xf numFmtId="0" fontId="0" fillId="0" borderId="5" xfId="0" applyBorder="1" applyAlignment="1">
      <alignment horizontal="left" vertical="top" wrapText="1"/>
    </xf>
    <xf numFmtId="0" fontId="0" fillId="0" borderId="7" xfId="0" applyBorder="1" applyAlignment="1">
      <alignment horizontal="left" vertical="top" wrapText="1" indent="3"/>
    </xf>
    <xf numFmtId="0" fontId="0" fillId="0" borderId="2" xfId="0" applyBorder="1" applyAlignment="1">
      <alignment horizontal="left" vertical="top" wrapText="1"/>
    </xf>
    <xf numFmtId="0" fontId="0" fillId="0" borderId="5" xfId="0" applyBorder="1" applyAlignment="1">
      <alignment horizontal="left" vertical="top" wrapText="1" indent="2"/>
    </xf>
    <xf numFmtId="0" fontId="0" fillId="0" borderId="52" xfId="0" applyBorder="1" applyAlignment="1">
      <alignment horizontal="left" vertical="top" wrapText="1" indent="2"/>
    </xf>
    <xf numFmtId="0" fontId="3" fillId="0" borderId="7" xfId="0" applyFont="1" applyBorder="1" applyAlignment="1">
      <alignment horizontal="left" vertical="top" wrapText="1"/>
    </xf>
    <xf numFmtId="0" fontId="0" fillId="0" borderId="55" xfId="0" applyBorder="1" applyAlignment="1">
      <alignment horizontal="left" vertical="top" wrapText="1"/>
    </xf>
    <xf numFmtId="0" fontId="0" fillId="0" borderId="13" xfId="0" applyBorder="1" applyAlignment="1">
      <alignment horizontal="left" vertical="top" wrapText="1"/>
    </xf>
    <xf numFmtId="0" fontId="3" fillId="0" borderId="70" xfId="0" applyFont="1" applyBorder="1" applyAlignment="1">
      <alignment horizontal="center" vertical="center" wrapText="1"/>
    </xf>
    <xf numFmtId="0" fontId="3" fillId="0" borderId="32" xfId="0" applyFont="1" applyBorder="1" applyAlignment="1">
      <alignment horizontal="center" vertical="center"/>
    </xf>
    <xf numFmtId="0" fontId="0" fillId="0" borderId="10" xfId="0" applyFont="1" applyBorder="1" applyAlignment="1">
      <alignment horizontal="left" vertical="top"/>
    </xf>
    <xf numFmtId="0" fontId="0" fillId="0" borderId="10" xfId="0" applyFill="1" applyBorder="1" applyAlignment="1">
      <alignment horizontal="left" vertical="top" wrapText="1"/>
    </xf>
    <xf numFmtId="0" fontId="3" fillId="5" borderId="34" xfId="0" applyFont="1" applyFill="1" applyBorder="1" applyAlignment="1">
      <alignment horizontal="center" vertical="center" wrapText="1"/>
    </xf>
    <xf numFmtId="0" fontId="3" fillId="5" borderId="51" xfId="0" applyFont="1" applyFill="1" applyBorder="1" applyAlignment="1">
      <alignment horizontal="center" vertical="center" wrapText="1"/>
    </xf>
    <xf numFmtId="0" fontId="1" fillId="3" borderId="3" xfId="0" applyFont="1" applyFill="1" applyBorder="1" applyAlignment="1">
      <alignment horizontal="center" vertical="center"/>
    </xf>
    <xf numFmtId="0" fontId="3" fillId="0" borderId="40" xfId="0" applyFont="1" applyBorder="1" applyAlignment="1">
      <alignment horizontal="left" vertical="top" wrapText="1"/>
    </xf>
    <xf numFmtId="0" fontId="3" fillId="0" borderId="42" xfId="0" applyFont="1" applyBorder="1" applyAlignment="1">
      <alignment horizontal="left" vertical="top" wrapText="1"/>
    </xf>
    <xf numFmtId="0" fontId="0" fillId="0" borderId="12" xfId="0" applyFont="1" applyBorder="1" applyAlignment="1">
      <alignment horizontal="left" vertical="top" wrapText="1"/>
    </xf>
    <xf numFmtId="0" fontId="3" fillId="0" borderId="7" xfId="0" applyFont="1" applyFill="1" applyBorder="1" applyAlignment="1">
      <alignment horizontal="left" vertical="center"/>
    </xf>
    <xf numFmtId="0" fontId="3" fillId="0" borderId="8" xfId="0" applyFont="1" applyFill="1" applyBorder="1" applyAlignment="1">
      <alignment horizontal="left" vertical="center"/>
    </xf>
    <xf numFmtId="0" fontId="0" fillId="0" borderId="10" xfId="0" applyBorder="1" applyAlignment="1">
      <alignment horizontal="left" vertical="top"/>
    </xf>
    <xf numFmtId="0" fontId="0" fillId="0" borderId="15" xfId="0" applyFont="1" applyBorder="1" applyAlignment="1">
      <alignment horizontal="left" vertical="top" wrapText="1"/>
    </xf>
    <xf numFmtId="0" fontId="3" fillId="0" borderId="52" xfId="0" applyFont="1" applyBorder="1" applyAlignment="1">
      <alignment horizontal="left" vertical="top" wrapText="1"/>
    </xf>
    <xf numFmtId="0" fontId="1" fillId="3" borderId="3" xfId="0" applyFont="1" applyFill="1" applyBorder="1" applyAlignment="1">
      <alignment horizontal="center" vertical="center"/>
    </xf>
    <xf numFmtId="0" fontId="0" fillId="0" borderId="36" xfId="0" applyBorder="1" applyAlignment="1">
      <alignment horizontal="left" vertical="top" wrapText="1"/>
    </xf>
    <xf numFmtId="0" fontId="8" fillId="0" borderId="67" xfId="0" applyFont="1" applyBorder="1" applyAlignment="1">
      <alignment horizontal="left" vertical="top" wrapText="1"/>
    </xf>
    <xf numFmtId="0" fontId="3" fillId="5" borderId="71" xfId="0" applyFont="1" applyFill="1" applyBorder="1" applyAlignment="1">
      <alignment horizontal="center" vertical="center" textRotation="90" wrapText="1"/>
    </xf>
    <xf numFmtId="0" fontId="3" fillId="5" borderId="71"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5" borderId="21" xfId="0" applyFont="1" applyFill="1" applyBorder="1" applyAlignment="1">
      <alignment horizontal="center" vertical="center"/>
    </xf>
    <xf numFmtId="0" fontId="3" fillId="5" borderId="21" xfId="0" applyFont="1" applyFill="1" applyBorder="1" applyAlignment="1">
      <alignment horizontal="center" vertical="center" wrapText="1"/>
    </xf>
    <xf numFmtId="0" fontId="19" fillId="0" borderId="16" xfId="0" applyFont="1" applyBorder="1" applyAlignment="1">
      <alignment horizontal="center" vertical="center" wrapText="1"/>
    </xf>
    <xf numFmtId="0" fontId="19" fillId="0" borderId="17" xfId="0" applyFont="1" applyBorder="1" applyAlignment="1">
      <alignment horizontal="center" vertical="center" wrapText="1"/>
    </xf>
    <xf numFmtId="0" fontId="5" fillId="0" borderId="67" xfId="0" applyFont="1" applyBorder="1" applyAlignment="1">
      <alignment horizontal="left" vertical="top"/>
    </xf>
    <xf numFmtId="0" fontId="8" fillId="0" borderId="17" xfId="0" applyFont="1" applyBorder="1" applyAlignment="1">
      <alignment horizontal="left" vertical="top" wrapText="1"/>
    </xf>
    <xf numFmtId="0" fontId="19" fillId="0" borderId="17" xfId="0" applyFont="1" applyBorder="1" applyAlignment="1">
      <alignment horizontal="center" vertical="center"/>
    </xf>
    <xf numFmtId="0" fontId="19" fillId="0" borderId="67" xfId="0" applyFont="1" applyBorder="1" applyAlignment="1">
      <alignment horizontal="center" vertical="center"/>
    </xf>
    <xf numFmtId="0" fontId="5" fillId="0" borderId="18" xfId="0" applyFont="1" applyBorder="1" applyAlignment="1">
      <alignment horizontal="left" vertical="top" wrapText="1"/>
    </xf>
    <xf numFmtId="0" fontId="19" fillId="0" borderId="11" xfId="0" applyFont="1" applyBorder="1" applyAlignment="1">
      <alignment horizontal="center" vertical="center" wrapText="1"/>
    </xf>
    <xf numFmtId="0" fontId="19" fillId="0" borderId="10" xfId="0" applyFont="1" applyBorder="1" applyAlignment="1">
      <alignment horizontal="center" vertical="center" wrapText="1"/>
    </xf>
    <xf numFmtId="0" fontId="5" fillId="0" borderId="10" xfId="0" applyFont="1" applyBorder="1" applyAlignment="1">
      <alignment horizontal="left" vertical="top"/>
    </xf>
    <xf numFmtId="0" fontId="5" fillId="0" borderId="10" xfId="0" applyFont="1" applyBorder="1" applyAlignment="1">
      <alignment horizontal="left" vertical="top" wrapText="1"/>
    </xf>
    <xf numFmtId="0" fontId="5" fillId="0" borderId="68" xfId="0" applyFont="1" applyBorder="1" applyAlignment="1">
      <alignment horizontal="left" vertical="top" wrapText="1"/>
    </xf>
    <xf numFmtId="0" fontId="5" fillId="0" borderId="12" xfId="0" applyFont="1" applyBorder="1" applyAlignment="1">
      <alignment horizontal="left" vertical="top" wrapText="1"/>
    </xf>
    <xf numFmtId="0" fontId="19" fillId="0" borderId="10" xfId="0" applyFont="1" applyBorder="1" applyAlignment="1">
      <alignment horizontal="left" vertical="top" wrapText="1"/>
    </xf>
    <xf numFmtId="0" fontId="19" fillId="0" borderId="68"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center" vertical="center" wrapText="1"/>
    </xf>
    <xf numFmtId="0" fontId="19" fillId="0" borderId="14" xfId="0" applyFont="1" applyBorder="1" applyAlignment="1">
      <alignment horizontal="center" vertical="center" wrapText="1"/>
    </xf>
    <xf numFmtId="0" fontId="19" fillId="0" borderId="14" xfId="0" applyFont="1" applyBorder="1" applyAlignment="1">
      <alignment horizontal="left" vertical="top" wrapText="1"/>
    </xf>
    <xf numFmtId="0" fontId="19" fillId="0" borderId="69" xfId="0" applyFont="1" applyBorder="1" applyAlignment="1">
      <alignment horizontal="left" vertical="top" wrapText="1"/>
    </xf>
    <xf numFmtId="0" fontId="19" fillId="0" borderId="15" xfId="0" applyFont="1" applyBorder="1" applyAlignment="1">
      <alignment horizontal="left" vertical="top" wrapText="1"/>
    </xf>
    <xf numFmtId="0" fontId="3" fillId="5" borderId="1" xfId="0" applyFont="1" applyFill="1" applyBorder="1" applyAlignment="1">
      <alignment horizontal="center" vertical="center"/>
    </xf>
    <xf numFmtId="0" fontId="1" fillId="3" borderId="1" xfId="0" applyFont="1" applyFill="1" applyBorder="1" applyAlignment="1">
      <alignment horizontal="center" vertical="center"/>
    </xf>
    <xf numFmtId="0" fontId="3" fillId="0" borderId="53" xfId="0" applyFont="1" applyBorder="1" applyAlignment="1">
      <alignment horizontal="left" vertical="top" wrapText="1"/>
    </xf>
    <xf numFmtId="0" fontId="3" fillId="0" borderId="40" xfId="0" applyFont="1" applyBorder="1" applyAlignment="1">
      <alignment horizontal="left" vertical="center" wrapText="1"/>
    </xf>
    <xf numFmtId="0" fontId="3" fillId="0" borderId="42" xfId="0" applyFont="1" applyBorder="1" applyAlignment="1">
      <alignment horizontal="left" vertical="center" wrapText="1"/>
    </xf>
    <xf numFmtId="0" fontId="0" fillId="0" borderId="42" xfId="0" applyBorder="1" applyAlignment="1">
      <alignment vertical="center" wrapText="1"/>
    </xf>
    <xf numFmtId="0" fontId="3" fillId="0" borderId="45" xfId="0" applyFont="1" applyBorder="1" applyAlignment="1">
      <alignment horizontal="left"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68" xfId="0" applyFont="1" applyBorder="1" applyAlignment="1">
      <alignment horizontal="center" vertical="top" wrapText="1"/>
    </xf>
    <xf numFmtId="0" fontId="3" fillId="0" borderId="45" xfId="0" applyFont="1" applyBorder="1" applyAlignment="1">
      <alignment horizontal="center" vertical="top" wrapText="1"/>
    </xf>
    <xf numFmtId="0" fontId="3" fillId="0" borderId="24" xfId="0" applyFont="1" applyBorder="1" applyAlignment="1">
      <alignment horizontal="center" vertical="center" wrapText="1"/>
    </xf>
    <xf numFmtId="0" fontId="3" fillId="0" borderId="67" xfId="0" applyFont="1" applyBorder="1" applyAlignment="1">
      <alignment horizontal="center" vertical="top" wrapText="1"/>
    </xf>
    <xf numFmtId="0" fontId="3" fillId="0" borderId="39" xfId="0" applyFont="1" applyBorder="1" applyAlignment="1">
      <alignment horizontal="center" vertical="top" wrapText="1"/>
    </xf>
    <xf numFmtId="0" fontId="3" fillId="0" borderId="42" xfId="0" applyFont="1" applyBorder="1" applyAlignment="1">
      <alignment horizontal="center" vertical="top" wrapText="1"/>
    </xf>
    <xf numFmtId="0" fontId="3" fillId="0" borderId="69" xfId="0" applyFont="1" applyBorder="1" applyAlignment="1">
      <alignment horizontal="center" vertical="top" wrapText="1"/>
    </xf>
    <xf numFmtId="0" fontId="3" fillId="5" borderId="16" xfId="0" applyFont="1" applyFill="1" applyBorder="1" applyAlignment="1">
      <alignment horizontal="center" vertical="top" wrapText="1"/>
    </xf>
    <xf numFmtId="0" fontId="3" fillId="5" borderId="11" xfId="0" applyFont="1" applyFill="1" applyBorder="1" applyAlignment="1">
      <alignment horizontal="center" vertical="top" wrapText="1"/>
    </xf>
    <xf numFmtId="0" fontId="3" fillId="5" borderId="73" xfId="0" applyFont="1" applyFill="1" applyBorder="1" applyAlignment="1">
      <alignment horizontal="center" vertical="top" wrapText="1"/>
    </xf>
    <xf numFmtId="0" fontId="3" fillId="5" borderId="13" xfId="0" applyFont="1" applyFill="1" applyBorder="1" applyAlignment="1">
      <alignment horizontal="center" vertical="top" wrapText="1"/>
    </xf>
    <xf numFmtId="0" fontId="0" fillId="0" borderId="10" xfId="0" applyBorder="1"/>
    <xf numFmtId="0" fontId="3" fillId="0" borderId="10" xfId="0" applyFont="1" applyBorder="1" applyAlignment="1">
      <alignment horizontal="center"/>
    </xf>
    <xf numFmtId="0" fontId="3" fillId="0" borderId="17" xfId="0" applyFont="1" applyBorder="1" applyAlignment="1">
      <alignment horizontal="center" vertical="top" wrapText="1"/>
    </xf>
    <xf numFmtId="0" fontId="0" fillId="0" borderId="14" xfId="0" applyBorder="1"/>
    <xf numFmtId="0" fontId="3" fillId="0" borderId="10"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5" borderId="35" xfId="0" applyFont="1" applyFill="1" applyBorder="1" applyAlignment="1">
      <alignment horizontal="center" vertical="center"/>
    </xf>
    <xf numFmtId="0" fontId="3" fillId="5" borderId="35" xfId="0" applyFont="1" applyFill="1" applyBorder="1" applyAlignment="1">
      <alignment horizontal="center" vertical="center" wrapText="1"/>
    </xf>
    <xf numFmtId="0" fontId="3" fillId="5" borderId="34" xfId="0" applyFont="1" applyFill="1" applyBorder="1" applyAlignment="1">
      <alignment horizontal="center" vertical="center" textRotation="90" wrapText="1"/>
    </xf>
    <xf numFmtId="0" fontId="3" fillId="5" borderId="47" xfId="0" applyFont="1" applyFill="1" applyBorder="1" applyAlignment="1">
      <alignment horizontal="center" vertical="center" textRotation="90" wrapText="1"/>
    </xf>
    <xf numFmtId="0" fontId="0" fillId="0" borderId="56" xfId="0" applyFill="1" applyBorder="1" applyAlignment="1">
      <alignment horizontal="left" vertical="top" wrapText="1"/>
    </xf>
    <xf numFmtId="0" fontId="1" fillId="4" borderId="49" xfId="0" applyFont="1" applyFill="1" applyBorder="1" applyAlignment="1">
      <alignment horizontal="center" wrapText="1"/>
    </xf>
    <xf numFmtId="0" fontId="3" fillId="5" borderId="62" xfId="0" applyFont="1" applyFill="1" applyBorder="1" applyAlignment="1">
      <alignment horizontal="center" vertical="center"/>
    </xf>
    <xf numFmtId="0" fontId="0" fillId="0" borderId="57" xfId="0" applyFont="1" applyBorder="1" applyAlignment="1">
      <alignment horizontal="left" vertical="top" wrapText="1"/>
    </xf>
    <xf numFmtId="0" fontId="3" fillId="0" borderId="43" xfId="0" applyFont="1" applyBorder="1" applyAlignment="1">
      <alignment horizontal="left"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56" xfId="0" applyBorder="1" applyAlignment="1">
      <alignment horizontal="center" vertical="center" wrapText="1"/>
    </xf>
    <xf numFmtId="0" fontId="0" fillId="0" borderId="57" xfId="0" applyBorder="1" applyAlignment="1">
      <alignment horizontal="center" vertical="center" wrapText="1"/>
    </xf>
    <xf numFmtId="0" fontId="0" fillId="0" borderId="12" xfId="0" applyBorder="1" applyAlignment="1">
      <alignment horizontal="center" vertical="center" wrapText="1"/>
    </xf>
    <xf numFmtId="0" fontId="3" fillId="0" borderId="64" xfId="0" applyFont="1" applyBorder="1" applyAlignment="1">
      <alignment horizontal="center" vertical="center"/>
    </xf>
    <xf numFmtId="0" fontId="3" fillId="0" borderId="31" xfId="0" applyFont="1" applyBorder="1" applyAlignment="1">
      <alignment horizontal="center" vertical="center"/>
    </xf>
    <xf numFmtId="0" fontId="3" fillId="0" borderId="25" xfId="0" applyFont="1" applyBorder="1" applyAlignment="1">
      <alignment horizontal="center" vertical="center" wrapText="1"/>
    </xf>
    <xf numFmtId="0" fontId="1" fillId="3" borderId="34" xfId="0" applyFont="1" applyFill="1" applyBorder="1" applyAlignment="1">
      <alignment horizontal="center" vertical="center"/>
    </xf>
    <xf numFmtId="0" fontId="3" fillId="5" borderId="26" xfId="0" applyFont="1" applyFill="1" applyBorder="1" applyAlignment="1">
      <alignment horizontal="center" vertical="center" wrapText="1"/>
    </xf>
    <xf numFmtId="0" fontId="3" fillId="5" borderId="65" xfId="0" applyFont="1" applyFill="1" applyBorder="1" applyAlignment="1">
      <alignment horizontal="center" vertical="center" wrapText="1"/>
    </xf>
    <xf numFmtId="0" fontId="3" fillId="5" borderId="35" xfId="0" applyFont="1" applyFill="1" applyBorder="1" applyAlignment="1">
      <alignment horizontal="center" vertical="center" wrapText="1"/>
    </xf>
    <xf numFmtId="0" fontId="3" fillId="5" borderId="51" xfId="0" applyFont="1" applyFill="1" applyBorder="1" applyAlignment="1">
      <alignment horizontal="center" vertical="center" wrapText="1"/>
    </xf>
    <xf numFmtId="0" fontId="1" fillId="3" borderId="3" xfId="0" applyFont="1" applyFill="1" applyBorder="1" applyAlignment="1">
      <alignment horizontal="center" vertical="center"/>
    </xf>
    <xf numFmtId="0" fontId="3" fillId="0" borderId="34" xfId="0" applyFont="1" applyBorder="1" applyAlignment="1">
      <alignment horizontal="left" vertical="top" wrapText="1"/>
    </xf>
    <xf numFmtId="0" fontId="0" fillId="0" borderId="36" xfId="0" applyBorder="1" applyAlignment="1">
      <alignment horizontal="left" vertical="top" wrapText="1"/>
    </xf>
    <xf numFmtId="0" fontId="0" fillId="0" borderId="11" xfId="0" applyBorder="1" applyAlignment="1">
      <alignment horizontal="left" vertical="top"/>
    </xf>
    <xf numFmtId="0" fontId="0" fillId="0" borderId="10" xfId="0" applyBorder="1" applyAlignment="1">
      <alignment horizontal="left" vertical="top"/>
    </xf>
    <xf numFmtId="0" fontId="0" fillId="0" borderId="12" xfId="0" applyBorder="1" applyAlignment="1">
      <alignment horizontal="left" vertical="top"/>
    </xf>
    <xf numFmtId="0" fontId="0" fillId="0" borderId="10" xfId="0" applyFont="1" applyBorder="1" applyAlignment="1">
      <alignment horizontal="left" vertical="top" wrapText="1"/>
    </xf>
    <xf numFmtId="0" fontId="0" fillId="0" borderId="14" xfId="0" applyFont="1" applyBorder="1" applyAlignment="1">
      <alignment horizontal="left" vertical="top" wrapText="1"/>
    </xf>
    <xf numFmtId="0" fontId="3" fillId="0" borderId="52" xfId="0" applyFont="1" applyBorder="1" applyAlignment="1">
      <alignment horizontal="left" vertical="top" wrapText="1"/>
    </xf>
    <xf numFmtId="0" fontId="3" fillId="0" borderId="60" xfId="0" applyFont="1" applyBorder="1" applyAlignment="1">
      <alignment horizontal="left" vertical="top" wrapText="1"/>
    </xf>
    <xf numFmtId="0" fontId="3" fillId="0" borderId="40" xfId="0" applyFont="1" applyBorder="1" applyAlignment="1">
      <alignment horizontal="left" vertical="top" wrapText="1"/>
    </xf>
    <xf numFmtId="0" fontId="3" fillId="0" borderId="41" xfId="0" applyFont="1" applyBorder="1" applyAlignment="1">
      <alignment horizontal="left" vertical="top" wrapText="1"/>
    </xf>
    <xf numFmtId="0" fontId="3" fillId="0" borderId="46" xfId="0" applyFont="1" applyBorder="1" applyAlignment="1">
      <alignment horizontal="left" vertical="top" wrapText="1"/>
    </xf>
    <xf numFmtId="0" fontId="0" fillId="0" borderId="17" xfId="0" applyFont="1" applyBorder="1" applyAlignment="1">
      <alignment horizontal="left" vertical="top" wrapText="1"/>
    </xf>
    <xf numFmtId="0" fontId="11" fillId="4" borderId="65" xfId="0" applyFont="1" applyFill="1" applyBorder="1" applyAlignment="1">
      <alignment horizontal="center"/>
    </xf>
    <xf numFmtId="0" fontId="3" fillId="0" borderId="35" xfId="0" applyFont="1" applyBorder="1" applyAlignment="1">
      <alignment horizontal="left" vertical="top" wrapText="1"/>
    </xf>
    <xf numFmtId="0" fontId="3" fillId="5" borderId="47" xfId="0" applyFont="1" applyFill="1" applyBorder="1" applyAlignment="1">
      <alignment horizontal="right" vertical="center" wrapText="1"/>
    </xf>
    <xf numFmtId="0" fontId="3" fillId="5" borderId="48" xfId="0" applyFont="1" applyFill="1" applyBorder="1" applyAlignment="1">
      <alignment horizontal="right" vertical="center" wrapText="1"/>
    </xf>
    <xf numFmtId="0" fontId="3" fillId="5" borderId="49" xfId="0" applyFont="1" applyFill="1" applyBorder="1" applyAlignment="1">
      <alignment horizontal="right" vertical="center" wrapText="1"/>
    </xf>
    <xf numFmtId="0" fontId="3" fillId="5" borderId="35" xfId="0" applyFont="1" applyFill="1" applyBorder="1" applyAlignment="1">
      <alignment horizontal="center" vertical="center"/>
    </xf>
    <xf numFmtId="0" fontId="3" fillId="5" borderId="1" xfId="0" applyFont="1" applyFill="1" applyBorder="1" applyAlignment="1">
      <alignment horizontal="right" vertical="center" wrapText="1"/>
    </xf>
    <xf numFmtId="0" fontId="3" fillId="2" borderId="47" xfId="0" applyFont="1" applyFill="1" applyBorder="1" applyAlignment="1">
      <alignment horizontal="right" vertical="center" wrapText="1" indent="1"/>
    </xf>
    <xf numFmtId="0" fontId="3" fillId="5" borderId="2" xfId="0" applyFont="1" applyFill="1" applyBorder="1" applyAlignment="1">
      <alignment horizontal="center" vertical="center" wrapText="1"/>
    </xf>
    <xf numFmtId="0" fontId="1" fillId="3" borderId="0"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2" borderId="27" xfId="0" applyFont="1" applyFill="1" applyBorder="1" applyAlignment="1">
      <alignment horizontal="left" vertical="center"/>
    </xf>
    <xf numFmtId="0" fontId="3" fillId="2" borderId="28" xfId="0" applyFont="1" applyFill="1" applyBorder="1" applyAlignment="1">
      <alignment horizontal="left" vertical="center" wrapText="1"/>
    </xf>
    <xf numFmtId="0" fontId="3" fillId="2" borderId="29" xfId="0" applyFont="1" applyFill="1" applyBorder="1" applyAlignment="1">
      <alignment horizontal="left" vertical="center" wrapText="1"/>
    </xf>
    <xf numFmtId="0" fontId="3" fillId="5" borderId="49" xfId="0" applyFont="1" applyFill="1" applyBorder="1" applyAlignment="1">
      <alignment horizontal="center" vertical="center"/>
    </xf>
    <xf numFmtId="0" fontId="3" fillId="5" borderId="28" xfId="0" applyFont="1" applyFill="1" applyBorder="1" applyAlignment="1">
      <alignment horizontal="right" vertical="center" wrapText="1"/>
    </xf>
    <xf numFmtId="0" fontId="3" fillId="5" borderId="30" xfId="0" applyFont="1" applyFill="1" applyBorder="1" applyAlignment="1">
      <alignment horizontal="right" vertical="center" wrapText="1"/>
    </xf>
    <xf numFmtId="0" fontId="3" fillId="2" borderId="11" xfId="0" applyFont="1" applyFill="1" applyBorder="1" applyAlignment="1">
      <alignment horizontal="right" vertical="top" wrapText="1"/>
    </xf>
    <xf numFmtId="0" fontId="3" fillId="5" borderId="46" xfId="0" applyFont="1" applyFill="1" applyBorder="1" applyAlignment="1">
      <alignment horizontal="right" vertical="center" wrapText="1"/>
    </xf>
    <xf numFmtId="0" fontId="3" fillId="5" borderId="1" xfId="0" applyFont="1" applyFill="1" applyBorder="1" applyAlignment="1">
      <alignment horizontal="right" vertical="center"/>
    </xf>
    <xf numFmtId="0" fontId="3" fillId="5" borderId="26" xfId="0" applyFont="1" applyFill="1" applyBorder="1" applyAlignment="1">
      <alignment horizontal="right" vertical="center"/>
    </xf>
    <xf numFmtId="0" fontId="3" fillId="5" borderId="27" xfId="0" applyFont="1" applyFill="1" applyBorder="1" applyAlignment="1">
      <alignment horizontal="right" vertical="center" wrapText="1"/>
    </xf>
    <xf numFmtId="0" fontId="3" fillId="2" borderId="34" xfId="0" applyFont="1" applyFill="1" applyBorder="1" applyAlignment="1">
      <alignment horizontal="right" vertical="center" wrapText="1" indent="1"/>
    </xf>
    <xf numFmtId="0" fontId="3" fillId="0" borderId="36" xfId="0" applyFont="1" applyBorder="1" applyAlignment="1">
      <alignment horizontal="left" vertical="top" wrapText="1"/>
    </xf>
    <xf numFmtId="0" fontId="3" fillId="0" borderId="1" xfId="0" applyFont="1" applyBorder="1" applyAlignment="1">
      <alignment horizontal="center" vertical="center" wrapText="1"/>
    </xf>
    <xf numFmtId="0" fontId="3" fillId="2" borderId="2" xfId="0" applyFont="1" applyFill="1" applyBorder="1" applyAlignment="1">
      <alignment horizontal="right" vertical="center" wrapText="1" indent="1"/>
    </xf>
    <xf numFmtId="0" fontId="0" fillId="8" borderId="14" xfId="0" applyFill="1" applyBorder="1" applyAlignment="1">
      <alignment horizontal="left" vertical="top" wrapText="1"/>
    </xf>
    <xf numFmtId="0" fontId="3" fillId="5" borderId="15" xfId="0" applyFont="1" applyFill="1" applyBorder="1" applyAlignment="1">
      <alignment horizontal="center" vertical="center" wrapText="1"/>
    </xf>
    <xf numFmtId="0" fontId="0" fillId="8" borderId="10" xfId="0" applyFill="1" applyBorder="1" applyAlignment="1">
      <alignment horizontal="left" vertical="top" wrapText="1"/>
    </xf>
    <xf numFmtId="0" fontId="3" fillId="5" borderId="12" xfId="0" applyFont="1" applyFill="1" applyBorder="1" applyAlignment="1">
      <alignment horizontal="center" vertical="center" wrapText="1"/>
    </xf>
    <xf numFmtId="0" fontId="1" fillId="4" borderId="11" xfId="0" applyFont="1" applyFill="1" applyBorder="1" applyAlignment="1">
      <alignment horizontal="center" vertical="center" textRotation="90" wrapText="1"/>
    </xf>
    <xf numFmtId="0" fontId="0" fillId="8" borderId="56" xfId="0" applyFill="1" applyBorder="1" applyAlignment="1">
      <alignment horizontal="left" vertical="top" wrapText="1"/>
    </xf>
    <xf numFmtId="0" fontId="3" fillId="5" borderId="57" xfId="0" applyFont="1" applyFill="1" applyBorder="1" applyAlignment="1">
      <alignment horizontal="center" vertical="center" wrapText="1"/>
    </xf>
    <xf numFmtId="0" fontId="0" fillId="0" borderId="49" xfId="0" applyFont="1" applyBorder="1" applyAlignment="1">
      <alignment horizontal="left" vertical="top" wrapText="1"/>
    </xf>
    <xf numFmtId="0" fontId="0" fillId="0" borderId="48" xfId="0" applyFont="1" applyBorder="1" applyAlignment="1">
      <alignment horizontal="left" vertical="top" wrapText="1"/>
    </xf>
    <xf numFmtId="0" fontId="0" fillId="0" borderId="47" xfId="0" applyFont="1" applyBorder="1" applyAlignment="1">
      <alignment horizontal="left" vertical="top" wrapText="1"/>
    </xf>
    <xf numFmtId="0" fontId="1" fillId="4" borderId="47" xfId="0" applyFont="1" applyFill="1" applyBorder="1" applyAlignment="1">
      <alignment horizontal="center" vertical="center" textRotation="90" wrapText="1"/>
    </xf>
    <xf numFmtId="0" fontId="0" fillId="8" borderId="21" xfId="0" applyFont="1" applyFill="1" applyBorder="1" applyAlignment="1">
      <alignment horizontal="left" vertical="top" wrapText="1"/>
    </xf>
    <xf numFmtId="0" fontId="0" fillId="8" borderId="20" xfId="0" applyFont="1" applyFill="1" applyBorder="1" applyAlignment="1">
      <alignment horizontal="left" vertical="top" wrapText="1"/>
    </xf>
    <xf numFmtId="0" fontId="0" fillId="8" borderId="19" xfId="0" applyFont="1" applyFill="1" applyBorder="1" applyAlignment="1">
      <alignment horizontal="left" vertical="top" wrapText="1"/>
    </xf>
    <xf numFmtId="0" fontId="3" fillId="5" borderId="74" xfId="0" applyFont="1" applyFill="1" applyBorder="1" applyAlignment="1">
      <alignment horizontal="center" vertical="center"/>
    </xf>
    <xf numFmtId="0" fontId="1" fillId="4" borderId="75" xfId="0" applyFont="1" applyFill="1" applyBorder="1" applyAlignment="1">
      <alignment horizontal="center" vertical="center" textRotation="90" wrapText="1"/>
    </xf>
    <xf numFmtId="0" fontId="14" fillId="5" borderId="49" xfId="0" applyFont="1" applyFill="1" applyBorder="1" applyAlignment="1">
      <alignment horizontal="center" vertical="center" wrapText="1"/>
    </xf>
    <xf numFmtId="0" fontId="14" fillId="5" borderId="48"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 fillId="4" borderId="47" xfId="0" applyFont="1" applyFill="1" applyBorder="1" applyAlignment="1">
      <alignment horizontal="center" vertical="center" wrapText="1"/>
    </xf>
    <xf numFmtId="0" fontId="20" fillId="4" borderId="1" xfId="0" applyFont="1" applyFill="1" applyBorder="1" applyAlignment="1">
      <alignment vertical="center"/>
    </xf>
    <xf numFmtId="0" fontId="3" fillId="0" borderId="18"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0" xfId="0" applyFont="1" applyBorder="1" applyAlignment="1">
      <alignment vertical="center" wrapText="1"/>
    </xf>
    <xf numFmtId="0" fontId="3" fillId="0" borderId="17" xfId="0" applyFont="1" applyBorder="1" applyAlignment="1">
      <alignment vertical="center" wrapText="1"/>
    </xf>
    <xf numFmtId="0" fontId="3" fillId="0" borderId="14" xfId="0" applyFont="1" applyBorder="1" applyAlignment="1">
      <alignment vertical="center" wrapText="1"/>
    </xf>
    <xf numFmtId="0" fontId="0" fillId="0" borderId="13" xfId="0" applyBorder="1"/>
    <xf numFmtId="0" fontId="3" fillId="5" borderId="35" xfId="0" applyFont="1" applyFill="1" applyBorder="1" applyAlignment="1">
      <alignment horizontal="center" vertical="center" textRotation="90" wrapText="1"/>
    </xf>
    <xf numFmtId="0" fontId="3" fillId="5" borderId="1" xfId="0" applyFont="1" applyFill="1" applyBorder="1" applyAlignment="1">
      <alignment horizontal="center" vertical="center" textRotation="90" wrapText="1"/>
    </xf>
    <xf numFmtId="0" fontId="0" fillId="0" borderId="39" xfId="0" applyBorder="1" applyAlignment="1">
      <alignment horizontal="left" vertical="top" wrapText="1"/>
    </xf>
    <xf numFmtId="0" fontId="0" fillId="0" borderId="5" xfId="0" applyFill="1" applyBorder="1" applyAlignment="1">
      <alignment horizontal="left" vertical="top" wrapText="1"/>
    </xf>
    <xf numFmtId="0" fontId="0" fillId="0" borderId="34" xfId="0" applyBorder="1" applyAlignment="1">
      <alignment horizontal="left" vertical="top" wrapText="1"/>
    </xf>
    <xf numFmtId="0" fontId="3" fillId="0" borderId="27" xfId="0" applyFont="1" applyBorder="1" applyAlignment="1">
      <alignment horizontal="center" vertical="center"/>
    </xf>
    <xf numFmtId="0" fontId="3" fillId="0" borderId="62" xfId="0" applyFont="1" applyBorder="1" applyAlignment="1">
      <alignment horizontal="center" vertical="center"/>
    </xf>
    <xf numFmtId="0" fontId="0" fillId="0" borderId="53" xfId="0" applyBorder="1"/>
    <xf numFmtId="0" fontId="0" fillId="0" borderId="42" xfId="0" applyBorder="1" applyAlignment="1">
      <alignment wrapText="1"/>
    </xf>
    <xf numFmtId="0" fontId="0" fillId="0" borderId="6" xfId="0" applyBorder="1" applyAlignment="1">
      <alignment horizontal="left" vertical="top" wrapText="1"/>
    </xf>
    <xf numFmtId="0" fontId="3" fillId="0" borderId="54" xfId="0" applyFont="1" applyBorder="1" applyAlignment="1">
      <alignment horizontal="center" vertical="center"/>
    </xf>
    <xf numFmtId="0" fontId="3" fillId="0" borderId="28" xfId="0" applyFont="1" applyFill="1" applyBorder="1" applyAlignment="1">
      <alignment horizontal="center" vertical="center"/>
    </xf>
    <xf numFmtId="0" fontId="3" fillId="0" borderId="62" xfId="0" applyFont="1" applyFill="1" applyBorder="1" applyAlignment="1">
      <alignment horizontal="center" vertical="center"/>
    </xf>
    <xf numFmtId="0" fontId="0" fillId="0" borderId="45" xfId="0" applyFill="1" applyBorder="1" applyAlignment="1">
      <alignment horizontal="left" vertical="top" wrapText="1"/>
    </xf>
    <xf numFmtId="0" fontId="0" fillId="2" borderId="44" xfId="0" applyFill="1" applyBorder="1" applyAlignment="1">
      <alignment horizontal="left" vertical="top" wrapText="1"/>
    </xf>
    <xf numFmtId="0" fontId="3" fillId="2" borderId="62" xfId="0" applyFont="1" applyFill="1" applyBorder="1" applyAlignment="1">
      <alignment horizontal="center" vertical="center"/>
    </xf>
    <xf numFmtId="0" fontId="0" fillId="2" borderId="45" xfId="0" applyFill="1" applyBorder="1" applyAlignment="1">
      <alignment horizontal="left" vertical="top" wrapText="1"/>
    </xf>
    <xf numFmtId="0" fontId="14" fillId="5" borderId="1" xfId="0" applyFont="1" applyFill="1" applyBorder="1" applyAlignment="1">
      <alignment horizontal="center" vertical="center"/>
    </xf>
    <xf numFmtId="0" fontId="3" fillId="0" borderId="29" xfId="0" applyFont="1" applyBorder="1" applyAlignment="1">
      <alignment horizontal="center" vertical="center"/>
    </xf>
    <xf numFmtId="0" fontId="0" fillId="2" borderId="29" xfId="0" applyFill="1" applyBorder="1" applyAlignment="1">
      <alignment horizontal="left" vertical="top" wrapText="1"/>
    </xf>
    <xf numFmtId="0" fontId="3" fillId="2" borderId="29" xfId="0" applyFont="1" applyFill="1" applyBorder="1" applyAlignment="1">
      <alignment horizontal="center" vertical="center"/>
    </xf>
    <xf numFmtId="0" fontId="0" fillId="2" borderId="52" xfId="0" applyFill="1" applyBorder="1" applyAlignment="1">
      <alignment horizontal="left" vertical="top" wrapText="1"/>
    </xf>
    <xf numFmtId="0" fontId="3" fillId="2" borderId="27" xfId="0" applyFont="1" applyFill="1" applyBorder="1" applyAlignment="1">
      <alignment horizontal="center" vertical="center"/>
    </xf>
    <xf numFmtId="0" fontId="0" fillId="2" borderId="53" xfId="0" applyFill="1" applyBorder="1" applyAlignment="1">
      <alignment horizontal="left" vertical="top" wrapText="1"/>
    </xf>
    <xf numFmtId="0" fontId="0" fillId="0" borderId="40" xfId="0" applyFill="1" applyBorder="1" applyAlignment="1">
      <alignment horizontal="left" vertical="top" wrapText="1"/>
    </xf>
    <xf numFmtId="0" fontId="0" fillId="0" borderId="42" xfId="0" applyFill="1" applyBorder="1" applyAlignment="1">
      <alignment horizontal="left" vertical="top" wrapText="1"/>
    </xf>
    <xf numFmtId="0" fontId="0" fillId="2" borderId="40" xfId="0" applyFill="1" applyBorder="1" applyAlignment="1">
      <alignment horizontal="left" vertical="top" wrapText="1"/>
    </xf>
    <xf numFmtId="0" fontId="3" fillId="2" borderId="28" xfId="0" applyFont="1" applyFill="1" applyBorder="1" applyAlignment="1">
      <alignment horizontal="center" vertical="center"/>
    </xf>
    <xf numFmtId="0" fontId="0" fillId="2" borderId="42" xfId="0" applyFill="1" applyBorder="1" applyAlignment="1">
      <alignment horizontal="left" vertical="top" wrapText="1"/>
    </xf>
    <xf numFmtId="0" fontId="0" fillId="2" borderId="39" xfId="0" applyFill="1" applyBorder="1" applyAlignment="1">
      <alignment horizontal="left" vertical="top" wrapText="1"/>
    </xf>
    <xf numFmtId="0" fontId="0" fillId="2" borderId="43" xfId="0" applyFill="1" applyBorder="1" applyAlignment="1">
      <alignment horizontal="left" vertical="top" wrapText="1"/>
    </xf>
    <xf numFmtId="0" fontId="0" fillId="2" borderId="5" xfId="0" applyFill="1" applyBorder="1" applyAlignment="1">
      <alignment horizontal="left" vertical="top" wrapText="1"/>
    </xf>
    <xf numFmtId="0" fontId="3" fillId="0" borderId="63" xfId="0" applyFont="1" applyFill="1" applyBorder="1" applyAlignment="1">
      <alignment horizontal="center" vertical="center"/>
    </xf>
    <xf numFmtId="0" fontId="0" fillId="2" borderId="37" xfId="0" applyFill="1" applyBorder="1" applyAlignment="1">
      <alignment horizontal="left" vertical="top" wrapText="1"/>
    </xf>
    <xf numFmtId="0" fontId="0" fillId="2" borderId="2" xfId="0" applyFill="1" applyBorder="1" applyAlignment="1">
      <alignment horizontal="left" vertical="top" wrapText="1"/>
    </xf>
    <xf numFmtId="0" fontId="3" fillId="0" borderId="27" xfId="0" applyFont="1" applyFill="1" applyBorder="1" applyAlignment="1">
      <alignment horizontal="center" vertical="center"/>
    </xf>
    <xf numFmtId="0" fontId="0" fillId="0" borderId="39" xfId="0" applyFill="1" applyBorder="1" applyAlignment="1">
      <alignment horizontal="left" vertical="top" wrapText="1"/>
    </xf>
    <xf numFmtId="0" fontId="3" fillId="0" borderId="29" xfId="0" applyFont="1" applyFill="1" applyBorder="1" applyAlignment="1">
      <alignment horizontal="center" vertical="center"/>
    </xf>
    <xf numFmtId="0" fontId="0" fillId="2" borderId="27" xfId="0" applyFill="1" applyBorder="1" applyAlignment="1">
      <alignment horizontal="left" vertical="top" wrapText="1"/>
    </xf>
    <xf numFmtId="0" fontId="2" fillId="2" borderId="39" xfId="0" applyFont="1" applyFill="1" applyBorder="1" applyAlignment="1">
      <alignment horizontal="left" vertical="top" wrapText="1"/>
    </xf>
    <xf numFmtId="0" fontId="12" fillId="4" borderId="26" xfId="0" applyFont="1" applyFill="1" applyBorder="1" applyAlignment="1">
      <alignment horizontal="center" vertical="center" wrapText="1"/>
    </xf>
    <xf numFmtId="0" fontId="12" fillId="4" borderId="26" xfId="0" applyFont="1" applyFill="1" applyBorder="1" applyAlignment="1">
      <alignment vertical="center" wrapText="1"/>
    </xf>
    <xf numFmtId="0" fontId="0" fillId="0" borderId="23" xfId="0" applyBorder="1" applyAlignment="1">
      <alignment horizontal="right" vertical="center" wrapText="1"/>
    </xf>
    <xf numFmtId="0" fontId="0" fillId="0" borderId="24" xfId="0" applyBorder="1" applyAlignment="1">
      <alignment horizontal="right" vertical="center" wrapText="1"/>
    </xf>
    <xf numFmtId="0" fontId="0" fillId="0" borderId="25" xfId="0" applyBorder="1" applyAlignment="1">
      <alignment horizontal="right" vertical="center" wrapText="1"/>
    </xf>
    <xf numFmtId="0" fontId="0" fillId="5" borderId="47" xfId="0" applyFill="1" applyBorder="1"/>
    <xf numFmtId="0" fontId="10" fillId="0" borderId="49" xfId="0" applyFont="1" applyBorder="1" applyAlignment="1">
      <alignment horizontal="center" vertical="center"/>
    </xf>
    <xf numFmtId="0" fontId="3" fillId="5" borderId="36" xfId="0" applyFont="1" applyFill="1" applyBorder="1" applyAlignment="1">
      <alignment horizontal="right" vertical="top" wrapText="1"/>
    </xf>
    <xf numFmtId="0" fontId="3" fillId="0" borderId="9" xfId="0" applyFont="1" applyBorder="1" applyAlignment="1">
      <alignment horizontal="left" vertical="top" wrapText="1"/>
    </xf>
    <xf numFmtId="0" fontId="3" fillId="5" borderId="19" xfId="0" applyFont="1" applyFill="1" applyBorder="1" applyAlignment="1">
      <alignment horizontal="center" vertical="center"/>
    </xf>
    <xf numFmtId="0" fontId="3" fillId="5" borderId="9" xfId="0" applyFont="1" applyFill="1" applyBorder="1" applyAlignment="1">
      <alignment horizontal="right" vertical="top" wrapText="1"/>
    </xf>
    <xf numFmtId="0" fontId="0" fillId="5" borderId="75" xfId="0" applyFill="1" applyBorder="1"/>
    <xf numFmtId="0" fontId="10" fillId="0" borderId="74" xfId="0" applyFont="1" applyBorder="1" applyAlignment="1">
      <alignment horizontal="center" vertical="center"/>
    </xf>
    <xf numFmtId="0" fontId="3" fillId="2" borderId="27" xfId="0" applyFont="1" applyFill="1" applyBorder="1" applyAlignment="1">
      <alignment horizontal="right" vertical="top" wrapText="1"/>
    </xf>
    <xf numFmtId="0" fontId="3" fillId="2" borderId="28" xfId="0" applyFont="1" applyFill="1" applyBorder="1" applyAlignment="1">
      <alignment horizontal="right" vertical="top" wrapText="1"/>
    </xf>
    <xf numFmtId="0" fontId="3" fillId="2" borderId="28" xfId="0" applyFont="1" applyFill="1" applyBorder="1" applyAlignment="1">
      <alignment horizontal="right" vertical="center" wrapText="1"/>
    </xf>
    <xf numFmtId="0" fontId="3" fillId="2" borderId="29" xfId="0" applyFont="1" applyFill="1" applyBorder="1" applyAlignment="1">
      <alignment horizontal="right" vertical="center" wrapText="1"/>
    </xf>
    <xf numFmtId="0" fontId="3" fillId="7" borderId="1" xfId="0" applyFont="1" applyFill="1" applyBorder="1" applyAlignment="1">
      <alignment horizontal="center" vertical="center" wrapText="1"/>
    </xf>
    <xf numFmtId="0" fontId="0" fillId="0" borderId="63" xfId="0" applyFont="1" applyBorder="1" applyAlignment="1">
      <alignment horizontal="left" vertical="top" wrapText="1"/>
    </xf>
    <xf numFmtId="0" fontId="3" fillId="2" borderId="18" xfId="0" applyFont="1" applyFill="1" applyBorder="1" applyAlignment="1">
      <alignment horizontal="right" vertical="center" wrapText="1"/>
    </xf>
    <xf numFmtId="0" fontId="3" fillId="2" borderId="12" xfId="0" applyFont="1" applyFill="1" applyBorder="1" applyAlignment="1">
      <alignment horizontal="right" vertical="center" wrapText="1"/>
    </xf>
    <xf numFmtId="0" fontId="3" fillId="2" borderId="15" xfId="0" applyFont="1" applyFill="1" applyBorder="1" applyAlignment="1">
      <alignment horizontal="right" vertical="center" wrapText="1"/>
    </xf>
    <xf numFmtId="0" fontId="0" fillId="0" borderId="70" xfId="0" applyBorder="1" applyAlignment="1">
      <alignment horizontal="left" vertical="top" wrapText="1"/>
    </xf>
    <xf numFmtId="0" fontId="10" fillId="0" borderId="24" xfId="0" applyFont="1" applyBorder="1" applyAlignment="1">
      <alignment horizontal="center" vertical="center"/>
    </xf>
    <xf numFmtId="0" fontId="10" fillId="7" borderId="24" xfId="0" applyFont="1" applyFill="1" applyBorder="1" applyAlignment="1">
      <alignment horizontal="center" vertical="center"/>
    </xf>
    <xf numFmtId="0" fontId="10" fillId="0" borderId="64" xfId="0" applyFont="1" applyBorder="1" applyAlignment="1">
      <alignment horizontal="center" vertical="center"/>
    </xf>
    <xf numFmtId="0" fontId="3" fillId="5" borderId="21" xfId="0" applyFont="1" applyFill="1" applyBorder="1" applyAlignment="1">
      <alignment horizontal="center" vertical="center" textRotation="90" wrapText="1"/>
    </xf>
    <xf numFmtId="0" fontId="0" fillId="0" borderId="7" xfId="0" applyBorder="1" applyAlignment="1">
      <alignment horizontal="left" vertical="top"/>
    </xf>
    <xf numFmtId="0" fontId="1" fillId="6" borderId="18"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5" xfId="0" applyFont="1" applyFill="1" applyBorder="1" applyAlignment="1">
      <alignment horizontal="center" vertical="center"/>
    </xf>
    <xf numFmtId="0" fontId="19" fillId="0" borderId="73" xfId="0" applyFont="1" applyBorder="1" applyAlignment="1">
      <alignment horizontal="center" vertical="center" wrapText="1"/>
    </xf>
    <xf numFmtId="0" fontId="19" fillId="0" borderId="32" xfId="0" applyFont="1" applyBorder="1" applyAlignment="1">
      <alignment horizontal="center" vertical="center" wrapText="1"/>
    </xf>
    <xf numFmtId="0" fontId="5" fillId="0" borderId="32" xfId="0" applyFont="1"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0" borderId="32" xfId="0" applyBorder="1" applyAlignment="1">
      <alignment horizontal="center" vertical="center" wrapText="1"/>
    </xf>
    <xf numFmtId="0" fontId="0" fillId="0" borderId="62" xfId="0" applyBorder="1" applyAlignment="1">
      <alignment horizontal="left" vertical="top" wrapText="1"/>
    </xf>
    <xf numFmtId="0" fontId="0" fillId="0" borderId="37" xfId="0" applyBorder="1" applyAlignment="1">
      <alignment horizontal="center" vertical="center"/>
    </xf>
    <xf numFmtId="0" fontId="3" fillId="0" borderId="39" xfId="0" applyFont="1" applyBorder="1" applyAlignment="1">
      <alignment horizontal="center" vertical="center" wrapText="1"/>
    </xf>
    <xf numFmtId="0" fontId="3" fillId="0" borderId="42" xfId="0" applyFont="1" applyBorder="1" applyAlignment="1">
      <alignment horizontal="center" vertical="center" wrapText="1"/>
    </xf>
    <xf numFmtId="0" fontId="3" fillId="0" borderId="45" xfId="0" applyFont="1" applyBorder="1" applyAlignment="1">
      <alignment horizontal="center" vertical="center" wrapText="1"/>
    </xf>
    <xf numFmtId="0" fontId="3" fillId="5" borderId="19" xfId="0" applyFont="1" applyFill="1" applyBorder="1" applyAlignment="1">
      <alignment horizontal="center" vertical="center" textRotation="90" wrapText="1"/>
    </xf>
    <xf numFmtId="0" fontId="3" fillId="5" borderId="20" xfId="0" applyFont="1" applyFill="1" applyBorder="1" applyAlignment="1">
      <alignment horizontal="center" vertical="center" textRotation="90" wrapText="1"/>
    </xf>
    <xf numFmtId="0" fontId="0" fillId="0" borderId="17" xfId="0" applyFont="1" applyBorder="1" applyAlignment="1">
      <alignment horizontal="left" vertical="top"/>
    </xf>
    <xf numFmtId="0" fontId="0" fillId="0" borderId="14" xfId="0" applyFont="1" applyBorder="1" applyAlignment="1">
      <alignment horizontal="left" vertical="top"/>
    </xf>
    <xf numFmtId="0" fontId="1" fillId="6" borderId="57" xfId="0" applyFont="1" applyFill="1" applyBorder="1" applyAlignment="1">
      <alignment horizontal="center" vertical="center"/>
    </xf>
    <xf numFmtId="0" fontId="0" fillId="0" borderId="67" xfId="0" applyBorder="1" applyAlignment="1">
      <alignment horizontal="center" vertical="center" wrapText="1"/>
    </xf>
    <xf numFmtId="0" fontId="0" fillId="0" borderId="68" xfId="0" applyBorder="1" applyAlignment="1">
      <alignment horizontal="center" vertical="center" wrapText="1"/>
    </xf>
    <xf numFmtId="0" fontId="0" fillId="0" borderId="72" xfId="0" applyBorder="1" applyAlignment="1">
      <alignment horizontal="center" vertical="center" wrapText="1"/>
    </xf>
    <xf numFmtId="0" fontId="0" fillId="0" borderId="40" xfId="0" applyBorder="1" applyAlignment="1">
      <alignment horizontal="left" vertical="top"/>
    </xf>
    <xf numFmtId="0" fontId="3" fillId="0" borderId="9" xfId="0" applyFont="1" applyFill="1" applyBorder="1" applyAlignment="1">
      <alignment horizontal="center" vertical="center"/>
    </xf>
    <xf numFmtId="0" fontId="0" fillId="0" borderId="18" xfId="0" applyFont="1" applyBorder="1" applyAlignment="1">
      <alignment horizontal="center" vertical="center" wrapText="1"/>
    </xf>
    <xf numFmtId="0" fontId="0" fillId="0" borderId="49" xfId="0" applyFont="1" applyBorder="1" applyAlignment="1">
      <alignment horizontal="center" vertical="center" wrapText="1"/>
    </xf>
    <xf numFmtId="0" fontId="0" fillId="2" borderId="66" xfId="0" applyFill="1" applyBorder="1" applyAlignment="1">
      <alignment horizontal="left" vertical="top" wrapText="1"/>
    </xf>
    <xf numFmtId="0" fontId="0" fillId="0" borderId="71" xfId="0" applyBorder="1" applyAlignment="1">
      <alignment horizontal="left" vertical="top" wrapText="1"/>
    </xf>
    <xf numFmtId="0" fontId="0" fillId="0" borderId="27" xfId="0" applyFill="1" applyBorder="1" applyAlignment="1">
      <alignment horizontal="left" vertical="top" wrapText="1"/>
    </xf>
    <xf numFmtId="0" fontId="0" fillId="0" borderId="30" xfId="0" applyFill="1" applyBorder="1" applyAlignment="1">
      <alignment horizontal="left" vertical="top" wrapText="1"/>
    </xf>
    <xf numFmtId="0" fontId="0" fillId="0" borderId="26" xfId="0" applyFill="1" applyBorder="1" applyAlignment="1">
      <alignment horizontal="left" vertical="top" wrapText="1"/>
    </xf>
    <xf numFmtId="0" fontId="5" fillId="0" borderId="67" xfId="0" applyFont="1" applyBorder="1" applyAlignment="1">
      <alignment horizontal="left" vertical="top" wrapText="1"/>
    </xf>
    <xf numFmtId="0" fontId="5" fillId="0" borderId="17" xfId="0" applyFont="1" applyBorder="1" applyAlignment="1">
      <alignment horizontal="left" vertical="top" wrapText="1"/>
    </xf>
    <xf numFmtId="0" fontId="0" fillId="2" borderId="46" xfId="0" applyFill="1" applyBorder="1" applyAlignment="1">
      <alignment horizontal="left" vertical="top" wrapText="1"/>
    </xf>
    <xf numFmtId="0" fontId="0" fillId="2" borderId="26" xfId="0" applyFill="1" applyBorder="1" applyAlignment="1">
      <alignment horizontal="left" vertical="top" wrapText="1"/>
    </xf>
    <xf numFmtId="0" fontId="3" fillId="0" borderId="30" xfId="0" applyFont="1" applyFill="1" applyBorder="1" applyAlignment="1">
      <alignment horizontal="center" vertical="center"/>
    </xf>
    <xf numFmtId="0" fontId="0" fillId="0" borderId="66" xfId="0" applyBorder="1" applyAlignment="1">
      <alignment horizontal="left" vertical="top" wrapText="1"/>
    </xf>
    <xf numFmtId="0" fontId="3" fillId="2" borderId="54" xfId="0" applyFont="1" applyFill="1" applyBorder="1" applyAlignment="1">
      <alignment horizontal="center" vertical="center"/>
    </xf>
    <xf numFmtId="0" fontId="0" fillId="2" borderId="36" xfId="0" applyFill="1" applyBorder="1" applyAlignment="1">
      <alignment horizontal="left" vertical="top" wrapText="1"/>
    </xf>
    <xf numFmtId="0" fontId="0" fillId="0" borderId="7" xfId="0" applyBorder="1" applyAlignment="1">
      <alignment horizontal="left" vertical="top" wrapText="1"/>
    </xf>
    <xf numFmtId="0" fontId="3" fillId="0" borderId="45" xfId="0" applyFont="1" applyFill="1" applyBorder="1" applyAlignment="1">
      <alignment horizontal="center" vertical="center"/>
    </xf>
    <xf numFmtId="0" fontId="0" fillId="2" borderId="28" xfId="0" applyFill="1" applyBorder="1" applyAlignment="1">
      <alignment horizontal="left" vertical="top" wrapText="1"/>
    </xf>
    <xf numFmtId="0" fontId="0" fillId="0" borderId="43" xfId="0" applyFill="1" applyBorder="1" applyAlignment="1">
      <alignment horizontal="left" vertical="top" wrapText="1"/>
    </xf>
    <xf numFmtId="0" fontId="3" fillId="0" borderId="54" xfId="0" applyFont="1" applyFill="1" applyBorder="1" applyAlignment="1">
      <alignment horizontal="center" vertical="center"/>
    </xf>
    <xf numFmtId="0" fontId="3" fillId="2" borderId="30" xfId="0" applyFont="1" applyFill="1" applyBorder="1" applyAlignment="1">
      <alignment horizontal="center" vertical="center"/>
    </xf>
    <xf numFmtId="0" fontId="0" fillId="0" borderId="28" xfId="0" applyBorder="1" applyAlignment="1">
      <alignment horizontal="left" vertical="top" wrapText="1" indent="2"/>
    </xf>
    <xf numFmtId="0" fontId="0" fillId="0" borderId="54" xfId="0" applyBorder="1" applyAlignment="1">
      <alignment horizontal="left" vertical="top" wrapText="1"/>
    </xf>
    <xf numFmtId="0" fontId="3" fillId="0" borderId="6" xfId="0" applyFont="1" applyFill="1" applyBorder="1" applyAlignment="1">
      <alignment horizontal="center" vertical="center"/>
    </xf>
    <xf numFmtId="0" fontId="3" fillId="0" borderId="1" xfId="0" applyFont="1" applyFill="1" applyBorder="1" applyAlignment="1">
      <alignment horizontal="center" vertical="center"/>
    </xf>
    <xf numFmtId="0" fontId="0" fillId="0" borderId="36" xfId="0" applyFill="1" applyBorder="1" applyAlignment="1">
      <alignment horizontal="left" vertical="top" wrapText="1"/>
    </xf>
    <xf numFmtId="0" fontId="3" fillId="5" borderId="35" xfId="0" applyFont="1" applyFill="1" applyBorder="1" applyAlignment="1">
      <alignment horizontal="right" vertical="center" wrapText="1"/>
    </xf>
    <xf numFmtId="0" fontId="5" fillId="0" borderId="67" xfId="0" applyFont="1" applyBorder="1" applyAlignment="1">
      <alignment horizontal="left" vertical="center" wrapText="1"/>
    </xf>
    <xf numFmtId="0" fontId="0" fillId="0" borderId="6" xfId="0" applyBorder="1"/>
    <xf numFmtId="0" fontId="3" fillId="2" borderId="63" xfId="0" applyFont="1" applyFill="1" applyBorder="1" applyAlignment="1">
      <alignment horizontal="center" vertical="center"/>
    </xf>
    <xf numFmtId="0" fontId="2" fillId="2" borderId="53" xfId="0" applyFont="1" applyFill="1" applyBorder="1" applyAlignment="1">
      <alignment horizontal="left" vertical="top" wrapText="1"/>
    </xf>
    <xf numFmtId="0" fontId="16" fillId="2" borderId="27" xfId="0" applyFont="1" applyFill="1" applyBorder="1" applyAlignment="1">
      <alignment horizontal="left" vertical="top" wrapText="1"/>
    </xf>
    <xf numFmtId="0" fontId="2" fillId="0" borderId="53" xfId="0" applyFont="1" applyFill="1" applyBorder="1" applyAlignment="1">
      <alignment horizontal="left" vertical="top" wrapText="1"/>
    </xf>
    <xf numFmtId="0" fontId="16" fillId="2" borderId="5" xfId="0" applyFont="1" applyFill="1" applyBorder="1" applyAlignment="1">
      <alignment horizontal="left" vertical="top" wrapText="1" indent="2"/>
    </xf>
    <xf numFmtId="0" fontId="16" fillId="2" borderId="7" xfId="0" applyFont="1" applyFill="1" applyBorder="1" applyAlignment="1">
      <alignment horizontal="left" vertical="top" wrapText="1" indent="2"/>
    </xf>
    <xf numFmtId="0" fontId="3" fillId="2" borderId="39" xfId="0" applyFont="1" applyFill="1" applyBorder="1" applyAlignment="1">
      <alignment horizontal="center" vertical="center"/>
    </xf>
    <xf numFmtId="0" fontId="0" fillId="2" borderId="34" xfId="0" applyFill="1" applyBorder="1" applyAlignment="1">
      <alignment horizontal="left" vertical="top" wrapText="1"/>
    </xf>
    <xf numFmtId="0" fontId="16" fillId="2" borderId="54" xfId="0" applyFont="1" applyFill="1" applyBorder="1" applyAlignment="1">
      <alignment horizontal="left" vertical="top" wrapText="1" indent="2"/>
    </xf>
    <xf numFmtId="0" fontId="16" fillId="2" borderId="62" xfId="0" applyFont="1" applyFill="1" applyBorder="1" applyAlignment="1">
      <alignment horizontal="left" vertical="top" wrapText="1" indent="2"/>
    </xf>
    <xf numFmtId="0" fontId="0" fillId="0" borderId="9" xfId="0" applyBorder="1" applyAlignment="1">
      <alignment horizontal="left" vertical="top" wrapText="1"/>
    </xf>
    <xf numFmtId="0" fontId="0" fillId="0" borderId="7" xfId="0" applyFill="1" applyBorder="1" applyAlignment="1">
      <alignment vertical="top" wrapText="1"/>
    </xf>
    <xf numFmtId="0" fontId="16" fillId="0" borderId="5" xfId="0" applyFont="1" applyBorder="1" applyAlignment="1">
      <alignment horizontal="left" vertical="top" wrapText="1" indent="2"/>
    </xf>
    <xf numFmtId="0" fontId="16" fillId="0" borderId="7" xfId="0" applyFont="1" applyBorder="1" applyAlignment="1">
      <alignment horizontal="left" vertical="top" wrapText="1" indent="2"/>
    </xf>
    <xf numFmtId="0" fontId="0" fillId="0" borderId="2" xfId="0" applyBorder="1"/>
    <xf numFmtId="0" fontId="0" fillId="0" borderId="3" xfId="0" applyBorder="1"/>
    <xf numFmtId="0" fontId="0" fillId="0" borderId="4" xfId="0" applyBorder="1"/>
    <xf numFmtId="0" fontId="0" fillId="0" borderId="5" xfId="0" applyBorder="1"/>
    <xf numFmtId="0" fontId="0" fillId="0" borderId="7" xfId="0" applyBorder="1"/>
    <xf numFmtId="0" fontId="0" fillId="0" borderId="8" xfId="0" applyBorder="1"/>
    <xf numFmtId="0" fontId="0" fillId="0" borderId="9" xfId="0" applyBorder="1"/>
    <xf numFmtId="0" fontId="14" fillId="5" borderId="5"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26" xfId="0" applyFont="1" applyFill="1" applyBorder="1" applyAlignment="1">
      <alignment horizontal="center" vertical="center"/>
    </xf>
    <xf numFmtId="0" fontId="14" fillId="5" borderId="54" xfId="0" applyFont="1" applyFill="1" applyBorder="1" applyAlignment="1">
      <alignment horizontal="center" vertical="center"/>
    </xf>
    <xf numFmtId="0" fontId="14" fillId="5" borderId="62" xfId="0" applyFont="1" applyFill="1" applyBorder="1" applyAlignment="1">
      <alignment horizontal="center" vertical="center"/>
    </xf>
    <xf numFmtId="0" fontId="12" fillId="4" borderId="34"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35" xfId="0" applyFont="1" applyFill="1" applyBorder="1" applyAlignment="1">
      <alignment horizontal="center" vertical="center" wrapText="1"/>
    </xf>
    <xf numFmtId="0" fontId="12" fillId="4" borderId="36" xfId="0" applyFont="1" applyFill="1" applyBorder="1" applyAlignment="1">
      <alignment horizontal="center" vertical="center" wrapText="1"/>
    </xf>
    <xf numFmtId="0" fontId="14" fillId="5" borderId="2" xfId="0" applyFont="1" applyFill="1" applyBorder="1" applyAlignment="1">
      <alignment horizontal="center" vertical="center"/>
    </xf>
    <xf numFmtId="0" fontId="14" fillId="5" borderId="26" xfId="0" applyFont="1" applyFill="1" applyBorder="1" applyAlignment="1">
      <alignment horizontal="center" vertical="center" wrapText="1"/>
    </xf>
    <xf numFmtId="0" fontId="14" fillId="5" borderId="62" xfId="0" applyFont="1" applyFill="1" applyBorder="1" applyAlignment="1">
      <alignment horizontal="center" vertical="center" wrapText="1"/>
    </xf>
    <xf numFmtId="0" fontId="0" fillId="0" borderId="18" xfId="0" applyBorder="1" applyAlignment="1">
      <alignment horizontal="left" vertical="top" wrapText="1"/>
    </xf>
    <xf numFmtId="0" fontId="0" fillId="0" borderId="12" xfId="0" applyBorder="1" applyAlignment="1">
      <alignment horizontal="left" vertical="top" wrapText="1"/>
    </xf>
    <xf numFmtId="0" fontId="0" fillId="0" borderId="17" xfId="0" applyBorder="1" applyAlignment="1">
      <alignment horizontal="left" vertical="top" wrapText="1"/>
    </xf>
    <xf numFmtId="0" fontId="0" fillId="0" borderId="10" xfId="0" applyBorder="1" applyAlignment="1">
      <alignment horizontal="left" vertical="top" wrapText="1"/>
    </xf>
    <xf numFmtId="0" fontId="0" fillId="0" borderId="24" xfId="0" applyBorder="1" applyAlignment="1">
      <alignment horizontal="right" vertical="center" wrapText="1"/>
    </xf>
    <xf numFmtId="0" fontId="3" fillId="5" borderId="21" xfId="0" applyFont="1" applyFill="1" applyBorder="1" applyAlignment="1">
      <alignment horizontal="center" vertical="center" wrapText="1"/>
    </xf>
    <xf numFmtId="0" fontId="3" fillId="5" borderId="57" xfId="0" applyFont="1" applyFill="1" applyBorder="1" applyAlignment="1">
      <alignment horizontal="center" vertical="center" wrapText="1"/>
    </xf>
    <xf numFmtId="0" fontId="1" fillId="4" borderId="19" xfId="0" applyFont="1" applyFill="1" applyBorder="1" applyAlignment="1">
      <alignment horizontal="center" vertical="center" textRotation="90" wrapText="1"/>
    </xf>
    <xf numFmtId="0" fontId="1" fillId="4" borderId="75" xfId="0" applyFont="1" applyFill="1" applyBorder="1" applyAlignment="1">
      <alignment horizontal="center" vertical="center" textRotation="90" wrapText="1"/>
    </xf>
    <xf numFmtId="0" fontId="1" fillId="4" borderId="55" xfId="0" applyFont="1" applyFill="1" applyBorder="1" applyAlignment="1">
      <alignment horizontal="center" vertical="center" textRotation="90" wrapText="1"/>
    </xf>
    <xf numFmtId="0" fontId="1" fillId="4" borderId="73" xfId="0" applyFont="1" applyFill="1" applyBorder="1" applyAlignment="1">
      <alignment horizontal="center" vertical="center" textRotation="90" wrapText="1"/>
    </xf>
    <xf numFmtId="0" fontId="1" fillId="4" borderId="11" xfId="0" applyFont="1" applyFill="1" applyBorder="1" applyAlignment="1">
      <alignment horizontal="center" vertical="center" textRotation="90" wrapText="1"/>
    </xf>
    <xf numFmtId="0" fontId="1" fillId="4" borderId="13" xfId="0" applyFont="1" applyFill="1" applyBorder="1" applyAlignment="1">
      <alignment horizontal="center" vertical="center" textRotation="90" wrapText="1"/>
    </xf>
    <xf numFmtId="0" fontId="22" fillId="4" borderId="34" xfId="0" applyFont="1" applyFill="1" applyBorder="1" applyAlignment="1">
      <alignment horizontal="center" vertical="center"/>
    </xf>
    <xf numFmtId="0" fontId="22" fillId="4" borderId="35" xfId="0" applyFont="1" applyFill="1" applyBorder="1" applyAlignment="1">
      <alignment horizontal="center" vertical="center"/>
    </xf>
    <xf numFmtId="0" fontId="22" fillId="4" borderId="36" xfId="0" applyFont="1" applyFill="1" applyBorder="1" applyAlignment="1">
      <alignment horizontal="center" vertical="center"/>
    </xf>
    <xf numFmtId="0" fontId="14" fillId="5" borderId="48" xfId="0" applyFont="1" applyFill="1" applyBorder="1" applyAlignment="1">
      <alignment horizontal="center" vertical="center" wrapText="1"/>
    </xf>
    <xf numFmtId="0" fontId="21" fillId="5" borderId="48" xfId="0" applyFont="1" applyFill="1" applyBorder="1" applyAlignment="1">
      <alignment horizontal="center" vertical="center" wrapText="1"/>
    </xf>
    <xf numFmtId="0" fontId="21" fillId="5" borderId="49" xfId="0" applyFont="1" applyFill="1" applyBorder="1" applyAlignment="1">
      <alignment horizontal="center" vertical="center" wrapText="1"/>
    </xf>
    <xf numFmtId="0" fontId="1" fillId="3" borderId="34" xfId="0" applyFont="1" applyFill="1" applyBorder="1" applyAlignment="1">
      <alignment horizontal="center" vertical="center"/>
    </xf>
    <xf numFmtId="0" fontId="1" fillId="3" borderId="35" xfId="0" applyFont="1" applyFill="1" applyBorder="1" applyAlignment="1">
      <alignment horizontal="center" vertical="center"/>
    </xf>
    <xf numFmtId="0" fontId="1" fillId="3" borderId="36" xfId="0" applyFont="1" applyFill="1" applyBorder="1" applyAlignment="1">
      <alignment horizontal="center" vertical="center"/>
    </xf>
    <xf numFmtId="0" fontId="0" fillId="0" borderId="41" xfId="0" applyBorder="1" applyAlignment="1">
      <alignment horizontal="left" vertical="top"/>
    </xf>
    <xf numFmtId="0" fontId="0" fillId="0" borderId="42" xfId="0" applyBorder="1" applyAlignment="1">
      <alignment horizontal="left" vertical="top"/>
    </xf>
    <xf numFmtId="0" fontId="3" fillId="5" borderId="26" xfId="0" applyFont="1" applyFill="1" applyBorder="1" applyAlignment="1">
      <alignment horizontal="center" vertical="center" wrapText="1"/>
    </xf>
    <xf numFmtId="0" fontId="3" fillId="5" borderId="62" xfId="0" applyFont="1" applyFill="1" applyBorder="1" applyAlignment="1">
      <alignment horizontal="center" vertical="center" wrapText="1"/>
    </xf>
    <xf numFmtId="0" fontId="3" fillId="5" borderId="54"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3" fillId="0" borderId="68"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69" xfId="0" applyFont="1" applyBorder="1" applyAlignment="1">
      <alignment horizontal="center" vertical="center" wrapText="1"/>
    </xf>
    <xf numFmtId="0" fontId="3" fillId="0" borderId="44" xfId="0" applyFont="1" applyBorder="1" applyAlignment="1">
      <alignment horizontal="center" vertical="center" wrapText="1"/>
    </xf>
    <xf numFmtId="0" fontId="3" fillId="5" borderId="34" xfId="0" applyFont="1" applyFill="1" applyBorder="1" applyAlignment="1">
      <alignment horizontal="center" vertical="center" wrapText="1"/>
    </xf>
    <xf numFmtId="0" fontId="3" fillId="5" borderId="35" xfId="0" applyFont="1" applyFill="1" applyBorder="1" applyAlignment="1">
      <alignment horizontal="center" vertical="center" wrapText="1"/>
    </xf>
    <xf numFmtId="0" fontId="3" fillId="5" borderId="51" xfId="0" applyFont="1" applyFill="1" applyBorder="1" applyAlignment="1">
      <alignment horizontal="center" vertical="center" wrapText="1"/>
    </xf>
    <xf numFmtId="0" fontId="0" fillId="0" borderId="60" xfId="0" applyBorder="1" applyAlignment="1">
      <alignment horizontal="left" vertical="top"/>
    </xf>
    <xf numFmtId="0" fontId="0" fillId="0" borderId="53" xfId="0" applyBorder="1" applyAlignment="1">
      <alignment horizontal="left" vertical="top"/>
    </xf>
    <xf numFmtId="0" fontId="3" fillId="5" borderId="65" xfId="0" applyFont="1" applyFill="1" applyBorder="1" applyAlignment="1">
      <alignment horizontal="center" vertical="center" wrapText="1"/>
    </xf>
    <xf numFmtId="0" fontId="3" fillId="5" borderId="36" xfId="0" applyFont="1" applyFill="1" applyBorder="1" applyAlignment="1">
      <alignment horizontal="center" vertical="center" wrapText="1"/>
    </xf>
    <xf numFmtId="0" fontId="3" fillId="0" borderId="67" xfId="0" applyFont="1" applyBorder="1" applyAlignment="1">
      <alignment horizontal="center" vertical="center" wrapText="1"/>
    </xf>
    <xf numFmtId="0" fontId="3" fillId="0" borderId="38" xfId="0" applyFont="1" applyBorder="1" applyAlignment="1">
      <alignment horizontal="center" vertical="center" wrapText="1"/>
    </xf>
    <xf numFmtId="0" fontId="0" fillId="0" borderId="44" xfId="0" applyBorder="1" applyAlignment="1">
      <alignment horizontal="center" vertical="top"/>
    </xf>
    <xf numFmtId="0" fontId="0" fillId="0" borderId="45" xfId="0" applyBorder="1" applyAlignment="1">
      <alignment horizontal="center" vertical="top"/>
    </xf>
    <xf numFmtId="0" fontId="3" fillId="5" borderId="34" xfId="0" applyFont="1" applyFill="1" applyBorder="1" applyAlignment="1">
      <alignment horizontal="center" vertical="center"/>
    </xf>
    <xf numFmtId="0" fontId="3" fillId="5" borderId="35" xfId="0" applyFont="1" applyFill="1" applyBorder="1" applyAlignment="1">
      <alignment horizontal="center" vertical="center"/>
    </xf>
    <xf numFmtId="0" fontId="3" fillId="5" borderId="36" xfId="0" applyFont="1" applyFill="1" applyBorder="1" applyAlignment="1">
      <alignment horizontal="center" vertical="center"/>
    </xf>
    <xf numFmtId="0" fontId="3" fillId="2" borderId="19" xfId="0" applyFont="1" applyFill="1" applyBorder="1" applyAlignment="1">
      <alignment horizontal="right" vertical="center" wrapText="1" indent="1"/>
    </xf>
    <xf numFmtId="0" fontId="3" fillId="2" borderId="50" xfId="0" applyFont="1" applyFill="1" applyBorder="1" applyAlignment="1">
      <alignment horizontal="right" vertical="center" wrapText="1" indent="1"/>
    </xf>
    <xf numFmtId="0" fontId="3" fillId="0" borderId="34" xfId="0" applyFont="1" applyBorder="1" applyAlignment="1">
      <alignment horizontal="left" vertical="top" wrapText="1"/>
    </xf>
    <xf numFmtId="0" fontId="0" fillId="0" borderId="36" xfId="0" applyBorder="1" applyAlignment="1">
      <alignment horizontal="left" vertical="top" wrapText="1"/>
    </xf>
    <xf numFmtId="0" fontId="3" fillId="0" borderId="65" xfId="0" applyFont="1" applyBorder="1" applyAlignment="1">
      <alignment horizontal="left" vertical="top" wrapText="1"/>
    </xf>
    <xf numFmtId="0" fontId="3" fillId="0" borderId="36" xfId="0" applyFont="1" applyBorder="1" applyAlignment="1">
      <alignment horizontal="left" vertical="top" wrapText="1"/>
    </xf>
    <xf numFmtId="0" fontId="3" fillId="0" borderId="2"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5"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59" xfId="0" applyFont="1" applyBorder="1" applyAlignment="1">
      <alignment horizontal="center" vertical="center" wrapText="1"/>
    </xf>
    <xf numFmtId="0" fontId="3" fillId="2" borderId="34" xfId="0" applyFont="1" applyFill="1" applyBorder="1" applyAlignment="1">
      <alignment horizontal="center" vertical="center"/>
    </xf>
    <xf numFmtId="0" fontId="1" fillId="2" borderId="35" xfId="0" applyFont="1" applyFill="1" applyBorder="1" applyAlignment="1">
      <alignment horizontal="center" vertical="center"/>
    </xf>
    <xf numFmtId="0" fontId="3" fillId="2" borderId="34" xfId="0" applyFont="1" applyFill="1" applyBorder="1" applyAlignment="1">
      <alignment horizontal="center" vertical="center" wrapText="1"/>
    </xf>
    <xf numFmtId="0" fontId="3" fillId="2" borderId="51" xfId="0"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58"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5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58" xfId="0" applyFont="1" applyBorder="1" applyAlignment="1">
      <alignment horizontal="center" vertical="center" wrapText="1"/>
    </xf>
    <xf numFmtId="0" fontId="2" fillId="0" borderId="7" xfId="0" applyFont="1" applyBorder="1" applyAlignment="1">
      <alignment horizontal="center" vertical="center" wrapText="1"/>
    </xf>
    <xf numFmtId="0" fontId="2" fillId="0" borderId="59" xfId="0" applyFont="1" applyBorder="1" applyAlignment="1">
      <alignment horizontal="center" vertical="center" wrapText="1"/>
    </xf>
    <xf numFmtId="0" fontId="11" fillId="4" borderId="34" xfId="0" applyFont="1" applyFill="1" applyBorder="1" applyAlignment="1">
      <alignment horizontal="center" vertical="center"/>
    </xf>
    <xf numFmtId="0" fontId="11" fillId="4" borderId="35" xfId="0" applyFont="1" applyFill="1" applyBorder="1" applyAlignment="1">
      <alignment horizontal="center" vertical="center"/>
    </xf>
    <xf numFmtId="0" fontId="11" fillId="4" borderId="36" xfId="0" applyFont="1" applyFill="1" applyBorder="1" applyAlignment="1">
      <alignment horizontal="center" vertical="center"/>
    </xf>
    <xf numFmtId="0" fontId="11" fillId="4" borderId="34" xfId="0" applyFont="1" applyFill="1" applyBorder="1" applyAlignment="1">
      <alignment horizontal="center" vertical="center" wrapText="1"/>
    </xf>
    <xf numFmtId="0" fontId="11" fillId="4" borderId="51" xfId="0" applyFont="1" applyFill="1" applyBorder="1" applyAlignment="1">
      <alignment horizontal="center" vertical="center" wrapText="1"/>
    </xf>
    <xf numFmtId="0" fontId="3" fillId="5" borderId="71" xfId="0" applyFont="1" applyFill="1" applyBorder="1" applyAlignment="1">
      <alignment horizontal="center" vertical="center" textRotation="90" wrapText="1"/>
    </xf>
    <xf numFmtId="0" fontId="3" fillId="5" borderId="22" xfId="0" applyFont="1" applyFill="1" applyBorder="1" applyAlignment="1">
      <alignment horizontal="center" vertical="center" textRotation="90" wrapText="1"/>
    </xf>
    <xf numFmtId="0" fontId="11" fillId="4" borderId="65" xfId="0" applyFont="1" applyFill="1" applyBorder="1" applyAlignment="1">
      <alignment horizontal="center" vertical="center"/>
    </xf>
    <xf numFmtId="0" fontId="11" fillId="4" borderId="51" xfId="0" applyFont="1" applyFill="1" applyBorder="1" applyAlignment="1">
      <alignment horizontal="center" vertical="center"/>
    </xf>
    <xf numFmtId="0" fontId="11" fillId="4" borderId="35" xfId="0" applyFont="1" applyFill="1" applyBorder="1" applyAlignment="1">
      <alignment horizontal="center" vertical="center" wrapText="1"/>
    </xf>
    <xf numFmtId="0" fontId="11" fillId="4" borderId="65" xfId="0" applyFont="1" applyFill="1" applyBorder="1" applyAlignment="1">
      <alignment horizontal="center" vertical="center" wrapText="1"/>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9"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3" fillId="0" borderId="37" xfId="0" applyFont="1" applyBorder="1" applyAlignment="1">
      <alignment horizontal="left" vertical="top" wrapText="1"/>
    </xf>
    <xf numFmtId="0" fontId="3" fillId="0" borderId="38" xfId="0" applyFont="1" applyBorder="1" applyAlignment="1">
      <alignment horizontal="left" vertical="top" wrapText="1"/>
    </xf>
    <xf numFmtId="0" fontId="3" fillId="0" borderId="40" xfId="0" applyFont="1" applyBorder="1" applyAlignment="1">
      <alignment horizontal="left" vertical="top" wrapText="1"/>
    </xf>
    <xf numFmtId="0" fontId="3" fillId="0" borderId="41" xfId="0" applyFont="1" applyBorder="1" applyAlignment="1">
      <alignment horizontal="left" vertical="top" wrapText="1"/>
    </xf>
    <xf numFmtId="0" fontId="0" fillId="0" borderId="34" xfId="0" applyFont="1" applyBorder="1" applyAlignment="1">
      <alignment horizontal="left" vertical="top" wrapText="1"/>
    </xf>
    <xf numFmtId="0" fontId="0" fillId="0" borderId="36" xfId="0" applyFont="1" applyBorder="1" applyAlignment="1">
      <alignment horizontal="left" vertical="top" wrapText="1"/>
    </xf>
    <xf numFmtId="0" fontId="1" fillId="3" borderId="2" xfId="0" applyFont="1" applyFill="1" applyBorder="1" applyAlignment="1">
      <alignment horizontal="center" vertical="center"/>
    </xf>
    <xf numFmtId="0" fontId="0" fillId="0" borderId="55" xfId="0" applyFont="1" applyBorder="1" applyAlignment="1">
      <alignment horizontal="left" vertical="top" wrapText="1"/>
    </xf>
    <xf numFmtId="0" fontId="0" fillId="0" borderId="56" xfId="0" applyFont="1" applyBorder="1" applyAlignment="1">
      <alignment horizontal="left" vertical="top" wrapText="1"/>
    </xf>
    <xf numFmtId="0" fontId="0" fillId="0" borderId="57" xfId="0" applyFont="1" applyBorder="1" applyAlignment="1">
      <alignment horizontal="left" vertical="top" wrapText="1"/>
    </xf>
    <xf numFmtId="0" fontId="3" fillId="5" borderId="34" xfId="0" applyFont="1" applyFill="1" applyBorder="1" applyAlignment="1">
      <alignment horizontal="center" vertical="top" wrapText="1"/>
    </xf>
    <xf numFmtId="0" fontId="3" fillId="5" borderId="35" xfId="0" applyFont="1" applyFill="1" applyBorder="1" applyAlignment="1">
      <alignment horizontal="center" vertical="top" wrapText="1"/>
    </xf>
    <xf numFmtId="0" fontId="3" fillId="5" borderId="36" xfId="0" applyFont="1" applyFill="1" applyBorder="1" applyAlignment="1">
      <alignment horizontal="center" vertical="top" wrapText="1"/>
    </xf>
    <xf numFmtId="0" fontId="0" fillId="0" borderId="11" xfId="0" applyBorder="1" applyAlignment="1">
      <alignment horizontal="left" vertical="top"/>
    </xf>
    <xf numFmtId="0" fontId="0" fillId="0" borderId="10" xfId="0" applyBorder="1" applyAlignment="1">
      <alignment horizontal="left" vertical="top"/>
    </xf>
    <xf numFmtId="0" fontId="0" fillId="0" borderId="12" xfId="0" applyBorder="1" applyAlignment="1">
      <alignment horizontal="left" vertical="top"/>
    </xf>
    <xf numFmtId="0" fontId="0" fillId="0" borderId="10" xfId="0" applyFont="1" applyBorder="1" applyAlignment="1">
      <alignment horizontal="left" vertical="top" wrapText="1"/>
    </xf>
    <xf numFmtId="0" fontId="0" fillId="0" borderId="12" xfId="0" applyFont="1" applyBorder="1" applyAlignment="1">
      <alignment horizontal="left" vertical="top" wrapText="1"/>
    </xf>
    <xf numFmtId="0" fontId="0" fillId="0" borderId="73" xfId="0" applyFont="1" applyBorder="1" applyAlignment="1">
      <alignment horizontal="left" vertical="top" wrapText="1"/>
    </xf>
    <xf numFmtId="0" fontId="0" fillId="0" borderId="32" xfId="0" applyFont="1" applyBorder="1" applyAlignment="1">
      <alignment horizontal="left" vertical="top" wrapText="1"/>
    </xf>
    <xf numFmtId="0" fontId="0" fillId="0" borderId="33" xfId="0" applyFont="1" applyBorder="1" applyAlignment="1">
      <alignment horizontal="left" vertical="top" wrapText="1"/>
    </xf>
    <xf numFmtId="0" fontId="3" fillId="0" borderId="7" xfId="0" applyFont="1" applyFill="1" applyBorder="1" applyAlignment="1">
      <alignment horizontal="left" vertical="center"/>
    </xf>
    <xf numFmtId="0" fontId="3" fillId="0" borderId="8" xfId="0" applyFont="1" applyFill="1" applyBorder="1" applyAlignment="1">
      <alignment horizontal="left" vertical="center"/>
    </xf>
    <xf numFmtId="0" fontId="18" fillId="0" borderId="34" xfId="0" applyFont="1" applyFill="1" applyBorder="1" applyAlignment="1">
      <alignment horizontal="center" vertical="top" wrapText="1"/>
    </xf>
    <xf numFmtId="0" fontId="18" fillId="0" borderId="51" xfId="0" applyFont="1" applyFill="1" applyBorder="1" applyAlignment="1">
      <alignment horizontal="center" vertical="top" wrapText="1"/>
    </xf>
    <xf numFmtId="0" fontId="0" fillId="0" borderId="11" xfId="0" applyFont="1" applyBorder="1" applyAlignment="1">
      <alignment horizontal="left" vertical="top" wrapText="1"/>
    </xf>
    <xf numFmtId="0" fontId="3" fillId="0" borderId="40" xfId="0" applyFont="1" applyFill="1" applyBorder="1" applyAlignment="1">
      <alignment horizontal="center" vertical="center" wrapText="1"/>
    </xf>
    <xf numFmtId="0" fontId="3" fillId="0" borderId="41" xfId="0" applyFont="1" applyFill="1" applyBorder="1" applyAlignment="1">
      <alignment horizontal="center" vertical="center" wrapText="1"/>
    </xf>
    <xf numFmtId="0" fontId="3" fillId="0" borderId="43" xfId="0" applyFont="1" applyFill="1" applyBorder="1" applyAlignment="1">
      <alignment horizontal="center" vertical="center" wrapText="1"/>
    </xf>
    <xf numFmtId="0" fontId="3" fillId="0" borderId="44" xfId="0" applyFont="1" applyFill="1" applyBorder="1" applyAlignment="1">
      <alignment horizontal="center" vertical="center" wrapText="1"/>
    </xf>
    <xf numFmtId="0" fontId="3" fillId="0" borderId="42" xfId="0" applyFont="1" applyBorder="1" applyAlignment="1">
      <alignment horizontal="left" vertical="top" wrapText="1"/>
    </xf>
    <xf numFmtId="0" fontId="3" fillId="5" borderId="2" xfId="0" applyFont="1" applyFill="1" applyBorder="1" applyAlignment="1">
      <alignment horizontal="right" vertical="center" wrapText="1"/>
    </xf>
    <xf numFmtId="0" fontId="0" fillId="5" borderId="5" xfId="0" applyFill="1" applyBorder="1" applyAlignment="1">
      <alignment horizontal="right" vertical="center" wrapText="1"/>
    </xf>
    <xf numFmtId="0" fontId="0" fillId="5" borderId="7" xfId="0" applyFill="1" applyBorder="1" applyAlignment="1">
      <alignment horizontal="right" vertical="center" wrapText="1"/>
    </xf>
    <xf numFmtId="0" fontId="0" fillId="0" borderId="23" xfId="0" applyFont="1" applyBorder="1" applyAlignment="1">
      <alignment horizontal="left" vertical="top" wrapText="1"/>
    </xf>
    <xf numFmtId="0" fontId="0" fillId="0" borderId="17" xfId="0" applyFont="1" applyBorder="1" applyAlignment="1">
      <alignment horizontal="left" vertical="top" wrapText="1"/>
    </xf>
    <xf numFmtId="0" fontId="0" fillId="0" borderId="18" xfId="0" applyFont="1" applyBorder="1" applyAlignment="1">
      <alignment horizontal="left" vertical="top" wrapText="1"/>
    </xf>
    <xf numFmtId="0" fontId="0" fillId="0" borderId="24" xfId="0" applyFont="1" applyBorder="1" applyAlignment="1">
      <alignment horizontal="left" vertical="top" wrapText="1"/>
    </xf>
    <xf numFmtId="0" fontId="3" fillId="5" borderId="30" xfId="0" applyFont="1" applyFill="1" applyBorder="1" applyAlignment="1">
      <alignment horizontal="right" vertical="center" wrapText="1"/>
    </xf>
    <xf numFmtId="0" fontId="0" fillId="5" borderId="54" xfId="0" applyFill="1" applyBorder="1" applyAlignment="1">
      <alignment horizontal="right" vertical="center" wrapText="1"/>
    </xf>
    <xf numFmtId="0" fontId="0" fillId="5" borderId="63" xfId="0" applyFill="1" applyBorder="1" applyAlignment="1">
      <alignment horizontal="right" vertical="center" wrapText="1"/>
    </xf>
    <xf numFmtId="0" fontId="3" fillId="0" borderId="52" xfId="0" applyFont="1" applyFill="1" applyBorder="1" applyAlignment="1">
      <alignment horizontal="center" vertical="center" wrapText="1"/>
    </xf>
    <xf numFmtId="0" fontId="3" fillId="0" borderId="60" xfId="0" applyFont="1" applyFill="1" applyBorder="1" applyAlignment="1">
      <alignment horizontal="center" vertical="center" wrapText="1"/>
    </xf>
    <xf numFmtId="0" fontId="0" fillId="0" borderId="25" xfId="0" applyFont="1" applyBorder="1" applyAlignment="1">
      <alignment horizontal="left" vertical="top" wrapText="1"/>
    </xf>
    <xf numFmtId="0" fontId="0" fillId="0" borderId="14" xfId="0" applyFont="1" applyBorder="1" applyAlignment="1">
      <alignment horizontal="left" vertical="top" wrapText="1"/>
    </xf>
    <xf numFmtId="0" fontId="0" fillId="0" borderId="15" xfId="0" applyFont="1" applyBorder="1" applyAlignment="1">
      <alignment horizontal="left" vertical="top" wrapText="1"/>
    </xf>
    <xf numFmtId="0" fontId="3" fillId="5" borderId="7"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1" fillId="3" borderId="0" xfId="0" applyFont="1" applyFill="1" applyAlignment="1">
      <alignment horizontal="center"/>
    </xf>
    <xf numFmtId="0" fontId="5" fillId="5" borderId="34" xfId="0" applyFont="1" applyFill="1" applyBorder="1" applyAlignment="1">
      <alignment horizontal="center" vertical="center" wrapText="1"/>
    </xf>
    <xf numFmtId="0" fontId="5" fillId="5" borderId="35" xfId="0" applyFont="1" applyFill="1" applyBorder="1" applyAlignment="1">
      <alignment horizontal="center" vertical="center" wrapText="1"/>
    </xf>
    <xf numFmtId="0" fontId="5" fillId="5" borderId="36"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2" borderId="37" xfId="0" applyFont="1" applyFill="1" applyBorder="1" applyAlignment="1">
      <alignment horizontal="right" vertical="center" wrapText="1"/>
    </xf>
    <xf numFmtId="0" fontId="3" fillId="2" borderId="38" xfId="0" applyFont="1" applyFill="1" applyBorder="1" applyAlignment="1">
      <alignment horizontal="right" vertical="center" wrapText="1"/>
    </xf>
    <xf numFmtId="0" fontId="3" fillId="2" borderId="39" xfId="0" applyFont="1" applyFill="1" applyBorder="1" applyAlignment="1">
      <alignment horizontal="right" vertical="center" wrapText="1"/>
    </xf>
    <xf numFmtId="0" fontId="3" fillId="2" borderId="40" xfId="0" applyFont="1" applyFill="1" applyBorder="1" applyAlignment="1">
      <alignment horizontal="right" vertical="center" wrapText="1"/>
    </xf>
    <xf numFmtId="0" fontId="3" fillId="2" borderId="41" xfId="0" applyFont="1" applyFill="1" applyBorder="1" applyAlignment="1">
      <alignment horizontal="right" vertical="center" wrapText="1"/>
    </xf>
    <xf numFmtId="0" fontId="3" fillId="2" borderId="42" xfId="0" applyFont="1" applyFill="1" applyBorder="1" applyAlignment="1">
      <alignment horizontal="right" vertical="center" wrapText="1"/>
    </xf>
    <xf numFmtId="0" fontId="3" fillId="2" borderId="43" xfId="0" applyFont="1" applyFill="1" applyBorder="1" applyAlignment="1">
      <alignment horizontal="right" vertical="center" wrapText="1"/>
    </xf>
    <xf numFmtId="0" fontId="3" fillId="2" borderId="44" xfId="0" applyFont="1" applyFill="1" applyBorder="1" applyAlignment="1">
      <alignment horizontal="right" vertical="center" wrapText="1"/>
    </xf>
    <xf numFmtId="0" fontId="3" fillId="2" borderId="45" xfId="0" applyFont="1" applyFill="1" applyBorder="1" applyAlignment="1">
      <alignment horizontal="right" vertical="center" wrapText="1"/>
    </xf>
    <xf numFmtId="0" fontId="1" fillId="3" borderId="7" xfId="0" applyFont="1" applyFill="1" applyBorder="1" applyAlignment="1">
      <alignment horizontal="center" vertical="center"/>
    </xf>
    <xf numFmtId="0" fontId="15" fillId="9" borderId="34" xfId="0" applyFont="1" applyFill="1" applyBorder="1" applyAlignment="1">
      <alignment horizontal="center"/>
    </xf>
    <xf numFmtId="0" fontId="15" fillId="9" borderId="35" xfId="0" applyFont="1" applyFill="1" applyBorder="1" applyAlignment="1">
      <alignment horizontal="center"/>
    </xf>
    <xf numFmtId="0" fontId="15" fillId="9" borderId="36" xfId="0" applyFont="1" applyFill="1" applyBorder="1" applyAlignment="1">
      <alignment horizontal="center"/>
    </xf>
  </cellXfs>
  <cellStyles count="1">
    <cellStyle name="Normal" xfId="0" builtinId="0"/>
  </cellStyles>
  <dxfs count="254">
    <dxf>
      <fill>
        <patternFill>
          <bgColor rgb="FFFF2D46"/>
        </patternFill>
      </fill>
    </dxf>
    <dxf>
      <fill>
        <patternFill>
          <bgColor rgb="FFFFC000"/>
        </patternFill>
      </fill>
    </dxf>
    <dxf>
      <fill>
        <patternFill>
          <bgColor rgb="FFCCFF33"/>
        </patternFill>
      </fill>
    </dxf>
    <dxf>
      <fill>
        <patternFill>
          <bgColor rgb="FFFFFF00"/>
        </patternFill>
      </fill>
    </dxf>
    <dxf>
      <fill>
        <patternFill>
          <bgColor rgb="FFFC5104"/>
        </patternFill>
      </fill>
    </dxf>
    <dxf>
      <fill>
        <patternFill>
          <bgColor rgb="FF92D050"/>
        </patternFill>
      </fill>
    </dxf>
    <dxf>
      <fill>
        <patternFill>
          <bgColor rgb="FFFF2F48"/>
        </patternFill>
      </fill>
    </dxf>
    <dxf>
      <fill>
        <patternFill>
          <bgColor rgb="FFFFC000"/>
        </patternFill>
      </fill>
    </dxf>
    <dxf>
      <fill>
        <patternFill>
          <bgColor rgb="FFCCFF33"/>
        </patternFill>
      </fill>
    </dxf>
    <dxf>
      <fill>
        <patternFill>
          <bgColor rgb="FF92D050"/>
        </patternFill>
      </fill>
    </dxf>
    <dxf>
      <fill>
        <patternFill>
          <bgColor rgb="FFFFC000"/>
        </patternFill>
      </fill>
    </dxf>
    <dxf>
      <fill>
        <patternFill>
          <bgColor rgb="FFFE5C02"/>
        </patternFill>
      </fill>
    </dxf>
    <dxf>
      <fill>
        <patternFill>
          <bgColor rgb="FFFF2F48"/>
        </patternFill>
      </fill>
    </dxf>
    <dxf>
      <fill>
        <patternFill>
          <bgColor rgb="FF92D050"/>
        </patternFill>
      </fill>
    </dxf>
    <dxf>
      <fill>
        <patternFill>
          <bgColor rgb="FFFFFF00"/>
        </patternFill>
      </fill>
    </dxf>
    <dxf>
      <fill>
        <patternFill>
          <bgColor rgb="FFFF2F48"/>
        </patternFill>
      </fill>
    </dxf>
    <dxf>
      <fill>
        <patternFill>
          <bgColor rgb="FFFFC000"/>
        </patternFill>
      </fill>
    </dxf>
    <dxf>
      <fill>
        <patternFill>
          <bgColor rgb="FFFE5002"/>
        </patternFill>
      </fill>
    </dxf>
    <dxf>
      <fill>
        <patternFill>
          <bgColor rgb="FF92D050"/>
        </patternFill>
      </fill>
    </dxf>
    <dxf>
      <fill>
        <patternFill>
          <bgColor rgb="FFFFC000"/>
        </patternFill>
      </fill>
    </dxf>
    <dxf>
      <fill>
        <patternFill>
          <bgColor rgb="FFFE5C02"/>
        </patternFill>
      </fill>
    </dxf>
    <dxf>
      <fill>
        <patternFill>
          <bgColor rgb="FFFF2F48"/>
        </patternFill>
      </fill>
    </dxf>
    <dxf>
      <fill>
        <patternFill>
          <bgColor rgb="FF92D050"/>
        </patternFill>
      </fill>
    </dxf>
    <dxf>
      <fill>
        <patternFill>
          <bgColor rgb="FFFFFF00"/>
        </patternFill>
      </fill>
    </dxf>
    <dxf>
      <fill>
        <patternFill>
          <bgColor rgb="FFFF2F48"/>
        </patternFill>
      </fill>
    </dxf>
    <dxf>
      <fill>
        <patternFill>
          <bgColor rgb="FFFFC000"/>
        </patternFill>
      </fill>
    </dxf>
    <dxf>
      <fill>
        <patternFill>
          <bgColor rgb="FFFE5002"/>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2F48"/>
        </patternFill>
      </fill>
    </dxf>
    <dxf>
      <fill>
        <patternFill>
          <bgColor rgb="FFFFC000"/>
        </patternFill>
      </fill>
    </dxf>
    <dxf>
      <fill>
        <patternFill>
          <bgColor rgb="FFCCFF33"/>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92D050"/>
        </patternFill>
      </fill>
    </dxf>
    <dxf>
      <fill>
        <patternFill>
          <bgColor rgb="FFFFC000"/>
        </patternFill>
      </fill>
    </dxf>
    <dxf>
      <fill>
        <patternFill>
          <bgColor rgb="FFFE5C02"/>
        </patternFill>
      </fill>
    </dxf>
    <dxf>
      <fill>
        <patternFill>
          <bgColor rgb="FFFF2F48"/>
        </patternFill>
      </fill>
    </dxf>
    <dxf>
      <fill>
        <patternFill>
          <bgColor rgb="FFFF2D46"/>
        </patternFill>
      </fill>
    </dxf>
    <dxf>
      <fill>
        <patternFill>
          <bgColor rgb="FFFC6204"/>
        </patternFill>
      </fill>
    </dxf>
    <dxf>
      <fill>
        <patternFill>
          <bgColor rgb="FF92D050"/>
        </patternFill>
      </fill>
    </dxf>
    <dxf>
      <fill>
        <patternFill>
          <bgColor rgb="FFFF2D46"/>
        </patternFill>
      </fill>
    </dxf>
    <dxf>
      <fill>
        <patternFill>
          <bgColor rgb="FFFC6204"/>
        </patternFill>
      </fill>
    </dxf>
    <dxf>
      <fill>
        <patternFill>
          <bgColor rgb="FF92D050"/>
        </patternFill>
      </fill>
    </dxf>
    <dxf>
      <fill>
        <patternFill>
          <bgColor rgb="FFFF2D46"/>
        </patternFill>
      </fill>
    </dxf>
    <dxf>
      <fill>
        <patternFill>
          <bgColor rgb="FFFC6204"/>
        </patternFill>
      </fill>
    </dxf>
    <dxf>
      <fill>
        <patternFill>
          <bgColor rgb="FF92D050"/>
        </patternFill>
      </fill>
    </dxf>
    <dxf>
      <fill>
        <patternFill>
          <bgColor rgb="FFFF2D46"/>
        </patternFill>
      </fill>
    </dxf>
    <dxf>
      <fill>
        <patternFill>
          <bgColor rgb="FFFC6204"/>
        </patternFill>
      </fill>
    </dxf>
    <dxf>
      <fill>
        <patternFill>
          <bgColor rgb="FF92D050"/>
        </patternFill>
      </fill>
    </dxf>
    <dxf>
      <fill>
        <patternFill>
          <bgColor rgb="FFFF2D46"/>
        </patternFill>
      </fill>
    </dxf>
    <dxf>
      <fill>
        <patternFill>
          <bgColor rgb="FFFC6204"/>
        </patternFill>
      </fill>
    </dxf>
    <dxf>
      <fill>
        <patternFill>
          <bgColor rgb="FF92D050"/>
        </patternFill>
      </fill>
    </dxf>
    <dxf>
      <fill>
        <patternFill>
          <bgColor rgb="FFFF2D46"/>
        </patternFill>
      </fill>
    </dxf>
    <dxf>
      <fill>
        <patternFill>
          <bgColor rgb="FFFC6204"/>
        </patternFill>
      </fill>
    </dxf>
    <dxf>
      <fill>
        <patternFill>
          <bgColor rgb="FF92D050"/>
        </patternFill>
      </fill>
    </dxf>
    <dxf>
      <fill>
        <patternFill>
          <bgColor rgb="FFFF2D46"/>
        </patternFill>
      </fill>
    </dxf>
    <dxf>
      <fill>
        <patternFill>
          <bgColor rgb="FFFC6204"/>
        </patternFill>
      </fill>
    </dxf>
    <dxf>
      <fill>
        <patternFill>
          <bgColor rgb="FF92D05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C6204"/>
        </patternFill>
      </fill>
    </dxf>
    <dxf>
      <fill>
        <patternFill>
          <bgColor rgb="FF92D050"/>
        </patternFill>
      </fill>
    </dxf>
    <dxf>
      <fill>
        <patternFill>
          <bgColor rgb="FFFFC000"/>
        </patternFill>
      </fill>
    </dxf>
    <dxf>
      <fill>
        <patternFill>
          <bgColor rgb="FFFF2D46"/>
        </patternFill>
      </fill>
    </dxf>
    <dxf>
      <fill>
        <patternFill>
          <bgColor rgb="FFFFC000"/>
        </patternFill>
      </fill>
    </dxf>
    <dxf>
      <fill>
        <patternFill>
          <bgColor rgb="FFCCFF33"/>
        </patternFill>
      </fill>
    </dxf>
    <dxf>
      <fill>
        <patternFill>
          <bgColor rgb="FFFFFF00"/>
        </patternFill>
      </fill>
    </dxf>
    <dxf>
      <fill>
        <patternFill>
          <bgColor rgb="FFFC5104"/>
        </patternFill>
      </fill>
    </dxf>
    <dxf>
      <fill>
        <patternFill>
          <bgColor rgb="FF92D050"/>
        </patternFill>
      </fill>
    </dxf>
    <dxf>
      <fill>
        <patternFill>
          <bgColor rgb="FF92D050"/>
        </patternFill>
      </fill>
    </dxf>
    <dxf>
      <fill>
        <patternFill>
          <bgColor rgb="FFFFFF00"/>
        </patternFill>
      </fill>
    </dxf>
    <dxf>
      <fill>
        <patternFill>
          <bgColor rgb="FFFF2F48"/>
        </patternFill>
      </fill>
    </dxf>
    <dxf>
      <fill>
        <patternFill>
          <bgColor rgb="FFFFC000"/>
        </patternFill>
      </fill>
    </dxf>
    <dxf>
      <fill>
        <patternFill>
          <bgColor rgb="FFFE5002"/>
        </patternFill>
      </fill>
    </dxf>
    <dxf>
      <fill>
        <patternFill>
          <bgColor rgb="FFFF2D46"/>
        </patternFill>
      </fill>
    </dxf>
    <dxf>
      <fill>
        <patternFill>
          <bgColor rgb="FFFC6204"/>
        </patternFill>
      </fill>
    </dxf>
    <dxf>
      <fill>
        <patternFill>
          <bgColor rgb="FF92D050"/>
        </patternFill>
      </fill>
    </dxf>
    <dxf>
      <fill>
        <patternFill>
          <bgColor rgb="FFFF2F48"/>
        </patternFill>
      </fill>
    </dxf>
    <dxf>
      <fill>
        <patternFill>
          <bgColor rgb="FFFFC000"/>
        </patternFill>
      </fill>
    </dxf>
    <dxf>
      <fill>
        <patternFill>
          <bgColor rgb="FFCCFF33"/>
        </patternFill>
      </fill>
    </dxf>
    <dxf>
      <fill>
        <patternFill>
          <bgColor rgb="FFFF2F48"/>
        </patternFill>
      </fill>
    </dxf>
    <dxf>
      <fill>
        <patternFill>
          <bgColor rgb="FFFFC000"/>
        </patternFill>
      </fill>
    </dxf>
    <dxf>
      <fill>
        <patternFill>
          <bgColor rgb="FFCCFF33"/>
        </patternFill>
      </fill>
    </dxf>
    <dxf>
      <fill>
        <patternFill>
          <bgColor rgb="FFFF2F48"/>
        </patternFill>
      </fill>
    </dxf>
    <dxf>
      <fill>
        <patternFill>
          <bgColor rgb="FFFFC000"/>
        </patternFill>
      </fill>
    </dxf>
    <dxf>
      <fill>
        <patternFill>
          <bgColor rgb="FFCCFF33"/>
        </patternFill>
      </fill>
    </dxf>
    <dxf>
      <fill>
        <patternFill>
          <bgColor rgb="FFFF2F48"/>
        </patternFill>
      </fill>
    </dxf>
    <dxf>
      <fill>
        <patternFill>
          <bgColor rgb="FFFFC000"/>
        </patternFill>
      </fill>
    </dxf>
    <dxf>
      <fill>
        <patternFill>
          <bgColor rgb="FFCCFF33"/>
        </patternFill>
      </fill>
    </dxf>
    <dxf>
      <fill>
        <patternFill>
          <bgColor rgb="FFFF2F48"/>
        </patternFill>
      </fill>
    </dxf>
    <dxf>
      <fill>
        <patternFill>
          <bgColor rgb="FFFFC000"/>
        </patternFill>
      </fill>
    </dxf>
    <dxf>
      <fill>
        <patternFill>
          <bgColor rgb="FFCCFF33"/>
        </patternFill>
      </fill>
    </dxf>
    <dxf>
      <fill>
        <patternFill>
          <bgColor rgb="FFFF2F48"/>
        </patternFill>
      </fill>
    </dxf>
    <dxf>
      <fill>
        <patternFill>
          <bgColor rgb="FFFFC000"/>
        </patternFill>
      </fill>
    </dxf>
    <dxf>
      <fill>
        <patternFill>
          <bgColor rgb="FFCCFF33"/>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
      <fill>
        <patternFill>
          <bgColor rgb="FF92D050"/>
        </patternFill>
      </fill>
    </dxf>
    <dxf>
      <fill>
        <patternFill>
          <bgColor theme="7"/>
        </patternFill>
      </fill>
    </dxf>
    <dxf>
      <fill>
        <patternFill>
          <bgColor rgb="FFF9070D"/>
        </patternFill>
      </fill>
    </dxf>
  </dxfs>
  <tableStyles count="0" defaultTableStyle="TableStyleMedium2" defaultPivotStyle="PivotStyleLight16"/>
  <colors>
    <mruColors>
      <color rgb="FFCCFF33"/>
      <color rgb="FFFF2F48"/>
      <color rgb="FFF70920"/>
      <color rgb="FFFE5C02"/>
      <color rgb="FFFE5002"/>
      <color rgb="FFFC6204"/>
      <color rgb="FFFC5104"/>
      <color rgb="FFFF3300"/>
      <color rgb="FFFF6E1D"/>
      <color rgb="FFFF2D4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49"/>
  <sheetViews>
    <sheetView showGridLines="0" workbookViewId="0">
      <selection activeCell="C2" sqref="C2:L2"/>
    </sheetView>
  </sheetViews>
  <sheetFormatPr defaultRowHeight="14.5" x14ac:dyDescent="0.35"/>
  <sheetData>
    <row r="1" spans="3:12" ht="15" thickBot="1" x14ac:dyDescent="0.4"/>
    <row r="2" spans="3:12" ht="19" thickBot="1" x14ac:dyDescent="0.5">
      <c r="C2" s="641" t="s">
        <v>963</v>
      </c>
      <c r="D2" s="642"/>
      <c r="E2" s="642"/>
      <c r="F2" s="642"/>
      <c r="G2" s="642"/>
      <c r="H2" s="642"/>
      <c r="I2" s="642"/>
      <c r="J2" s="642"/>
      <c r="K2" s="642"/>
      <c r="L2" s="643"/>
    </row>
    <row r="3" spans="3:12" x14ac:dyDescent="0.35">
      <c r="C3" s="463" t="s">
        <v>964</v>
      </c>
      <c r="D3" s="464"/>
      <c r="E3" s="464"/>
      <c r="F3" s="464"/>
      <c r="G3" s="464"/>
      <c r="H3" s="464"/>
      <c r="I3" s="464"/>
      <c r="J3" s="464"/>
      <c r="K3" s="464"/>
      <c r="L3" s="465"/>
    </row>
    <row r="4" spans="3:12" x14ac:dyDescent="0.35">
      <c r="C4" s="466" t="s">
        <v>871</v>
      </c>
      <c r="D4" s="41"/>
      <c r="E4" s="41"/>
      <c r="F4" s="41"/>
      <c r="G4" s="41"/>
      <c r="H4" s="41"/>
      <c r="I4" s="41"/>
      <c r="J4" s="41"/>
      <c r="K4" s="41"/>
      <c r="L4" s="448"/>
    </row>
    <row r="5" spans="3:12" x14ac:dyDescent="0.35">
      <c r="C5" s="466" t="s">
        <v>872</v>
      </c>
      <c r="D5" s="41"/>
      <c r="E5" s="41"/>
      <c r="F5" s="41"/>
      <c r="G5" s="41"/>
      <c r="H5" s="41"/>
      <c r="I5" s="41"/>
      <c r="J5" s="41"/>
      <c r="K5" s="41"/>
      <c r="L5" s="448"/>
    </row>
    <row r="6" spans="3:12" x14ac:dyDescent="0.35">
      <c r="C6" s="466" t="s">
        <v>965</v>
      </c>
      <c r="D6" s="41"/>
      <c r="E6" s="41"/>
      <c r="F6" s="41"/>
      <c r="G6" s="41"/>
      <c r="H6" s="41"/>
      <c r="I6" s="41"/>
      <c r="J6" s="41"/>
      <c r="K6" s="41"/>
      <c r="L6" s="448"/>
    </row>
    <row r="7" spans="3:12" x14ac:dyDescent="0.35">
      <c r="C7" s="466" t="s">
        <v>873</v>
      </c>
      <c r="D7" s="41"/>
      <c r="E7" s="41"/>
      <c r="F7" s="41"/>
      <c r="G7" s="41"/>
      <c r="H7" s="41"/>
      <c r="I7" s="41"/>
      <c r="J7" s="41"/>
      <c r="K7" s="41"/>
      <c r="L7" s="448"/>
    </row>
    <row r="8" spans="3:12" x14ac:dyDescent="0.35">
      <c r="C8" s="466" t="s">
        <v>874</v>
      </c>
      <c r="D8" s="41"/>
      <c r="E8" s="41"/>
      <c r="F8" s="41"/>
      <c r="G8" s="41"/>
      <c r="H8" s="41"/>
      <c r="I8" s="41"/>
      <c r="J8" s="41"/>
      <c r="K8" s="41"/>
      <c r="L8" s="448"/>
    </row>
    <row r="9" spans="3:12" x14ac:dyDescent="0.35">
      <c r="C9" s="466" t="s">
        <v>875</v>
      </c>
      <c r="D9" s="41"/>
      <c r="E9" s="41"/>
      <c r="F9" s="41"/>
      <c r="G9" s="41"/>
      <c r="H9" s="41"/>
      <c r="I9" s="41"/>
      <c r="J9" s="41"/>
      <c r="K9" s="41"/>
      <c r="L9" s="448"/>
    </row>
    <row r="10" spans="3:12" x14ac:dyDescent="0.35">
      <c r="C10" s="466" t="s">
        <v>876</v>
      </c>
      <c r="D10" s="41"/>
      <c r="E10" s="41"/>
      <c r="F10" s="41"/>
      <c r="G10" s="41"/>
      <c r="H10" s="41"/>
      <c r="I10" s="41"/>
      <c r="J10" s="41"/>
      <c r="K10" s="41"/>
      <c r="L10" s="448"/>
    </row>
    <row r="11" spans="3:12" x14ac:dyDescent="0.35">
      <c r="C11" s="466" t="s">
        <v>877</v>
      </c>
      <c r="D11" s="41"/>
      <c r="E11" s="41"/>
      <c r="F11" s="41"/>
      <c r="G11" s="41"/>
      <c r="H11" s="41"/>
      <c r="I11" s="41"/>
      <c r="J11" s="41"/>
      <c r="K11" s="41"/>
      <c r="L11" s="448"/>
    </row>
    <row r="12" spans="3:12" x14ac:dyDescent="0.35">
      <c r="C12" s="466" t="s">
        <v>966</v>
      </c>
      <c r="D12" s="41"/>
      <c r="E12" s="41"/>
      <c r="F12" s="41"/>
      <c r="G12" s="41"/>
      <c r="H12" s="41"/>
      <c r="I12" s="41"/>
      <c r="J12" s="41"/>
      <c r="K12" s="41"/>
      <c r="L12" s="448"/>
    </row>
    <row r="13" spans="3:12" x14ac:dyDescent="0.35">
      <c r="C13" s="466" t="s">
        <v>878</v>
      </c>
      <c r="D13" s="41"/>
      <c r="E13" s="41"/>
      <c r="F13" s="41"/>
      <c r="G13" s="41"/>
      <c r="H13" s="41"/>
      <c r="I13" s="41"/>
      <c r="J13" s="41"/>
      <c r="K13" s="41"/>
      <c r="L13" s="448"/>
    </row>
    <row r="14" spans="3:12" x14ac:dyDescent="0.35">
      <c r="C14" s="466" t="s">
        <v>879</v>
      </c>
      <c r="D14" s="41"/>
      <c r="E14" s="41"/>
      <c r="F14" s="41"/>
      <c r="G14" s="41"/>
      <c r="H14" s="41"/>
      <c r="I14" s="41"/>
      <c r="J14" s="41"/>
      <c r="K14" s="41"/>
      <c r="L14" s="448"/>
    </row>
    <row r="15" spans="3:12" x14ac:dyDescent="0.35">
      <c r="C15" s="466" t="s">
        <v>880</v>
      </c>
      <c r="D15" s="41"/>
      <c r="E15" s="41"/>
      <c r="F15" s="41"/>
      <c r="G15" s="41"/>
      <c r="H15" s="41"/>
      <c r="I15" s="41"/>
      <c r="J15" s="41"/>
      <c r="K15" s="41"/>
      <c r="L15" s="448"/>
    </row>
    <row r="16" spans="3:12" x14ac:dyDescent="0.35">
      <c r="C16" s="466" t="s">
        <v>967</v>
      </c>
      <c r="D16" s="41"/>
      <c r="E16" s="41"/>
      <c r="F16" s="41"/>
      <c r="G16" s="41"/>
      <c r="H16" s="41"/>
      <c r="I16" s="41"/>
      <c r="J16" s="41"/>
      <c r="K16" s="41"/>
      <c r="L16" s="448"/>
    </row>
    <row r="17" spans="3:12" x14ac:dyDescent="0.35">
      <c r="C17" s="466" t="s">
        <v>881</v>
      </c>
      <c r="D17" s="41"/>
      <c r="E17" s="41"/>
      <c r="F17" s="41"/>
      <c r="G17" s="41"/>
      <c r="H17" s="41"/>
      <c r="I17" s="41"/>
      <c r="J17" s="41"/>
      <c r="K17" s="41"/>
      <c r="L17" s="448"/>
    </row>
    <row r="18" spans="3:12" x14ac:dyDescent="0.35">
      <c r="C18" s="466" t="s">
        <v>968</v>
      </c>
      <c r="D18" s="41"/>
      <c r="E18" s="41"/>
      <c r="F18" s="41"/>
      <c r="G18" s="41"/>
      <c r="H18" s="41"/>
      <c r="I18" s="41"/>
      <c r="J18" s="41"/>
      <c r="K18" s="41"/>
      <c r="L18" s="448"/>
    </row>
    <row r="19" spans="3:12" x14ac:dyDescent="0.35">
      <c r="C19" s="466" t="s">
        <v>882</v>
      </c>
      <c r="D19" s="41"/>
      <c r="E19" s="41"/>
      <c r="F19" s="41"/>
      <c r="G19" s="41"/>
      <c r="H19" s="41"/>
      <c r="I19" s="41"/>
      <c r="J19" s="41"/>
      <c r="K19" s="41"/>
      <c r="L19" s="448"/>
    </row>
    <row r="20" spans="3:12" x14ac:dyDescent="0.35">
      <c r="C20" s="466" t="s">
        <v>883</v>
      </c>
      <c r="D20" s="41"/>
      <c r="E20" s="41"/>
      <c r="F20" s="41"/>
      <c r="G20" s="41"/>
      <c r="H20" s="41"/>
      <c r="I20" s="41"/>
      <c r="J20" s="41"/>
      <c r="K20" s="41"/>
      <c r="L20" s="448"/>
    </row>
    <row r="21" spans="3:12" x14ac:dyDescent="0.35">
      <c r="C21" s="466" t="s">
        <v>884</v>
      </c>
      <c r="D21" s="41"/>
      <c r="E21" s="41"/>
      <c r="F21" s="41"/>
      <c r="G21" s="41"/>
      <c r="H21" s="41"/>
      <c r="I21" s="41"/>
      <c r="J21" s="41"/>
      <c r="K21" s="41"/>
      <c r="L21" s="448"/>
    </row>
    <row r="22" spans="3:12" x14ac:dyDescent="0.35">
      <c r="C22" s="466" t="s">
        <v>969</v>
      </c>
      <c r="D22" s="41"/>
      <c r="E22" s="41"/>
      <c r="F22" s="41"/>
      <c r="G22" s="41"/>
      <c r="H22" s="41"/>
      <c r="I22" s="41"/>
      <c r="J22" s="41"/>
      <c r="K22" s="41"/>
      <c r="L22" s="448"/>
    </row>
    <row r="23" spans="3:12" x14ac:dyDescent="0.35">
      <c r="C23" s="466" t="s">
        <v>885</v>
      </c>
      <c r="D23" s="41"/>
      <c r="E23" s="41"/>
      <c r="F23" s="41"/>
      <c r="G23" s="41"/>
      <c r="H23" s="41"/>
      <c r="I23" s="41"/>
      <c r="J23" s="41"/>
      <c r="K23" s="41"/>
      <c r="L23" s="448"/>
    </row>
    <row r="24" spans="3:12" x14ac:dyDescent="0.35">
      <c r="C24" s="466" t="s">
        <v>886</v>
      </c>
      <c r="D24" s="41"/>
      <c r="E24" s="41"/>
      <c r="F24" s="41"/>
      <c r="G24" s="41"/>
      <c r="H24" s="41"/>
      <c r="I24" s="41"/>
      <c r="J24" s="41"/>
      <c r="K24" s="41"/>
      <c r="L24" s="448"/>
    </row>
    <row r="25" spans="3:12" x14ac:dyDescent="0.35">
      <c r="C25" s="466" t="s">
        <v>887</v>
      </c>
      <c r="D25" s="41"/>
      <c r="E25" s="41"/>
      <c r="F25" s="41"/>
      <c r="G25" s="41"/>
      <c r="H25" s="41"/>
      <c r="I25" s="41"/>
      <c r="J25" s="41"/>
      <c r="K25" s="41"/>
      <c r="L25" s="448"/>
    </row>
    <row r="26" spans="3:12" x14ac:dyDescent="0.35">
      <c r="C26" s="466" t="s">
        <v>888</v>
      </c>
      <c r="D26" s="41"/>
      <c r="E26" s="41"/>
      <c r="F26" s="41"/>
      <c r="G26" s="41"/>
      <c r="H26" s="41"/>
      <c r="I26" s="41"/>
      <c r="J26" s="41"/>
      <c r="K26" s="41"/>
      <c r="L26" s="448"/>
    </row>
    <row r="27" spans="3:12" x14ac:dyDescent="0.35">
      <c r="C27" s="466" t="s">
        <v>970</v>
      </c>
      <c r="D27" s="41"/>
      <c r="E27" s="41"/>
      <c r="F27" s="41"/>
      <c r="G27" s="41"/>
      <c r="H27" s="41"/>
      <c r="I27" s="41"/>
      <c r="J27" s="41"/>
      <c r="K27" s="41"/>
      <c r="L27" s="448"/>
    </row>
    <row r="28" spans="3:12" x14ac:dyDescent="0.35">
      <c r="C28" s="466" t="s">
        <v>889</v>
      </c>
      <c r="D28" s="41"/>
      <c r="E28" s="41"/>
      <c r="F28" s="41"/>
      <c r="G28" s="41"/>
      <c r="H28" s="41"/>
      <c r="I28" s="41"/>
      <c r="J28" s="41"/>
      <c r="K28" s="41"/>
      <c r="L28" s="448"/>
    </row>
    <row r="29" spans="3:12" x14ac:dyDescent="0.35">
      <c r="C29" s="466" t="s">
        <v>890</v>
      </c>
      <c r="D29" s="41"/>
      <c r="E29" s="41"/>
      <c r="F29" s="41"/>
      <c r="G29" s="41"/>
      <c r="H29" s="41"/>
      <c r="I29" s="41"/>
      <c r="J29" s="41"/>
      <c r="K29" s="41"/>
      <c r="L29" s="448"/>
    </row>
    <row r="30" spans="3:12" x14ac:dyDescent="0.35">
      <c r="C30" s="466" t="s">
        <v>891</v>
      </c>
      <c r="D30" s="41"/>
      <c r="E30" s="41"/>
      <c r="F30" s="41"/>
      <c r="G30" s="41"/>
      <c r="H30" s="41"/>
      <c r="I30" s="41"/>
      <c r="J30" s="41"/>
      <c r="K30" s="41"/>
      <c r="L30" s="448"/>
    </row>
    <row r="31" spans="3:12" x14ac:dyDescent="0.35">
      <c r="C31" s="466" t="s">
        <v>971</v>
      </c>
      <c r="D31" s="41"/>
      <c r="E31" s="41"/>
      <c r="F31" s="41"/>
      <c r="G31" s="41"/>
      <c r="H31" s="41"/>
      <c r="I31" s="41"/>
      <c r="J31" s="41"/>
      <c r="K31" s="41"/>
      <c r="L31" s="448"/>
    </row>
    <row r="32" spans="3:12" x14ac:dyDescent="0.35">
      <c r="C32" s="466" t="s">
        <v>892</v>
      </c>
      <c r="D32" s="41"/>
      <c r="E32" s="41"/>
      <c r="F32" s="41"/>
      <c r="G32" s="41"/>
      <c r="H32" s="41"/>
      <c r="I32" s="41"/>
      <c r="J32" s="41"/>
      <c r="K32" s="41"/>
      <c r="L32" s="448"/>
    </row>
    <row r="33" spans="3:12" x14ac:dyDescent="0.35">
      <c r="C33" s="466" t="s">
        <v>972</v>
      </c>
      <c r="D33" s="41"/>
      <c r="E33" s="41"/>
      <c r="F33" s="41"/>
      <c r="G33" s="41"/>
      <c r="H33" s="41"/>
      <c r="I33" s="41"/>
      <c r="J33" s="41"/>
      <c r="K33" s="41"/>
      <c r="L33" s="448"/>
    </row>
    <row r="34" spans="3:12" x14ac:dyDescent="0.35">
      <c r="C34" s="466" t="s">
        <v>893</v>
      </c>
      <c r="D34" s="41"/>
      <c r="E34" s="41"/>
      <c r="F34" s="41"/>
      <c r="G34" s="41"/>
      <c r="H34" s="41"/>
      <c r="I34" s="41"/>
      <c r="J34" s="41"/>
      <c r="K34" s="41"/>
      <c r="L34" s="448"/>
    </row>
    <row r="35" spans="3:12" x14ac:dyDescent="0.35">
      <c r="C35" s="466" t="s">
        <v>973</v>
      </c>
      <c r="D35" s="41"/>
      <c r="E35" s="41"/>
      <c r="F35" s="41"/>
      <c r="G35" s="41"/>
      <c r="H35" s="41"/>
      <c r="I35" s="41"/>
      <c r="J35" s="41"/>
      <c r="K35" s="41"/>
      <c r="L35" s="448"/>
    </row>
    <row r="36" spans="3:12" x14ac:dyDescent="0.35">
      <c r="C36" s="466" t="s">
        <v>894</v>
      </c>
      <c r="D36" s="41"/>
      <c r="E36" s="41"/>
      <c r="F36" s="41"/>
      <c r="G36" s="41"/>
      <c r="H36" s="41"/>
      <c r="I36" s="41"/>
      <c r="J36" s="41"/>
      <c r="K36" s="41"/>
      <c r="L36" s="448"/>
    </row>
    <row r="37" spans="3:12" x14ac:dyDescent="0.35">
      <c r="C37" s="466" t="s">
        <v>974</v>
      </c>
      <c r="D37" s="41"/>
      <c r="E37" s="41"/>
      <c r="F37" s="41"/>
      <c r="G37" s="41"/>
      <c r="H37" s="41"/>
      <c r="I37" s="41"/>
      <c r="J37" s="41"/>
      <c r="K37" s="41"/>
      <c r="L37" s="448"/>
    </row>
    <row r="38" spans="3:12" x14ac:dyDescent="0.35">
      <c r="C38" s="466" t="s">
        <v>895</v>
      </c>
      <c r="D38" s="41"/>
      <c r="E38" s="41"/>
      <c r="F38" s="41"/>
      <c r="G38" s="41"/>
      <c r="H38" s="41"/>
      <c r="I38" s="41"/>
      <c r="J38" s="41"/>
      <c r="K38" s="41"/>
      <c r="L38" s="448"/>
    </row>
    <row r="39" spans="3:12" x14ac:dyDescent="0.35">
      <c r="C39" s="466" t="s">
        <v>896</v>
      </c>
      <c r="D39" s="41"/>
      <c r="E39" s="41"/>
      <c r="F39" s="41"/>
      <c r="G39" s="41"/>
      <c r="H39" s="41"/>
      <c r="I39" s="41"/>
      <c r="J39" s="41"/>
      <c r="K39" s="41"/>
      <c r="L39" s="448"/>
    </row>
    <row r="40" spans="3:12" x14ac:dyDescent="0.35">
      <c r="C40" s="466" t="s">
        <v>897</v>
      </c>
      <c r="D40" s="41"/>
      <c r="E40" s="41"/>
      <c r="F40" s="41"/>
      <c r="G40" s="41"/>
      <c r="H40" s="41"/>
      <c r="I40" s="41"/>
      <c r="J40" s="41"/>
      <c r="K40" s="41"/>
      <c r="L40" s="448"/>
    </row>
    <row r="41" spans="3:12" x14ac:dyDescent="0.35">
      <c r="C41" s="466"/>
      <c r="D41" s="41"/>
      <c r="E41" s="41"/>
      <c r="F41" s="41"/>
      <c r="G41" s="41"/>
      <c r="H41" s="41"/>
      <c r="I41" s="41"/>
      <c r="J41" s="41"/>
      <c r="K41" s="41"/>
      <c r="L41" s="448"/>
    </row>
    <row r="42" spans="3:12" x14ac:dyDescent="0.35">
      <c r="C42" s="466" t="s">
        <v>975</v>
      </c>
      <c r="D42" s="41"/>
      <c r="E42" s="41"/>
      <c r="F42" s="41"/>
      <c r="G42" s="41"/>
      <c r="H42" s="41"/>
      <c r="I42" s="41"/>
      <c r="J42" s="41"/>
      <c r="K42" s="41"/>
      <c r="L42" s="448"/>
    </row>
    <row r="43" spans="3:12" x14ac:dyDescent="0.35">
      <c r="C43" s="466" t="s">
        <v>898</v>
      </c>
      <c r="D43" s="41"/>
      <c r="E43" s="41"/>
      <c r="F43" s="41"/>
      <c r="G43" s="41"/>
      <c r="H43" s="41"/>
      <c r="I43" s="41"/>
      <c r="J43" s="41"/>
      <c r="K43" s="41"/>
      <c r="L43" s="448"/>
    </row>
    <row r="44" spans="3:12" x14ac:dyDescent="0.35">
      <c r="C44" s="466" t="s">
        <v>899</v>
      </c>
      <c r="D44" s="41"/>
      <c r="E44" s="41"/>
      <c r="F44" s="41"/>
      <c r="G44" s="41"/>
      <c r="H44" s="41"/>
      <c r="I44" s="41"/>
      <c r="J44" s="41"/>
      <c r="K44" s="41"/>
      <c r="L44" s="448"/>
    </row>
    <row r="45" spans="3:12" x14ac:dyDescent="0.35">
      <c r="C45" s="466" t="s">
        <v>900</v>
      </c>
      <c r="D45" s="41"/>
      <c r="E45" s="41"/>
      <c r="F45" s="41"/>
      <c r="G45" s="41"/>
      <c r="H45" s="41"/>
      <c r="I45" s="41"/>
      <c r="J45" s="41"/>
      <c r="K45" s="41"/>
      <c r="L45" s="448"/>
    </row>
    <row r="46" spans="3:12" x14ac:dyDescent="0.35">
      <c r="C46" s="466" t="s">
        <v>901</v>
      </c>
      <c r="D46" s="41"/>
      <c r="E46" s="41"/>
      <c r="F46" s="41"/>
      <c r="G46" s="41"/>
      <c r="H46" s="41"/>
      <c r="I46" s="41"/>
      <c r="J46" s="41"/>
      <c r="K46" s="41"/>
      <c r="L46" s="448"/>
    </row>
    <row r="47" spans="3:12" x14ac:dyDescent="0.35">
      <c r="C47" s="466" t="s">
        <v>902</v>
      </c>
      <c r="D47" s="41"/>
      <c r="E47" s="41"/>
      <c r="F47" s="41"/>
      <c r="G47" s="41"/>
      <c r="H47" s="41"/>
      <c r="I47" s="41"/>
      <c r="J47" s="41"/>
      <c r="K47" s="41"/>
      <c r="L47" s="448"/>
    </row>
    <row r="48" spans="3:12" x14ac:dyDescent="0.35">
      <c r="C48" s="466"/>
      <c r="D48" s="41"/>
      <c r="E48" s="41"/>
      <c r="F48" s="41"/>
      <c r="G48" s="41"/>
      <c r="H48" s="41"/>
      <c r="I48" s="41"/>
      <c r="J48" s="41"/>
      <c r="K48" s="41"/>
      <c r="L48" s="448"/>
    </row>
    <row r="49" spans="3:12" ht="15" thickBot="1" x14ac:dyDescent="0.4">
      <c r="C49" s="467"/>
      <c r="D49" s="468"/>
      <c r="E49" s="468"/>
      <c r="F49" s="468"/>
      <c r="G49" s="468"/>
      <c r="H49" s="468"/>
      <c r="I49" s="468"/>
      <c r="J49" s="468"/>
      <c r="K49" s="468"/>
      <c r="L49" s="469"/>
    </row>
  </sheetData>
  <mergeCells count="1">
    <mergeCell ref="C2:L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E25"/>
  <sheetViews>
    <sheetView showGridLines="0" zoomScaleNormal="100" workbookViewId="0">
      <selection activeCell="B2" sqref="B2"/>
    </sheetView>
  </sheetViews>
  <sheetFormatPr defaultRowHeight="14.5" x14ac:dyDescent="0.35"/>
  <cols>
    <col min="2" max="2" width="36.54296875" customWidth="1"/>
    <col min="3" max="4" width="36.453125" customWidth="1"/>
  </cols>
  <sheetData>
    <row r="1" spans="2:5" ht="15" thickBot="1" x14ac:dyDescent="0.4"/>
    <row r="2" spans="2:5" ht="15" thickBot="1" x14ac:dyDescent="0.4">
      <c r="B2" s="12" t="s">
        <v>614</v>
      </c>
      <c r="C2" s="509" t="s">
        <v>769</v>
      </c>
      <c r="D2" s="510"/>
    </row>
    <row r="3" spans="2:5" ht="15" thickBot="1" x14ac:dyDescent="0.4">
      <c r="B3" s="274" t="s">
        <v>678</v>
      </c>
      <c r="C3" s="531"/>
      <c r="D3" s="532"/>
    </row>
    <row r="4" spans="2:5" ht="29.5" thickBot="1" x14ac:dyDescent="0.4">
      <c r="B4" s="274" t="s">
        <v>679</v>
      </c>
      <c r="C4" s="531"/>
      <c r="D4" s="532"/>
    </row>
    <row r="5" spans="2:5" ht="15" thickBot="1" x14ac:dyDescent="0.4">
      <c r="B5" s="274" t="s">
        <v>823</v>
      </c>
      <c r="C5" s="531"/>
      <c r="D5" s="532"/>
    </row>
    <row r="6" spans="2:5" ht="15" thickBot="1" x14ac:dyDescent="0.4">
      <c r="B6" s="446" t="s">
        <v>811</v>
      </c>
      <c r="C6" s="259"/>
      <c r="D6" s="260"/>
    </row>
    <row r="7" spans="2:5" ht="44" thickBot="1" x14ac:dyDescent="0.4">
      <c r="B7" s="276" t="s">
        <v>669</v>
      </c>
      <c r="C7" s="531"/>
      <c r="D7" s="534"/>
    </row>
    <row r="8" spans="2:5" ht="44" thickBot="1" x14ac:dyDescent="0.4">
      <c r="B8" s="275" t="s">
        <v>670</v>
      </c>
      <c r="C8" s="533"/>
      <c r="D8" s="532"/>
    </row>
    <row r="9" spans="2:5" ht="15" thickBot="1" x14ac:dyDescent="0.4">
      <c r="B9" s="292" t="s">
        <v>645</v>
      </c>
      <c r="C9" s="273"/>
      <c r="D9" s="174"/>
    </row>
    <row r="10" spans="2:5" ht="15" thickBot="1" x14ac:dyDescent="0.4">
      <c r="B10" s="276" t="s">
        <v>605</v>
      </c>
      <c r="C10" s="531"/>
      <c r="D10" s="532"/>
      <c r="E10" s="57"/>
    </row>
    <row r="11" spans="2:5" ht="15" thickBot="1" x14ac:dyDescent="0.4">
      <c r="B11" s="278" t="s">
        <v>609</v>
      </c>
      <c r="C11" s="273"/>
      <c r="D11" s="174"/>
      <c r="E11" s="57"/>
    </row>
    <row r="12" spans="2:5" ht="15" thickBot="1" x14ac:dyDescent="0.4">
      <c r="B12" s="515" t="s">
        <v>671</v>
      </c>
      <c r="C12" s="527"/>
      <c r="D12" s="528"/>
    </row>
    <row r="13" spans="2:5" ht="29.5" thickBot="1" x14ac:dyDescent="0.4">
      <c r="B13" s="279" t="s">
        <v>38</v>
      </c>
      <c r="C13" s="58" t="s">
        <v>441</v>
      </c>
      <c r="D13" s="61"/>
    </row>
    <row r="14" spans="2:5" ht="29.5" thickBot="1" x14ac:dyDescent="0.4">
      <c r="B14" s="279" t="s">
        <v>39</v>
      </c>
      <c r="C14" s="58" t="s">
        <v>442</v>
      </c>
      <c r="D14" s="61"/>
    </row>
    <row r="15" spans="2:5" ht="29" x14ac:dyDescent="0.35">
      <c r="B15" s="529" t="s">
        <v>40</v>
      </c>
      <c r="C15" s="59" t="s">
        <v>42</v>
      </c>
      <c r="D15" s="62"/>
    </row>
    <row r="16" spans="2:5" ht="44" thickBot="1" x14ac:dyDescent="0.4">
      <c r="B16" s="530"/>
      <c r="C16" s="60" t="s">
        <v>43</v>
      </c>
      <c r="D16" s="63"/>
    </row>
    <row r="17" spans="2:4" ht="29.5" thickBot="1" x14ac:dyDescent="0.4">
      <c r="B17" s="279" t="s">
        <v>675</v>
      </c>
      <c r="C17" s="58" t="s">
        <v>676</v>
      </c>
      <c r="D17" s="61"/>
    </row>
    <row r="18" spans="2:4" ht="44" thickBot="1" x14ac:dyDescent="0.4">
      <c r="B18" s="279" t="s">
        <v>12</v>
      </c>
      <c r="C18" s="58" t="s">
        <v>41</v>
      </c>
      <c r="D18" s="61"/>
    </row>
    <row r="19" spans="2:4" ht="44" thickBot="1" x14ac:dyDescent="0.4">
      <c r="B19" s="279" t="s">
        <v>12</v>
      </c>
      <c r="C19" s="58" t="s">
        <v>41</v>
      </c>
      <c r="D19" s="61"/>
    </row>
    <row r="20" spans="2:4" ht="15" thickBot="1" x14ac:dyDescent="0.4">
      <c r="B20" s="526" t="s">
        <v>44</v>
      </c>
      <c r="C20" s="527"/>
      <c r="D20" s="528"/>
    </row>
    <row r="21" spans="2:4" ht="15" thickBot="1" x14ac:dyDescent="0.4">
      <c r="B21" s="295" t="s">
        <v>38</v>
      </c>
      <c r="C21" s="297"/>
      <c r="D21" s="296"/>
    </row>
    <row r="22" spans="2:4" ht="15" thickBot="1" x14ac:dyDescent="0.4">
      <c r="B22" s="295" t="s">
        <v>39</v>
      </c>
      <c r="C22" s="297"/>
      <c r="D22" s="296"/>
    </row>
    <row r="23" spans="2:4" ht="15" thickBot="1" x14ac:dyDescent="0.4">
      <c r="B23" s="298" t="s">
        <v>40</v>
      </c>
      <c r="C23" s="297"/>
      <c r="D23" s="296"/>
    </row>
    <row r="24" spans="2:4" ht="15" thickBot="1" x14ac:dyDescent="0.4">
      <c r="B24" s="295" t="s">
        <v>675</v>
      </c>
      <c r="C24" s="297"/>
      <c r="D24" s="296"/>
    </row>
    <row r="25" spans="2:4" ht="15" thickBot="1" x14ac:dyDescent="0.4">
      <c r="B25" s="295" t="s">
        <v>12</v>
      </c>
      <c r="C25" s="297"/>
      <c r="D25" s="296"/>
    </row>
  </sheetData>
  <mergeCells count="10">
    <mergeCell ref="B20:D20"/>
    <mergeCell ref="C2:D2"/>
    <mergeCell ref="B12:D12"/>
    <mergeCell ref="B15:B16"/>
    <mergeCell ref="C10:D10"/>
    <mergeCell ref="C5:D5"/>
    <mergeCell ref="C8:D8"/>
    <mergeCell ref="C7:D7"/>
    <mergeCell ref="C3:D3"/>
    <mergeCell ref="C4:D4"/>
  </mergeCells>
  <conditionalFormatting sqref="C21:C25">
    <cfRule type="containsText" dxfId="166" priority="1" operator="containsText" text="Low">
      <formula>NOT(ISERROR(SEARCH("Low",C21)))</formula>
    </cfRule>
    <cfRule type="containsText" dxfId="165" priority="2" operator="containsText" text="Med">
      <formula>NOT(ISERROR(SEARCH("Med",C21)))</formula>
    </cfRule>
    <cfRule type="containsText" dxfId="164" priority="3" operator="containsText" text="High">
      <formula>NOT(ISERROR(SEARCH("High",C21)))</formula>
    </cfRule>
  </conditionalFormatting>
  <printOptions horizontalCentered="1"/>
  <pageMargins left="0.70866141732283472" right="0.70866141732283472" top="0.74803149606299213" bottom="0.74803149606299213" header="0.31496062992125984" footer="0.31496062992125984"/>
  <pageSetup scale="70"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'Data Categories'!$C$4:$C$6</xm:f>
          </x14:formula1>
          <xm:sqref>C21:C25</xm:sqref>
        </x14:dataValidation>
        <x14:dataValidation type="list" allowBlank="1" showInputMessage="1" showErrorMessage="1">
          <x14:formula1>
            <xm:f>'Data Categories'!$S$4:$S$13</xm:f>
          </x14:formula1>
          <xm:sqref>C6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C83"/>
  <sheetViews>
    <sheetView showGridLines="0" zoomScaleNormal="100" workbookViewId="0">
      <selection activeCell="B2" sqref="B2"/>
    </sheetView>
  </sheetViews>
  <sheetFormatPr defaultRowHeight="14.5" x14ac:dyDescent="0.35"/>
  <cols>
    <col min="2" max="2" width="36.54296875" customWidth="1"/>
    <col min="3" max="3" width="70.6328125" customWidth="1"/>
  </cols>
  <sheetData>
    <row r="1" spans="2:3" ht="15" thickBot="1" x14ac:dyDescent="0.4"/>
    <row r="2" spans="2:3" ht="15" thickBot="1" x14ac:dyDescent="0.4">
      <c r="B2" s="12" t="s">
        <v>770</v>
      </c>
      <c r="C2" s="173" t="s">
        <v>771</v>
      </c>
    </row>
    <row r="3" spans="2:3" ht="15" thickBot="1" x14ac:dyDescent="0.4">
      <c r="B3" s="541" t="s">
        <v>45</v>
      </c>
      <c r="C3" s="542"/>
    </row>
    <row r="4" spans="2:3" ht="15" thickBot="1" x14ac:dyDescent="0.4">
      <c r="B4" s="543" t="s">
        <v>46</v>
      </c>
      <c r="C4" s="544"/>
    </row>
    <row r="5" spans="2:3" x14ac:dyDescent="0.35">
      <c r="B5" s="535" t="s">
        <v>798</v>
      </c>
      <c r="C5" s="536"/>
    </row>
    <row r="6" spans="2:3" x14ac:dyDescent="0.35">
      <c r="B6" s="537"/>
      <c r="C6" s="538"/>
    </row>
    <row r="7" spans="2:3" x14ac:dyDescent="0.35">
      <c r="B7" s="537"/>
      <c r="C7" s="538"/>
    </row>
    <row r="8" spans="2:3" x14ac:dyDescent="0.35">
      <c r="B8" s="537"/>
      <c r="C8" s="538"/>
    </row>
    <row r="9" spans="2:3" x14ac:dyDescent="0.35">
      <c r="B9" s="537"/>
      <c r="C9" s="538"/>
    </row>
    <row r="10" spans="2:3" x14ac:dyDescent="0.35">
      <c r="B10" s="537"/>
      <c r="C10" s="538"/>
    </row>
    <row r="11" spans="2:3" x14ac:dyDescent="0.35">
      <c r="B11" s="537"/>
      <c r="C11" s="538"/>
    </row>
    <row r="12" spans="2:3" x14ac:dyDescent="0.35">
      <c r="B12" s="537"/>
      <c r="C12" s="538"/>
    </row>
    <row r="13" spans="2:3" x14ac:dyDescent="0.35">
      <c r="B13" s="537"/>
      <c r="C13" s="538"/>
    </row>
    <row r="14" spans="2:3" ht="15" thickBot="1" x14ac:dyDescent="0.4">
      <c r="B14" s="539"/>
      <c r="C14" s="540"/>
    </row>
    <row r="15" spans="2:3" ht="15" thickBot="1" x14ac:dyDescent="0.4">
      <c r="B15" s="541" t="s">
        <v>47</v>
      </c>
      <c r="C15" s="542"/>
    </row>
    <row r="16" spans="2:3" ht="15" thickBot="1" x14ac:dyDescent="0.4">
      <c r="B16" s="543" t="s">
        <v>46</v>
      </c>
      <c r="C16" s="544"/>
    </row>
    <row r="17" spans="2:3" x14ac:dyDescent="0.35">
      <c r="B17" s="535" t="s">
        <v>800</v>
      </c>
      <c r="C17" s="536"/>
    </row>
    <row r="18" spans="2:3" x14ac:dyDescent="0.35">
      <c r="B18" s="537"/>
      <c r="C18" s="538"/>
    </row>
    <row r="19" spans="2:3" x14ac:dyDescent="0.35">
      <c r="B19" s="537"/>
      <c r="C19" s="538"/>
    </row>
    <row r="20" spans="2:3" x14ac:dyDescent="0.35">
      <c r="B20" s="537"/>
      <c r="C20" s="538"/>
    </row>
    <row r="21" spans="2:3" x14ac:dyDescent="0.35">
      <c r="B21" s="537"/>
      <c r="C21" s="538"/>
    </row>
    <row r="22" spans="2:3" x14ac:dyDescent="0.35">
      <c r="B22" s="537"/>
      <c r="C22" s="538"/>
    </row>
    <row r="23" spans="2:3" x14ac:dyDescent="0.35">
      <c r="B23" s="537"/>
      <c r="C23" s="538"/>
    </row>
    <row r="24" spans="2:3" x14ac:dyDescent="0.35">
      <c r="B24" s="537"/>
      <c r="C24" s="538"/>
    </row>
    <row r="25" spans="2:3" ht="21" customHeight="1" x14ac:dyDescent="0.35">
      <c r="B25" s="537"/>
      <c r="C25" s="538"/>
    </row>
    <row r="26" spans="2:3" ht="31.5" customHeight="1" thickBot="1" x14ac:dyDescent="0.4">
      <c r="B26" s="539"/>
      <c r="C26" s="540"/>
    </row>
    <row r="28" spans="2:3" ht="15" thickBot="1" x14ac:dyDescent="0.4"/>
    <row r="29" spans="2:3" ht="15" thickBot="1" x14ac:dyDescent="0.4">
      <c r="B29" s="12" t="s">
        <v>770</v>
      </c>
      <c r="C29" s="258" t="s">
        <v>772</v>
      </c>
    </row>
    <row r="30" spans="2:3" ht="15" thickBot="1" x14ac:dyDescent="0.4">
      <c r="B30" s="541" t="s">
        <v>45</v>
      </c>
      <c r="C30" s="542"/>
    </row>
    <row r="31" spans="2:3" ht="15" thickBot="1" x14ac:dyDescent="0.4">
      <c r="B31" s="543" t="s">
        <v>46</v>
      </c>
      <c r="C31" s="544"/>
    </row>
    <row r="32" spans="2:3" x14ac:dyDescent="0.35">
      <c r="B32" s="545" t="s">
        <v>799</v>
      </c>
      <c r="C32" s="546"/>
    </row>
    <row r="33" spans="2:3" x14ac:dyDescent="0.35">
      <c r="B33" s="547"/>
      <c r="C33" s="548"/>
    </row>
    <row r="34" spans="2:3" x14ac:dyDescent="0.35">
      <c r="B34" s="547"/>
      <c r="C34" s="548"/>
    </row>
    <row r="35" spans="2:3" x14ac:dyDescent="0.35">
      <c r="B35" s="547"/>
      <c r="C35" s="548"/>
    </row>
    <row r="36" spans="2:3" x14ac:dyDescent="0.35">
      <c r="B36" s="547"/>
      <c r="C36" s="548"/>
    </row>
    <row r="37" spans="2:3" x14ac:dyDescent="0.35">
      <c r="B37" s="547"/>
      <c r="C37" s="548"/>
    </row>
    <row r="38" spans="2:3" x14ac:dyDescent="0.35">
      <c r="B38" s="547"/>
      <c r="C38" s="548"/>
    </row>
    <row r="39" spans="2:3" x14ac:dyDescent="0.35">
      <c r="B39" s="547"/>
      <c r="C39" s="548"/>
    </row>
    <row r="40" spans="2:3" x14ac:dyDescent="0.35">
      <c r="B40" s="547"/>
      <c r="C40" s="548"/>
    </row>
    <row r="41" spans="2:3" ht="15" thickBot="1" x14ac:dyDescent="0.4">
      <c r="B41" s="549"/>
      <c r="C41" s="550"/>
    </row>
    <row r="42" spans="2:3" ht="15" thickBot="1" x14ac:dyDescent="0.4">
      <c r="B42" s="541" t="s">
        <v>47</v>
      </c>
      <c r="C42" s="542"/>
    </row>
    <row r="43" spans="2:3" ht="15" thickBot="1" x14ac:dyDescent="0.4">
      <c r="B43" s="543" t="s">
        <v>46</v>
      </c>
      <c r="C43" s="544"/>
    </row>
    <row r="44" spans="2:3" x14ac:dyDescent="0.35">
      <c r="B44" s="545" t="s">
        <v>801</v>
      </c>
      <c r="C44" s="546"/>
    </row>
    <row r="45" spans="2:3" x14ac:dyDescent="0.35">
      <c r="B45" s="547"/>
      <c r="C45" s="548"/>
    </row>
    <row r="46" spans="2:3" x14ac:dyDescent="0.35">
      <c r="B46" s="547"/>
      <c r="C46" s="548"/>
    </row>
    <row r="47" spans="2:3" x14ac:dyDescent="0.35">
      <c r="B47" s="547"/>
      <c r="C47" s="548"/>
    </row>
    <row r="48" spans="2:3" x14ac:dyDescent="0.35">
      <c r="B48" s="551"/>
      <c r="C48" s="552"/>
    </row>
    <row r="49" spans="2:3" x14ac:dyDescent="0.35">
      <c r="B49" s="551"/>
      <c r="C49" s="552"/>
    </row>
    <row r="50" spans="2:3" x14ac:dyDescent="0.35">
      <c r="B50" s="551"/>
      <c r="C50" s="552"/>
    </row>
    <row r="51" spans="2:3" x14ac:dyDescent="0.35">
      <c r="B51" s="551"/>
      <c r="C51" s="552"/>
    </row>
    <row r="52" spans="2:3" x14ac:dyDescent="0.35">
      <c r="B52" s="551"/>
      <c r="C52" s="552"/>
    </row>
    <row r="53" spans="2:3" x14ac:dyDescent="0.35">
      <c r="B53" s="551"/>
      <c r="C53" s="552"/>
    </row>
    <row r="54" spans="2:3" x14ac:dyDescent="0.35">
      <c r="B54" s="551"/>
      <c r="C54" s="552"/>
    </row>
    <row r="55" spans="2:3" ht="15" thickBot="1" x14ac:dyDescent="0.4">
      <c r="B55" s="553"/>
      <c r="C55" s="554"/>
    </row>
    <row r="58" spans="2:3" ht="15" thickBot="1" x14ac:dyDescent="0.4"/>
    <row r="59" spans="2:3" ht="15" thickBot="1" x14ac:dyDescent="0.4">
      <c r="B59" s="12" t="s">
        <v>770</v>
      </c>
      <c r="C59" s="258" t="s">
        <v>772</v>
      </c>
    </row>
    <row r="60" spans="2:3" ht="15" thickBot="1" x14ac:dyDescent="0.4">
      <c r="B60" s="541" t="s">
        <v>51</v>
      </c>
      <c r="C60" s="542"/>
    </row>
    <row r="61" spans="2:3" ht="15" thickBot="1" x14ac:dyDescent="0.4">
      <c r="B61" s="543" t="s">
        <v>48</v>
      </c>
      <c r="C61" s="544"/>
    </row>
    <row r="62" spans="2:3" x14ac:dyDescent="0.35">
      <c r="B62" s="545" t="s">
        <v>797</v>
      </c>
      <c r="C62" s="546"/>
    </row>
    <row r="63" spans="2:3" x14ac:dyDescent="0.35">
      <c r="B63" s="547"/>
      <c r="C63" s="548"/>
    </row>
    <row r="64" spans="2:3" x14ac:dyDescent="0.35">
      <c r="B64" s="551"/>
      <c r="C64" s="552"/>
    </row>
    <row r="65" spans="2:3" x14ac:dyDescent="0.35">
      <c r="B65" s="551"/>
      <c r="C65" s="552"/>
    </row>
    <row r="66" spans="2:3" x14ac:dyDescent="0.35">
      <c r="B66" s="551"/>
      <c r="C66" s="552"/>
    </row>
    <row r="67" spans="2:3" x14ac:dyDescent="0.35">
      <c r="B67" s="551"/>
      <c r="C67" s="552"/>
    </row>
    <row r="68" spans="2:3" x14ac:dyDescent="0.35">
      <c r="B68" s="551"/>
      <c r="C68" s="552"/>
    </row>
    <row r="69" spans="2:3" x14ac:dyDescent="0.35">
      <c r="B69" s="551"/>
      <c r="C69" s="552"/>
    </row>
    <row r="70" spans="2:3" x14ac:dyDescent="0.35">
      <c r="B70" s="551"/>
      <c r="C70" s="552"/>
    </row>
    <row r="71" spans="2:3" ht="15" thickBot="1" x14ac:dyDescent="0.4">
      <c r="B71" s="553"/>
      <c r="C71" s="554"/>
    </row>
    <row r="72" spans="2:3" ht="15" thickBot="1" x14ac:dyDescent="0.4">
      <c r="B72" s="541" t="s">
        <v>52</v>
      </c>
      <c r="C72" s="542"/>
    </row>
    <row r="73" spans="2:3" ht="15" thickBot="1" x14ac:dyDescent="0.4">
      <c r="B73" s="543" t="s">
        <v>50</v>
      </c>
      <c r="C73" s="544"/>
    </row>
    <row r="74" spans="2:3" x14ac:dyDescent="0.35">
      <c r="B74" s="545" t="s">
        <v>802</v>
      </c>
      <c r="C74" s="546"/>
    </row>
    <row r="75" spans="2:3" x14ac:dyDescent="0.35">
      <c r="B75" s="547"/>
      <c r="C75" s="548"/>
    </row>
    <row r="76" spans="2:3" x14ac:dyDescent="0.35">
      <c r="B76" s="551"/>
      <c r="C76" s="552"/>
    </row>
    <row r="77" spans="2:3" x14ac:dyDescent="0.35">
      <c r="B77" s="551"/>
      <c r="C77" s="552"/>
    </row>
    <row r="78" spans="2:3" x14ac:dyDescent="0.35">
      <c r="B78" s="551"/>
      <c r="C78" s="552"/>
    </row>
    <row r="79" spans="2:3" x14ac:dyDescent="0.35">
      <c r="B79" s="551"/>
      <c r="C79" s="552"/>
    </row>
    <row r="80" spans="2:3" x14ac:dyDescent="0.35">
      <c r="B80" s="551"/>
      <c r="C80" s="552"/>
    </row>
    <row r="81" spans="2:3" x14ac:dyDescent="0.35">
      <c r="B81" s="551"/>
      <c r="C81" s="552"/>
    </row>
    <row r="82" spans="2:3" x14ac:dyDescent="0.35">
      <c r="B82" s="551"/>
      <c r="C82" s="552"/>
    </row>
    <row r="83" spans="2:3" ht="15" thickBot="1" x14ac:dyDescent="0.4">
      <c r="B83" s="553"/>
      <c r="C83" s="554"/>
    </row>
  </sheetData>
  <mergeCells count="18">
    <mergeCell ref="B73:C73"/>
    <mergeCell ref="B74:C83"/>
    <mergeCell ref="B44:C55"/>
    <mergeCell ref="B60:C60"/>
    <mergeCell ref="B61:C61"/>
    <mergeCell ref="B62:C71"/>
    <mergeCell ref="B72:C72"/>
    <mergeCell ref="B30:C30"/>
    <mergeCell ref="B31:C31"/>
    <mergeCell ref="B32:C41"/>
    <mergeCell ref="B42:C42"/>
    <mergeCell ref="B43:C43"/>
    <mergeCell ref="B5:C14"/>
    <mergeCell ref="B17:C26"/>
    <mergeCell ref="B15:C15"/>
    <mergeCell ref="B16:C16"/>
    <mergeCell ref="B3:C3"/>
    <mergeCell ref="B4:C4"/>
  </mergeCells>
  <printOptions horizontalCentered="1"/>
  <pageMargins left="0.70866141732283472" right="0.70866141732283472" top="0.74803149606299213" bottom="0.74803149606299213" header="0.31496062992125984" footer="0.31496062992125984"/>
  <pageSetup scale="55" fitToWidth="3" orientation="portrait" r:id="rId1"/>
  <rowBreaks count="3" manualBreakCount="3">
    <brk id="26" max="16383" man="1"/>
    <brk id="27" max="16383" man="1"/>
    <brk id="56" max="16383" man="1"/>
  </row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G26"/>
  <sheetViews>
    <sheetView showGridLines="0" zoomScaleNormal="100" workbookViewId="0">
      <selection activeCell="B15" sqref="B15:G15"/>
    </sheetView>
  </sheetViews>
  <sheetFormatPr defaultRowHeight="14.5" x14ac:dyDescent="0.35"/>
  <cols>
    <col min="2" max="2" width="9.54296875" customWidth="1"/>
    <col min="3" max="4" width="26.26953125" customWidth="1"/>
    <col min="5" max="7" width="20.90625" customWidth="1"/>
  </cols>
  <sheetData>
    <row r="1" spans="2:7" ht="15" thickBot="1" x14ac:dyDescent="0.4"/>
    <row r="2" spans="2:7" ht="15" thickBot="1" x14ac:dyDescent="0.4">
      <c r="B2" s="253" t="s">
        <v>744</v>
      </c>
      <c r="C2" s="502" t="s">
        <v>976</v>
      </c>
      <c r="D2" s="502"/>
      <c r="E2" s="502"/>
      <c r="F2" s="502"/>
      <c r="G2" s="503"/>
    </row>
    <row r="3" spans="2:7" ht="15" thickBot="1" x14ac:dyDescent="0.4">
      <c r="B3" s="526" t="s">
        <v>978</v>
      </c>
      <c r="C3" s="527"/>
      <c r="D3" s="527"/>
      <c r="E3" s="527"/>
      <c r="F3" s="527"/>
      <c r="G3" s="528"/>
    </row>
    <row r="4" spans="2:7" ht="29.5" thickBot="1" x14ac:dyDescent="0.4">
      <c r="B4" s="280" t="s">
        <v>596</v>
      </c>
      <c r="C4" s="282" t="s">
        <v>46</v>
      </c>
      <c r="D4" s="87" t="s">
        <v>476</v>
      </c>
      <c r="E4" s="283" t="s">
        <v>609</v>
      </c>
      <c r="F4" s="181" t="s">
        <v>605</v>
      </c>
      <c r="G4" s="254" t="s">
        <v>613</v>
      </c>
    </row>
    <row r="5" spans="2:7" x14ac:dyDescent="0.35">
      <c r="B5" s="138"/>
      <c r="C5" s="325"/>
      <c r="D5" s="325"/>
      <c r="E5" s="69"/>
      <c r="F5" s="69"/>
      <c r="G5" s="320"/>
    </row>
    <row r="6" spans="2:7" x14ac:dyDescent="0.35">
      <c r="B6" s="139"/>
      <c r="C6" s="324"/>
      <c r="D6" s="324"/>
      <c r="E6" s="70"/>
      <c r="F6" s="70"/>
      <c r="G6" s="321"/>
    </row>
    <row r="7" spans="2:7" x14ac:dyDescent="0.35">
      <c r="B7" s="139"/>
      <c r="C7" s="324"/>
      <c r="D7" s="324"/>
      <c r="E7" s="70"/>
      <c r="F7" s="70"/>
      <c r="G7" s="321"/>
    </row>
    <row r="8" spans="2:7" x14ac:dyDescent="0.35">
      <c r="B8" s="139"/>
      <c r="C8" s="324"/>
      <c r="D8" s="324"/>
      <c r="E8" s="70"/>
      <c r="F8" s="70"/>
      <c r="G8" s="321"/>
    </row>
    <row r="9" spans="2:7" x14ac:dyDescent="0.35">
      <c r="B9" s="139"/>
      <c r="C9" s="324"/>
      <c r="D9" s="324"/>
      <c r="E9" s="70"/>
      <c r="F9" s="70"/>
      <c r="G9" s="321"/>
    </row>
    <row r="10" spans="2:7" x14ac:dyDescent="0.35">
      <c r="B10" s="139"/>
      <c r="C10" s="324"/>
      <c r="D10" s="324"/>
      <c r="E10" s="70"/>
      <c r="F10" s="70"/>
      <c r="G10" s="321"/>
    </row>
    <row r="11" spans="2:7" x14ac:dyDescent="0.35">
      <c r="B11" s="139"/>
      <c r="C11" s="324"/>
      <c r="D11" s="324"/>
      <c r="E11" s="70"/>
      <c r="F11" s="70"/>
      <c r="G11" s="321"/>
    </row>
    <row r="12" spans="2:7" x14ac:dyDescent="0.35">
      <c r="B12" s="139"/>
      <c r="C12" s="324"/>
      <c r="D12" s="324"/>
      <c r="E12" s="70"/>
      <c r="F12" s="70"/>
      <c r="G12" s="321"/>
    </row>
    <row r="13" spans="2:7" x14ac:dyDescent="0.35">
      <c r="B13" s="139"/>
      <c r="C13" s="324"/>
      <c r="D13" s="324"/>
      <c r="E13" s="70"/>
      <c r="F13" s="70"/>
      <c r="G13" s="321"/>
    </row>
    <row r="14" spans="2:7" ht="15" thickBot="1" x14ac:dyDescent="0.4">
      <c r="B14" s="322"/>
      <c r="C14" s="326"/>
      <c r="D14" s="326"/>
      <c r="E14" s="71"/>
      <c r="F14" s="71"/>
      <c r="G14" s="323"/>
    </row>
    <row r="15" spans="2:7" ht="15" thickBot="1" x14ac:dyDescent="0.4">
      <c r="B15" s="566" t="s">
        <v>980</v>
      </c>
      <c r="C15" s="567"/>
      <c r="D15" s="567"/>
      <c r="E15" s="567"/>
      <c r="F15" s="567"/>
      <c r="G15" s="568"/>
    </row>
    <row r="16" spans="2:7" ht="29.5" thickBot="1" x14ac:dyDescent="0.4">
      <c r="B16" s="282" t="s">
        <v>596</v>
      </c>
      <c r="C16" s="282" t="s">
        <v>46</v>
      </c>
      <c r="D16" s="87" t="s">
        <v>476</v>
      </c>
      <c r="E16" s="181" t="s">
        <v>609</v>
      </c>
      <c r="F16" s="181" t="s">
        <v>605</v>
      </c>
      <c r="G16" s="254" t="s">
        <v>613</v>
      </c>
    </row>
    <row r="17" spans="2:7" x14ac:dyDescent="0.35">
      <c r="B17" s="138"/>
      <c r="C17" s="69"/>
      <c r="D17" s="69"/>
      <c r="E17" s="69"/>
      <c r="F17" s="69"/>
      <c r="G17" s="320"/>
    </row>
    <row r="18" spans="2:7" x14ac:dyDescent="0.35">
      <c r="B18" s="139"/>
      <c r="C18" s="70"/>
      <c r="D18" s="70"/>
      <c r="E18" s="70"/>
      <c r="F18" s="70"/>
      <c r="G18" s="321"/>
    </row>
    <row r="19" spans="2:7" x14ac:dyDescent="0.35">
      <c r="B19" s="139"/>
      <c r="C19" s="70"/>
      <c r="D19" s="70"/>
      <c r="E19" s="70"/>
      <c r="F19" s="70"/>
      <c r="G19" s="321"/>
    </row>
    <row r="20" spans="2:7" x14ac:dyDescent="0.35">
      <c r="B20" s="139"/>
      <c r="C20" s="70"/>
      <c r="D20" s="70"/>
      <c r="E20" s="70"/>
      <c r="F20" s="70"/>
      <c r="G20" s="321"/>
    </row>
    <row r="21" spans="2:7" x14ac:dyDescent="0.35">
      <c r="B21" s="139"/>
      <c r="C21" s="70"/>
      <c r="D21" s="70"/>
      <c r="E21" s="70"/>
      <c r="F21" s="70"/>
      <c r="G21" s="321"/>
    </row>
    <row r="22" spans="2:7" x14ac:dyDescent="0.35">
      <c r="B22" s="139"/>
      <c r="C22" s="70"/>
      <c r="D22" s="70"/>
      <c r="E22" s="70"/>
      <c r="F22" s="70"/>
      <c r="G22" s="321"/>
    </row>
    <row r="23" spans="2:7" x14ac:dyDescent="0.35">
      <c r="B23" s="139"/>
      <c r="C23" s="70"/>
      <c r="D23" s="70"/>
      <c r="E23" s="70"/>
      <c r="F23" s="70"/>
      <c r="G23" s="321"/>
    </row>
    <row r="24" spans="2:7" x14ac:dyDescent="0.35">
      <c r="B24" s="139"/>
      <c r="C24" s="70"/>
      <c r="D24" s="70"/>
      <c r="E24" s="70"/>
      <c r="F24" s="70"/>
      <c r="G24" s="321"/>
    </row>
    <row r="25" spans="2:7" x14ac:dyDescent="0.35">
      <c r="B25" s="139"/>
      <c r="C25" s="70"/>
      <c r="D25" s="70"/>
      <c r="E25" s="70"/>
      <c r="F25" s="70"/>
      <c r="G25" s="321"/>
    </row>
    <row r="26" spans="2:7" ht="15" thickBot="1" x14ac:dyDescent="0.4">
      <c r="B26" s="322"/>
      <c r="C26" s="71"/>
      <c r="D26" s="71"/>
      <c r="E26" s="71"/>
      <c r="F26" s="71"/>
      <c r="G26" s="323"/>
    </row>
  </sheetData>
  <mergeCells count="3">
    <mergeCell ref="B15:G15"/>
    <mergeCell ref="C2:G2"/>
    <mergeCell ref="B3:G3"/>
  </mergeCells>
  <printOptions horizontalCentered="1"/>
  <pageMargins left="0.70866141732283472" right="0.70866141732283472" top="0.74803149606299213" bottom="0.74803149606299213" header="0.31496062992125984" footer="0.31496062992125984"/>
  <pageSetup scale="70"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H26"/>
  <sheetViews>
    <sheetView showGridLines="0" zoomScaleNormal="100" workbookViewId="0">
      <selection activeCell="C16" sqref="C16:D16"/>
    </sheetView>
  </sheetViews>
  <sheetFormatPr defaultRowHeight="14.5" x14ac:dyDescent="0.35"/>
  <cols>
    <col min="2" max="2" width="9.54296875" customWidth="1"/>
    <col min="3" max="3" width="26.453125" customWidth="1"/>
    <col min="4" max="4" width="36.453125" hidden="1" customWidth="1"/>
    <col min="5" max="5" width="26.453125" customWidth="1"/>
    <col min="6" max="8" width="20.6328125" customWidth="1"/>
  </cols>
  <sheetData>
    <row r="1" spans="2:8" ht="15" thickBot="1" x14ac:dyDescent="0.4"/>
    <row r="2" spans="2:8" ht="15" thickBot="1" x14ac:dyDescent="0.4">
      <c r="B2" s="253" t="s">
        <v>745</v>
      </c>
      <c r="C2" s="502" t="s">
        <v>977</v>
      </c>
      <c r="D2" s="502"/>
      <c r="E2" s="502"/>
      <c r="F2" s="502"/>
      <c r="G2" s="502"/>
      <c r="H2" s="503"/>
    </row>
    <row r="3" spans="2:8" ht="15" thickBot="1" x14ac:dyDescent="0.4">
      <c r="B3" s="526" t="s">
        <v>978</v>
      </c>
      <c r="C3" s="527"/>
      <c r="D3" s="527"/>
      <c r="E3" s="527"/>
      <c r="F3" s="527"/>
      <c r="G3" s="527"/>
      <c r="H3" s="528"/>
    </row>
    <row r="4" spans="2:8" ht="29.5" thickBot="1" x14ac:dyDescent="0.4">
      <c r="B4" s="280" t="s">
        <v>596</v>
      </c>
      <c r="C4" s="569" t="s">
        <v>46</v>
      </c>
      <c r="D4" s="570"/>
      <c r="E4" s="87" t="s">
        <v>476</v>
      </c>
      <c r="F4" s="181" t="s">
        <v>609</v>
      </c>
      <c r="G4" s="181" t="s">
        <v>605</v>
      </c>
      <c r="H4" s="254" t="s">
        <v>613</v>
      </c>
    </row>
    <row r="5" spans="2:8" x14ac:dyDescent="0.35">
      <c r="B5" s="138"/>
      <c r="C5" s="69"/>
      <c r="D5" s="69"/>
      <c r="E5" s="69"/>
      <c r="F5" s="69"/>
      <c r="G5" s="69"/>
      <c r="H5" s="320"/>
    </row>
    <row r="6" spans="2:8" x14ac:dyDescent="0.35">
      <c r="B6" s="139"/>
      <c r="C6" s="70"/>
      <c r="D6" s="70"/>
      <c r="E6" s="70"/>
      <c r="F6" s="70"/>
      <c r="G6" s="70"/>
      <c r="H6" s="321"/>
    </row>
    <row r="7" spans="2:8" x14ac:dyDescent="0.35">
      <c r="B7" s="139"/>
      <c r="C7" s="70"/>
      <c r="D7" s="70"/>
      <c r="E7" s="70"/>
      <c r="F7" s="70"/>
      <c r="G7" s="70"/>
      <c r="H7" s="321"/>
    </row>
    <row r="8" spans="2:8" x14ac:dyDescent="0.35">
      <c r="B8" s="139"/>
      <c r="C8" s="70"/>
      <c r="D8" s="70"/>
      <c r="E8" s="70"/>
      <c r="F8" s="70"/>
      <c r="G8" s="70"/>
      <c r="H8" s="321"/>
    </row>
    <row r="9" spans="2:8" x14ac:dyDescent="0.35">
      <c r="B9" s="139"/>
      <c r="C9" s="70"/>
      <c r="D9" s="70"/>
      <c r="E9" s="70"/>
      <c r="F9" s="70"/>
      <c r="G9" s="70"/>
      <c r="H9" s="321"/>
    </row>
    <row r="10" spans="2:8" x14ac:dyDescent="0.35">
      <c r="B10" s="139"/>
      <c r="C10" s="70"/>
      <c r="D10" s="70"/>
      <c r="E10" s="70"/>
      <c r="F10" s="70"/>
      <c r="G10" s="70"/>
      <c r="H10" s="321"/>
    </row>
    <row r="11" spans="2:8" x14ac:dyDescent="0.35">
      <c r="B11" s="139"/>
      <c r="C11" s="70"/>
      <c r="D11" s="70"/>
      <c r="E11" s="70"/>
      <c r="F11" s="70"/>
      <c r="G11" s="70"/>
      <c r="H11" s="321"/>
    </row>
    <row r="12" spans="2:8" x14ac:dyDescent="0.35">
      <c r="B12" s="139"/>
      <c r="C12" s="70"/>
      <c r="D12" s="70"/>
      <c r="E12" s="70"/>
      <c r="F12" s="70"/>
      <c r="G12" s="70"/>
      <c r="H12" s="321"/>
    </row>
    <row r="13" spans="2:8" x14ac:dyDescent="0.35">
      <c r="B13" s="139"/>
      <c r="C13" s="70"/>
      <c r="D13" s="70"/>
      <c r="E13" s="70"/>
      <c r="F13" s="70"/>
      <c r="G13" s="70"/>
      <c r="H13" s="321"/>
    </row>
    <row r="14" spans="2:8" ht="15" thickBot="1" x14ac:dyDescent="0.4">
      <c r="B14" s="322"/>
      <c r="C14" s="71"/>
      <c r="D14" s="71"/>
      <c r="E14" s="71"/>
      <c r="F14" s="71"/>
      <c r="G14" s="71"/>
      <c r="H14" s="323"/>
    </row>
    <row r="15" spans="2:8" ht="15" thickBot="1" x14ac:dyDescent="0.4">
      <c r="B15" s="566" t="s">
        <v>47</v>
      </c>
      <c r="C15" s="567"/>
      <c r="D15" s="567"/>
      <c r="E15" s="567"/>
      <c r="F15" s="567"/>
      <c r="G15" s="567"/>
      <c r="H15" s="568"/>
    </row>
    <row r="16" spans="2:8" ht="29.5" thickBot="1" x14ac:dyDescent="0.4">
      <c r="B16" s="282" t="s">
        <v>596</v>
      </c>
      <c r="C16" s="569" t="s">
        <v>979</v>
      </c>
      <c r="D16" s="570"/>
      <c r="E16" s="87" t="s">
        <v>476</v>
      </c>
      <c r="F16" s="181" t="s">
        <v>609</v>
      </c>
      <c r="G16" s="181" t="s">
        <v>605</v>
      </c>
      <c r="H16" s="254" t="s">
        <v>613</v>
      </c>
    </row>
    <row r="17" spans="2:8" x14ac:dyDescent="0.35">
      <c r="B17" s="138"/>
      <c r="C17" s="69"/>
      <c r="D17" s="69"/>
      <c r="E17" s="69"/>
      <c r="F17" s="69"/>
      <c r="G17" s="69"/>
      <c r="H17" s="320"/>
    </row>
    <row r="18" spans="2:8" x14ac:dyDescent="0.35">
      <c r="B18" s="139"/>
      <c r="C18" s="70"/>
      <c r="D18" s="70"/>
      <c r="E18" s="70"/>
      <c r="F18" s="70"/>
      <c r="G18" s="70"/>
      <c r="H18" s="321"/>
    </row>
    <row r="19" spans="2:8" x14ac:dyDescent="0.35">
      <c r="B19" s="139"/>
      <c r="C19" s="70"/>
      <c r="D19" s="70"/>
      <c r="E19" s="70"/>
      <c r="F19" s="70"/>
      <c r="G19" s="70"/>
      <c r="H19" s="321"/>
    </row>
    <row r="20" spans="2:8" x14ac:dyDescent="0.35">
      <c r="B20" s="139"/>
      <c r="C20" s="70"/>
      <c r="D20" s="70"/>
      <c r="E20" s="70"/>
      <c r="F20" s="70"/>
      <c r="G20" s="70"/>
      <c r="H20" s="321"/>
    </row>
    <row r="21" spans="2:8" x14ac:dyDescent="0.35">
      <c r="B21" s="139"/>
      <c r="C21" s="70"/>
      <c r="D21" s="70"/>
      <c r="E21" s="70"/>
      <c r="F21" s="70"/>
      <c r="G21" s="70"/>
      <c r="H21" s="321"/>
    </row>
    <row r="22" spans="2:8" x14ac:dyDescent="0.35">
      <c r="B22" s="139"/>
      <c r="C22" s="70"/>
      <c r="D22" s="70"/>
      <c r="E22" s="70"/>
      <c r="F22" s="70"/>
      <c r="G22" s="70"/>
      <c r="H22" s="321"/>
    </row>
    <row r="23" spans="2:8" x14ac:dyDescent="0.35">
      <c r="B23" s="139"/>
      <c r="C23" s="70"/>
      <c r="D23" s="70"/>
      <c r="E23" s="70"/>
      <c r="F23" s="70"/>
      <c r="G23" s="70"/>
      <c r="H23" s="321"/>
    </row>
    <row r="24" spans="2:8" x14ac:dyDescent="0.35">
      <c r="B24" s="139"/>
      <c r="C24" s="70"/>
      <c r="D24" s="70"/>
      <c r="E24" s="70"/>
      <c r="F24" s="70"/>
      <c r="G24" s="70"/>
      <c r="H24" s="321"/>
    </row>
    <row r="25" spans="2:8" x14ac:dyDescent="0.35">
      <c r="B25" s="139"/>
      <c r="C25" s="70"/>
      <c r="D25" s="70"/>
      <c r="E25" s="70"/>
      <c r="F25" s="70"/>
      <c r="G25" s="70"/>
      <c r="H25" s="321"/>
    </row>
    <row r="26" spans="2:8" ht="15" thickBot="1" x14ac:dyDescent="0.4">
      <c r="B26" s="327"/>
      <c r="C26" s="71"/>
      <c r="D26" s="71"/>
      <c r="E26" s="71"/>
      <c r="F26" s="71"/>
      <c r="G26" s="71"/>
      <c r="H26" s="323"/>
    </row>
  </sheetData>
  <mergeCells count="5">
    <mergeCell ref="C16:D16"/>
    <mergeCell ref="B15:H15"/>
    <mergeCell ref="C4:D4"/>
    <mergeCell ref="B3:H3"/>
    <mergeCell ref="C2:H2"/>
  </mergeCells>
  <printOptions horizontalCentered="1"/>
  <pageMargins left="0.70866141732283472" right="0.70866141732283472" top="0.74803149606299213" bottom="0.74803149606299213" header="0.31496062992125984" footer="0.31496062992125984"/>
  <pageSetup scale="70"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H26"/>
  <sheetViews>
    <sheetView showGridLines="0" zoomScaleNormal="100" workbookViewId="0">
      <selection activeCell="B3" sqref="B3:H3"/>
    </sheetView>
  </sheetViews>
  <sheetFormatPr defaultRowHeight="14.5" x14ac:dyDescent="0.35"/>
  <cols>
    <col min="2" max="2" width="9.54296875" customWidth="1"/>
    <col min="3" max="3" width="26.36328125" customWidth="1"/>
    <col min="4" max="4" width="36.453125" hidden="1" customWidth="1"/>
    <col min="5" max="5" width="26.36328125" customWidth="1"/>
    <col min="6" max="8" width="20.6328125" customWidth="1"/>
  </cols>
  <sheetData>
    <row r="2" spans="2:8" ht="15" thickBot="1" x14ac:dyDescent="0.4">
      <c r="B2" s="281" t="s">
        <v>746</v>
      </c>
      <c r="C2" s="571" t="s">
        <v>981</v>
      </c>
      <c r="D2" s="571"/>
      <c r="E2" s="571"/>
      <c r="F2" s="571"/>
      <c r="G2" s="571"/>
      <c r="H2" s="572"/>
    </row>
    <row r="3" spans="2:8" ht="15" thickBot="1" x14ac:dyDescent="0.4">
      <c r="B3" s="526" t="s">
        <v>978</v>
      </c>
      <c r="C3" s="527"/>
      <c r="D3" s="527"/>
      <c r="E3" s="527"/>
      <c r="F3" s="527"/>
      <c r="G3" s="527"/>
      <c r="H3" s="528"/>
    </row>
    <row r="4" spans="2:8" ht="29.5" thickBot="1" x14ac:dyDescent="0.4">
      <c r="B4" s="280" t="s">
        <v>596</v>
      </c>
      <c r="C4" s="569" t="s">
        <v>48</v>
      </c>
      <c r="D4" s="570"/>
      <c r="E4" s="87" t="s">
        <v>476</v>
      </c>
      <c r="F4" s="181" t="s">
        <v>609</v>
      </c>
      <c r="G4" s="181" t="s">
        <v>605</v>
      </c>
      <c r="H4" s="254" t="s">
        <v>613</v>
      </c>
    </row>
    <row r="5" spans="2:8" x14ac:dyDescent="0.35">
      <c r="B5" s="138"/>
      <c r="C5" s="69"/>
      <c r="D5" s="69"/>
      <c r="E5" s="69"/>
      <c r="F5" s="69"/>
      <c r="G5" s="69"/>
      <c r="H5" s="320"/>
    </row>
    <row r="6" spans="2:8" x14ac:dyDescent="0.35">
      <c r="B6" s="139"/>
      <c r="C6" s="70"/>
      <c r="D6" s="70"/>
      <c r="E6" s="70"/>
      <c r="F6" s="70"/>
      <c r="G6" s="70"/>
      <c r="H6" s="321"/>
    </row>
    <row r="7" spans="2:8" x14ac:dyDescent="0.35">
      <c r="B7" s="139"/>
      <c r="C7" s="70"/>
      <c r="D7" s="70"/>
      <c r="E7" s="70"/>
      <c r="F7" s="70"/>
      <c r="G7" s="70"/>
      <c r="H7" s="321"/>
    </row>
    <row r="8" spans="2:8" x14ac:dyDescent="0.35">
      <c r="B8" s="139"/>
      <c r="C8" s="70"/>
      <c r="D8" s="70"/>
      <c r="E8" s="70"/>
      <c r="F8" s="70"/>
      <c r="G8" s="70"/>
      <c r="H8" s="321"/>
    </row>
    <row r="9" spans="2:8" x14ac:dyDescent="0.35">
      <c r="B9" s="139"/>
      <c r="C9" s="70"/>
      <c r="D9" s="70"/>
      <c r="E9" s="70"/>
      <c r="F9" s="70"/>
      <c r="G9" s="70"/>
      <c r="H9" s="321"/>
    </row>
    <row r="10" spans="2:8" x14ac:dyDescent="0.35">
      <c r="B10" s="139"/>
      <c r="C10" s="70"/>
      <c r="D10" s="70"/>
      <c r="E10" s="70"/>
      <c r="F10" s="70"/>
      <c r="G10" s="70"/>
      <c r="H10" s="321"/>
    </row>
    <row r="11" spans="2:8" x14ac:dyDescent="0.35">
      <c r="B11" s="139"/>
      <c r="C11" s="70"/>
      <c r="D11" s="70"/>
      <c r="E11" s="70"/>
      <c r="F11" s="70"/>
      <c r="G11" s="70"/>
      <c r="H11" s="321"/>
    </row>
    <row r="12" spans="2:8" x14ac:dyDescent="0.35">
      <c r="B12" s="139"/>
      <c r="C12" s="70"/>
      <c r="D12" s="70"/>
      <c r="E12" s="70"/>
      <c r="F12" s="70"/>
      <c r="G12" s="70"/>
      <c r="H12" s="321"/>
    </row>
    <row r="13" spans="2:8" x14ac:dyDescent="0.35">
      <c r="B13" s="139"/>
      <c r="C13" s="70"/>
      <c r="D13" s="70"/>
      <c r="E13" s="70"/>
      <c r="F13" s="70"/>
      <c r="G13" s="70"/>
      <c r="H13" s="321"/>
    </row>
    <row r="14" spans="2:8" ht="15" thickBot="1" x14ac:dyDescent="0.4">
      <c r="B14" s="322"/>
      <c r="C14" s="71"/>
      <c r="D14" s="71"/>
      <c r="E14" s="71"/>
      <c r="F14" s="71"/>
      <c r="G14" s="71"/>
      <c r="H14" s="323"/>
    </row>
    <row r="15" spans="2:8" ht="15" thickBot="1" x14ac:dyDescent="0.4">
      <c r="B15" s="526" t="s">
        <v>47</v>
      </c>
      <c r="C15" s="527"/>
      <c r="D15" s="527"/>
      <c r="E15" s="527"/>
      <c r="F15" s="527"/>
      <c r="G15" s="527"/>
      <c r="H15" s="528"/>
    </row>
    <row r="16" spans="2:8" ht="29.5" customHeight="1" thickBot="1" x14ac:dyDescent="0.4">
      <c r="B16" s="282" t="s">
        <v>596</v>
      </c>
      <c r="C16" s="569" t="s">
        <v>48</v>
      </c>
      <c r="D16" s="570"/>
      <c r="E16" s="87" t="s">
        <v>476</v>
      </c>
      <c r="F16" s="181" t="s">
        <v>609</v>
      </c>
      <c r="G16" s="181" t="s">
        <v>605</v>
      </c>
      <c r="H16" s="254" t="s">
        <v>613</v>
      </c>
    </row>
    <row r="17" spans="2:8" x14ac:dyDescent="0.35">
      <c r="B17" s="138"/>
      <c r="C17" s="69"/>
      <c r="D17" s="69"/>
      <c r="E17" s="69"/>
      <c r="F17" s="69"/>
      <c r="G17" s="69"/>
      <c r="H17" s="320"/>
    </row>
    <row r="18" spans="2:8" x14ac:dyDescent="0.35">
      <c r="B18" s="139"/>
      <c r="C18" s="70"/>
      <c r="D18" s="70"/>
      <c r="E18" s="70"/>
      <c r="F18" s="70"/>
      <c r="G18" s="70"/>
      <c r="H18" s="321"/>
    </row>
    <row r="19" spans="2:8" x14ac:dyDescent="0.35">
      <c r="B19" s="139"/>
      <c r="C19" s="70"/>
      <c r="D19" s="70"/>
      <c r="E19" s="70"/>
      <c r="F19" s="70"/>
      <c r="G19" s="70"/>
      <c r="H19" s="321"/>
    </row>
    <row r="20" spans="2:8" x14ac:dyDescent="0.35">
      <c r="B20" s="139"/>
      <c r="C20" s="70"/>
      <c r="D20" s="70"/>
      <c r="E20" s="70"/>
      <c r="F20" s="70"/>
      <c r="G20" s="70"/>
      <c r="H20" s="321"/>
    </row>
    <row r="21" spans="2:8" x14ac:dyDescent="0.35">
      <c r="B21" s="139"/>
      <c r="C21" s="70"/>
      <c r="D21" s="70"/>
      <c r="E21" s="70"/>
      <c r="F21" s="70"/>
      <c r="G21" s="70"/>
      <c r="H21" s="321"/>
    </row>
    <row r="22" spans="2:8" x14ac:dyDescent="0.35">
      <c r="B22" s="139"/>
      <c r="C22" s="70"/>
      <c r="D22" s="70"/>
      <c r="E22" s="70"/>
      <c r="F22" s="70"/>
      <c r="G22" s="70"/>
      <c r="H22" s="321"/>
    </row>
    <row r="23" spans="2:8" x14ac:dyDescent="0.35">
      <c r="B23" s="139"/>
      <c r="C23" s="70"/>
      <c r="D23" s="70"/>
      <c r="E23" s="70"/>
      <c r="F23" s="70"/>
      <c r="G23" s="70"/>
      <c r="H23" s="321"/>
    </row>
    <row r="24" spans="2:8" x14ac:dyDescent="0.35">
      <c r="B24" s="139"/>
      <c r="C24" s="70"/>
      <c r="D24" s="70"/>
      <c r="E24" s="70"/>
      <c r="F24" s="70"/>
      <c r="G24" s="70"/>
      <c r="H24" s="321"/>
    </row>
    <row r="25" spans="2:8" x14ac:dyDescent="0.35">
      <c r="B25" s="139"/>
      <c r="C25" s="70"/>
      <c r="D25" s="70"/>
      <c r="E25" s="70"/>
      <c r="F25" s="70"/>
      <c r="G25" s="70"/>
      <c r="H25" s="321"/>
    </row>
    <row r="26" spans="2:8" ht="15" thickBot="1" x14ac:dyDescent="0.4">
      <c r="B26" s="327"/>
      <c r="C26" s="71"/>
      <c r="D26" s="71"/>
      <c r="E26" s="71"/>
      <c r="F26" s="71"/>
      <c r="G26" s="71"/>
      <c r="H26" s="323"/>
    </row>
  </sheetData>
  <mergeCells count="5">
    <mergeCell ref="C2:H2"/>
    <mergeCell ref="B15:H15"/>
    <mergeCell ref="B3:H3"/>
    <mergeCell ref="C4:D4"/>
    <mergeCell ref="C16:D16"/>
  </mergeCells>
  <printOptions horizontalCentered="1"/>
  <pageMargins left="0.70866141732283472" right="0.70866141732283472" top="0.74803149606299213" bottom="0.74803149606299213" header="0.31496062992125984" footer="0.31496062992125984"/>
  <pageSetup scale="70"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G44"/>
  <sheetViews>
    <sheetView showGridLines="0" zoomScaleNormal="100" workbookViewId="0">
      <selection activeCell="B2" sqref="B2"/>
    </sheetView>
  </sheetViews>
  <sheetFormatPr defaultRowHeight="14.5" x14ac:dyDescent="0.35"/>
  <cols>
    <col min="2" max="2" width="29.453125" customWidth="1"/>
    <col min="3" max="3" width="21.7265625" customWidth="1"/>
    <col min="4" max="4" width="41.1796875" customWidth="1"/>
    <col min="5" max="5" width="7.54296875" customWidth="1"/>
    <col min="6" max="6" width="7.90625" bestFit="1" customWidth="1"/>
  </cols>
  <sheetData>
    <row r="1" spans="2:7" ht="15" thickBot="1" x14ac:dyDescent="0.4"/>
    <row r="2" spans="2:7" ht="15" thickBot="1" x14ac:dyDescent="0.4">
      <c r="B2" s="12" t="s">
        <v>759</v>
      </c>
      <c r="C2" s="579" t="s">
        <v>773</v>
      </c>
      <c r="D2" s="509"/>
      <c r="E2" s="509"/>
      <c r="F2" s="510"/>
    </row>
    <row r="3" spans="2:7" ht="15" thickBot="1" x14ac:dyDescent="0.4">
      <c r="B3" s="293" t="s">
        <v>53</v>
      </c>
      <c r="C3" s="594"/>
      <c r="D3" s="595"/>
      <c r="E3" s="203" t="s">
        <v>663</v>
      </c>
      <c r="F3" s="419"/>
      <c r="G3" s="13"/>
    </row>
    <row r="4" spans="2:7" ht="15" thickBot="1" x14ac:dyDescent="0.4">
      <c r="B4" s="293" t="s">
        <v>492</v>
      </c>
      <c r="C4" s="168"/>
      <c r="D4" s="169"/>
      <c r="E4" s="203" t="s">
        <v>663</v>
      </c>
      <c r="F4" s="419"/>
      <c r="G4" s="13"/>
    </row>
    <row r="5" spans="2:7" ht="45" customHeight="1" thickBot="1" x14ac:dyDescent="0.4">
      <c r="B5" s="294" t="s">
        <v>55</v>
      </c>
      <c r="C5" s="577"/>
      <c r="D5" s="578"/>
      <c r="E5" s="203" t="s">
        <v>663</v>
      </c>
      <c r="F5" s="420"/>
    </row>
    <row r="6" spans="2:7" ht="15" thickBot="1" x14ac:dyDescent="0.4">
      <c r="B6" s="294" t="s">
        <v>824</v>
      </c>
      <c r="C6" s="596"/>
      <c r="D6" s="597"/>
      <c r="E6" s="203" t="s">
        <v>663</v>
      </c>
      <c r="F6" s="421"/>
    </row>
    <row r="7" spans="2:7" ht="15" thickBot="1" x14ac:dyDescent="0.4">
      <c r="B7" s="293" t="s">
        <v>54</v>
      </c>
      <c r="C7" s="515" t="s">
        <v>35</v>
      </c>
      <c r="D7" s="516"/>
      <c r="E7" s="516"/>
      <c r="F7" s="521"/>
    </row>
    <row r="8" spans="2:7" ht="43.5" x14ac:dyDescent="0.35">
      <c r="B8" s="288" t="s">
        <v>760</v>
      </c>
      <c r="C8" s="580"/>
      <c r="D8" s="581"/>
      <c r="E8" s="581"/>
      <c r="F8" s="582"/>
    </row>
    <row r="9" spans="2:7" x14ac:dyDescent="0.35">
      <c r="B9" s="289" t="s">
        <v>680</v>
      </c>
      <c r="C9" s="598"/>
      <c r="D9" s="589"/>
      <c r="E9" s="589"/>
      <c r="F9" s="590"/>
    </row>
    <row r="10" spans="2:7" ht="43.5" x14ac:dyDescent="0.35">
      <c r="B10" s="289" t="s">
        <v>761</v>
      </c>
      <c r="C10" s="598"/>
      <c r="D10" s="589"/>
      <c r="E10" s="589"/>
      <c r="F10" s="590"/>
    </row>
    <row r="11" spans="2:7" ht="43.5" x14ac:dyDescent="0.35">
      <c r="B11" s="289" t="s">
        <v>762</v>
      </c>
      <c r="C11" s="586"/>
      <c r="D11" s="587"/>
      <c r="E11" s="587"/>
      <c r="F11" s="588"/>
    </row>
    <row r="12" spans="2:7" ht="43.5" x14ac:dyDescent="0.35">
      <c r="B12" s="289" t="s">
        <v>763</v>
      </c>
      <c r="C12" s="586"/>
      <c r="D12" s="587"/>
      <c r="E12" s="587"/>
      <c r="F12" s="588"/>
    </row>
    <row r="13" spans="2:7" x14ac:dyDescent="0.35">
      <c r="B13" s="611" t="s">
        <v>764</v>
      </c>
      <c r="C13" s="290" t="s">
        <v>469</v>
      </c>
      <c r="D13" s="589"/>
      <c r="E13" s="589"/>
      <c r="F13" s="590"/>
    </row>
    <row r="14" spans="2:7" x14ac:dyDescent="0.35">
      <c r="B14" s="612"/>
      <c r="C14" s="290" t="s">
        <v>470</v>
      </c>
      <c r="D14" s="589"/>
      <c r="E14" s="589"/>
      <c r="F14" s="590"/>
    </row>
    <row r="15" spans="2:7" x14ac:dyDescent="0.35">
      <c r="B15" s="612"/>
      <c r="C15" s="290" t="s">
        <v>471</v>
      </c>
      <c r="D15" s="589"/>
      <c r="E15" s="589"/>
      <c r="F15" s="590"/>
    </row>
    <row r="16" spans="2:7" x14ac:dyDescent="0.35">
      <c r="B16" s="613"/>
      <c r="C16" s="290" t="s">
        <v>483</v>
      </c>
      <c r="D16" s="589"/>
      <c r="E16" s="589"/>
      <c r="F16" s="590"/>
    </row>
    <row r="17" spans="2:6" ht="58.5" thickBot="1" x14ac:dyDescent="0.4">
      <c r="B17" s="289" t="s">
        <v>765</v>
      </c>
      <c r="C17" s="591"/>
      <c r="D17" s="592"/>
      <c r="E17" s="592"/>
      <c r="F17" s="593"/>
    </row>
    <row r="18" spans="2:6" ht="46.5" customHeight="1" thickBot="1" x14ac:dyDescent="0.4">
      <c r="B18" s="291" t="s">
        <v>766</v>
      </c>
      <c r="C18" s="385">
        <v>5</v>
      </c>
      <c r="D18" s="583" t="s">
        <v>792</v>
      </c>
      <c r="E18" s="584"/>
      <c r="F18" s="585"/>
    </row>
    <row r="19" spans="2:6" ht="57" customHeight="1" thickBot="1" x14ac:dyDescent="0.4">
      <c r="B19" s="515" t="s">
        <v>767</v>
      </c>
      <c r="C19" s="521"/>
      <c r="D19" s="254" t="s">
        <v>7</v>
      </c>
      <c r="E19" s="377" t="s">
        <v>56</v>
      </c>
      <c r="F19" s="180" t="s">
        <v>57</v>
      </c>
    </row>
    <row r="20" spans="2:6" x14ac:dyDescent="0.35">
      <c r="B20" s="573"/>
      <c r="C20" s="574"/>
      <c r="D20" s="381" t="s">
        <v>617</v>
      </c>
      <c r="E20" s="14">
        <v>1</v>
      </c>
      <c r="F20" s="100">
        <f>SUM(E20*'MS 4 - All Risk Criteria'!C37)</f>
        <v>7</v>
      </c>
    </row>
    <row r="21" spans="2:6" x14ac:dyDescent="0.35">
      <c r="B21" s="266"/>
      <c r="C21" s="267"/>
      <c r="D21" s="382" t="s">
        <v>37</v>
      </c>
      <c r="E21" s="17">
        <v>1</v>
      </c>
      <c r="F21" s="104">
        <f>SUM(E21*'MS 4 - All Risk Criteria'!C38)</f>
        <v>6</v>
      </c>
    </row>
    <row r="22" spans="2:6" x14ac:dyDescent="0.35">
      <c r="B22" s="575"/>
      <c r="C22" s="576"/>
      <c r="D22" s="382" t="s">
        <v>36</v>
      </c>
      <c r="E22" s="17">
        <v>1</v>
      </c>
      <c r="F22" s="104">
        <f>SUM(E22*'MS 4 - All Risk Criteria'!C39)</f>
        <v>8</v>
      </c>
    </row>
    <row r="23" spans="2:6" x14ac:dyDescent="0.35">
      <c r="B23" s="575"/>
      <c r="C23" s="576"/>
      <c r="D23" s="382" t="s">
        <v>468</v>
      </c>
      <c r="E23" s="17">
        <v>1</v>
      </c>
      <c r="F23" s="104">
        <f>SUM(E23*'MS 4 - All Risk Criteria'!C40)</f>
        <v>5</v>
      </c>
    </row>
    <row r="24" spans="2:6" x14ac:dyDescent="0.35">
      <c r="B24" s="575"/>
      <c r="C24" s="576"/>
      <c r="D24" s="383" t="s">
        <v>461</v>
      </c>
      <c r="E24" s="17">
        <v>1</v>
      </c>
      <c r="F24" s="104">
        <f>SUM(E24*'MS 4 - All Risk Criteria'!C41)</f>
        <v>9</v>
      </c>
    </row>
    <row r="25" spans="2:6" x14ac:dyDescent="0.35">
      <c r="B25" s="268"/>
      <c r="C25" s="269"/>
      <c r="D25" s="383" t="s">
        <v>85</v>
      </c>
      <c r="E25" s="17">
        <v>1</v>
      </c>
      <c r="F25" s="104">
        <f>SUM(E25*'MS 4 - All Risk Criteria'!C42)</f>
        <v>4</v>
      </c>
    </row>
    <row r="26" spans="2:6" x14ac:dyDescent="0.35">
      <c r="B26" s="270"/>
      <c r="C26" s="24"/>
      <c r="D26" s="383" t="s">
        <v>84</v>
      </c>
      <c r="E26" s="17">
        <v>1</v>
      </c>
      <c r="F26" s="104">
        <f>SUM(E26*'MS 4 - All Risk Criteria'!C43)</f>
        <v>2</v>
      </c>
    </row>
    <row r="27" spans="2:6" x14ac:dyDescent="0.35">
      <c r="B27" s="268"/>
      <c r="C27" s="269"/>
      <c r="D27" s="382" t="s">
        <v>460</v>
      </c>
      <c r="E27" s="17">
        <v>1</v>
      </c>
      <c r="F27" s="104">
        <f>SUM(E27*'MS 4 - All Risk Criteria'!C44)</f>
        <v>10</v>
      </c>
    </row>
    <row r="28" spans="2:6" x14ac:dyDescent="0.35">
      <c r="B28" s="270"/>
      <c r="C28" s="24"/>
      <c r="D28" s="383" t="s">
        <v>87</v>
      </c>
      <c r="E28" s="17">
        <v>1</v>
      </c>
      <c r="F28" s="104">
        <f>SUM(E28*'MS 4 - All Risk Criteria'!C45)</f>
        <v>1</v>
      </c>
    </row>
    <row r="29" spans="2:6" ht="15" thickBot="1" x14ac:dyDescent="0.4">
      <c r="B29" s="270"/>
      <c r="C29" s="24"/>
      <c r="D29" s="384" t="s">
        <v>88</v>
      </c>
      <c r="E29" s="20">
        <v>1</v>
      </c>
      <c r="F29" s="102">
        <f>SUM(E29*'MS 4 - All Risk Criteria'!C46)</f>
        <v>3</v>
      </c>
    </row>
    <row r="30" spans="2:6" ht="15" thickBot="1" x14ac:dyDescent="0.4">
      <c r="B30" s="575"/>
      <c r="C30" s="603"/>
      <c r="D30" s="378" t="s">
        <v>499</v>
      </c>
      <c r="E30" s="379"/>
      <c r="F30" s="380">
        <f>SUM(F20:F29)</f>
        <v>55</v>
      </c>
    </row>
    <row r="31" spans="2:6" ht="15" thickBot="1" x14ac:dyDescent="0.4">
      <c r="B31" s="155"/>
      <c r="C31" s="376"/>
      <c r="D31" s="375" t="s">
        <v>498</v>
      </c>
      <c r="E31" s="373"/>
      <c r="F31" s="374">
        <f>SUM($C$18*F30)</f>
        <v>275</v>
      </c>
    </row>
    <row r="32" spans="2:6" x14ac:dyDescent="0.35">
      <c r="B32" s="604" t="s">
        <v>674</v>
      </c>
      <c r="C32" s="387" t="s">
        <v>472</v>
      </c>
      <c r="D32" s="607"/>
      <c r="E32" s="608"/>
      <c r="F32" s="609"/>
    </row>
    <row r="33" spans="2:6" x14ac:dyDescent="0.35">
      <c r="B33" s="605"/>
      <c r="C33" s="388" t="s">
        <v>473</v>
      </c>
      <c r="D33" s="610"/>
      <c r="E33" s="589"/>
      <c r="F33" s="590"/>
    </row>
    <row r="34" spans="2:6" x14ac:dyDescent="0.35">
      <c r="B34" s="605"/>
      <c r="C34" s="388" t="s">
        <v>474</v>
      </c>
      <c r="D34" s="610"/>
      <c r="E34" s="589"/>
      <c r="F34" s="590"/>
    </row>
    <row r="35" spans="2:6" ht="15" thickBot="1" x14ac:dyDescent="0.4">
      <c r="B35" s="606"/>
      <c r="C35" s="389" t="s">
        <v>475</v>
      </c>
      <c r="D35" s="616"/>
      <c r="E35" s="617"/>
      <c r="F35" s="618"/>
    </row>
    <row r="36" spans="2:6" ht="15.75" customHeight="1" thickBot="1" x14ac:dyDescent="0.4">
      <c r="B36" s="619" t="s">
        <v>58</v>
      </c>
      <c r="C36" s="620"/>
      <c r="D36" s="620"/>
      <c r="E36" s="620"/>
      <c r="F36" s="621"/>
    </row>
    <row r="37" spans="2:6" ht="48" customHeight="1" thickBot="1" x14ac:dyDescent="0.4">
      <c r="B37" s="515" t="s">
        <v>490</v>
      </c>
      <c r="C37" s="516"/>
      <c r="D37" s="278" t="s">
        <v>59</v>
      </c>
      <c r="E37" s="526" t="s">
        <v>663</v>
      </c>
      <c r="F37" s="528"/>
    </row>
    <row r="38" spans="2:6" ht="15" thickBot="1" x14ac:dyDescent="0.4">
      <c r="B38" s="614"/>
      <c r="C38" s="615"/>
      <c r="D38" s="386"/>
      <c r="E38" s="239" t="s">
        <v>663</v>
      </c>
      <c r="F38" s="240"/>
    </row>
    <row r="39" spans="2:6" ht="15" thickBot="1" x14ac:dyDescent="0.4">
      <c r="B39" s="599"/>
      <c r="C39" s="600"/>
      <c r="D39" s="43"/>
      <c r="E39" s="203" t="s">
        <v>663</v>
      </c>
      <c r="F39" s="167"/>
    </row>
    <row r="40" spans="2:6" ht="15" thickBot="1" x14ac:dyDescent="0.4">
      <c r="B40" s="599"/>
      <c r="C40" s="600"/>
      <c r="D40" s="43"/>
      <c r="E40" s="203" t="s">
        <v>663</v>
      </c>
      <c r="F40" s="167"/>
    </row>
    <row r="41" spans="2:6" ht="15" thickBot="1" x14ac:dyDescent="0.4">
      <c r="B41" s="599"/>
      <c r="C41" s="600"/>
      <c r="D41" s="43"/>
      <c r="E41" s="203" t="s">
        <v>663</v>
      </c>
      <c r="F41" s="167"/>
    </row>
    <row r="42" spans="2:6" ht="15" thickBot="1" x14ac:dyDescent="0.4">
      <c r="B42" s="601"/>
      <c r="C42" s="602"/>
      <c r="D42" s="44"/>
      <c r="E42" s="203" t="s">
        <v>663</v>
      </c>
      <c r="F42" s="171"/>
    </row>
    <row r="43" spans="2:6" x14ac:dyDescent="0.35">
      <c r="B43" s="1"/>
    </row>
    <row r="44" spans="2:6" x14ac:dyDescent="0.35">
      <c r="B44" s="1"/>
    </row>
  </sheetData>
  <mergeCells count="36">
    <mergeCell ref="B13:B16"/>
    <mergeCell ref="B37:C37"/>
    <mergeCell ref="B38:C38"/>
    <mergeCell ref="D34:F34"/>
    <mergeCell ref="D35:F35"/>
    <mergeCell ref="B36:F36"/>
    <mergeCell ref="B40:C40"/>
    <mergeCell ref="B41:C41"/>
    <mergeCell ref="B42:C42"/>
    <mergeCell ref="B19:C19"/>
    <mergeCell ref="B30:C30"/>
    <mergeCell ref="B32:B35"/>
    <mergeCell ref="B39:C39"/>
    <mergeCell ref="C5:D5"/>
    <mergeCell ref="C2:F2"/>
    <mergeCell ref="C7:F7"/>
    <mergeCell ref="C8:F8"/>
    <mergeCell ref="D18:F18"/>
    <mergeCell ref="C12:F12"/>
    <mergeCell ref="D13:F13"/>
    <mergeCell ref="D14:F14"/>
    <mergeCell ref="D15:F15"/>
    <mergeCell ref="D16:F16"/>
    <mergeCell ref="C17:F17"/>
    <mergeCell ref="C11:F11"/>
    <mergeCell ref="C3:D3"/>
    <mergeCell ref="C6:D6"/>
    <mergeCell ref="C10:F10"/>
    <mergeCell ref="C9:F9"/>
    <mergeCell ref="E37:F37"/>
    <mergeCell ref="B20:C20"/>
    <mergeCell ref="B22:C22"/>
    <mergeCell ref="B23:C23"/>
    <mergeCell ref="B24:C24"/>
    <mergeCell ref="D32:F32"/>
    <mergeCell ref="D33:F33"/>
  </mergeCells>
  <printOptions horizontalCentered="1"/>
  <pageMargins left="0.70866141732283472" right="0.70866141732283472" top="0.74803149606299213" bottom="0.74803149606299213" header="0.31496062992125984" footer="0.31496062992125984"/>
  <pageSetup paperSize="9" scale="6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'Data Categories'!$B$4:$B$7</xm:f>
          </x14:formula1>
          <xm:sqref>E20:E29</xm:sqref>
        </x14:dataValidation>
        <x14:dataValidation type="list" allowBlank="1" showInputMessage="1" showErrorMessage="1">
          <x14:formula1>
            <xm:f>'Data Categories'!$B$4:$B$9</xm:f>
          </x14:formula1>
          <xm:sqref>C18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22"/>
  <sheetViews>
    <sheetView showGridLines="0" topLeftCell="A14" zoomScaleNormal="100" workbookViewId="0">
      <selection activeCell="B2" sqref="B2:G22"/>
    </sheetView>
  </sheetViews>
  <sheetFormatPr defaultRowHeight="14.5" x14ac:dyDescent="0.35"/>
  <cols>
    <col min="2" max="2" width="49.81640625" customWidth="1"/>
    <col min="3" max="3" width="10.1796875" customWidth="1"/>
    <col min="4" max="4" width="11" customWidth="1"/>
    <col min="5" max="5" width="10.54296875" customWidth="1"/>
    <col min="6" max="6" width="10.453125" customWidth="1"/>
    <col min="7" max="7" width="10.54296875" customWidth="1"/>
  </cols>
  <sheetData>
    <row r="2" spans="2:7" ht="15" thickBot="1" x14ac:dyDescent="0.4">
      <c r="B2" s="23" t="s">
        <v>788</v>
      </c>
      <c r="C2" s="622" t="s">
        <v>75</v>
      </c>
      <c r="D2" s="622"/>
      <c r="E2" s="622"/>
      <c r="F2" s="622"/>
      <c r="G2" s="622"/>
    </row>
    <row r="3" spans="2:7" ht="49.5" customHeight="1" thickBot="1" x14ac:dyDescent="0.4">
      <c r="B3" s="623" t="s">
        <v>791</v>
      </c>
      <c r="C3" s="624"/>
      <c r="D3" s="624"/>
      <c r="E3" s="624"/>
      <c r="F3" s="624"/>
      <c r="G3" s="625"/>
    </row>
    <row r="4" spans="2:7" ht="35.25" customHeight="1" thickBot="1" x14ac:dyDescent="0.4">
      <c r="B4" s="569" t="s">
        <v>445</v>
      </c>
      <c r="C4" s="626"/>
      <c r="D4" s="626"/>
      <c r="E4" s="626"/>
      <c r="F4" s="626"/>
      <c r="G4" s="627"/>
    </row>
    <row r="5" spans="2:7" ht="26" x14ac:dyDescent="0.35">
      <c r="B5" s="631" t="s">
        <v>444</v>
      </c>
      <c r="C5" s="632"/>
      <c r="D5" s="633"/>
      <c r="E5" s="14" t="s">
        <v>61</v>
      </c>
      <c r="F5" s="15" t="s">
        <v>73</v>
      </c>
      <c r="G5" s="16" t="s">
        <v>74</v>
      </c>
    </row>
    <row r="6" spans="2:7" ht="30" customHeight="1" x14ac:dyDescent="0.35">
      <c r="B6" s="634" t="s">
        <v>76</v>
      </c>
      <c r="C6" s="635"/>
      <c r="D6" s="636"/>
      <c r="E6" s="17" t="s">
        <v>61</v>
      </c>
      <c r="F6" s="18" t="s">
        <v>73</v>
      </c>
      <c r="G6" s="19" t="s">
        <v>74</v>
      </c>
    </row>
    <row r="7" spans="2:7" ht="30" customHeight="1" x14ac:dyDescent="0.35">
      <c r="B7" s="634" t="s">
        <v>77</v>
      </c>
      <c r="C7" s="635"/>
      <c r="D7" s="636"/>
      <c r="E7" s="17" t="s">
        <v>61</v>
      </c>
      <c r="F7" s="18" t="s">
        <v>73</v>
      </c>
      <c r="G7" s="19" t="s">
        <v>74</v>
      </c>
    </row>
    <row r="8" spans="2:7" ht="30.75" customHeight="1" thickBot="1" x14ac:dyDescent="0.4">
      <c r="B8" s="637" t="s">
        <v>78</v>
      </c>
      <c r="C8" s="638"/>
      <c r="D8" s="639"/>
      <c r="E8" s="20" t="s">
        <v>61</v>
      </c>
      <c r="F8" s="21" t="s">
        <v>73</v>
      </c>
      <c r="G8" s="22" t="s">
        <v>74</v>
      </c>
    </row>
    <row r="9" spans="2:7" ht="45.75" customHeight="1" thickBot="1" x14ac:dyDescent="0.4">
      <c r="B9" s="628" t="s">
        <v>446</v>
      </c>
      <c r="C9" s="629"/>
      <c r="D9" s="629"/>
      <c r="E9" s="629"/>
      <c r="F9" s="629"/>
      <c r="G9" s="630"/>
    </row>
    <row r="10" spans="2:7" ht="26" x14ac:dyDescent="0.35">
      <c r="B10" s="631" t="s">
        <v>444</v>
      </c>
      <c r="C10" s="632"/>
      <c r="D10" s="633"/>
      <c r="E10" s="14" t="s">
        <v>61</v>
      </c>
      <c r="F10" s="15" t="s">
        <v>73</v>
      </c>
      <c r="G10" s="16" t="s">
        <v>74</v>
      </c>
    </row>
    <row r="11" spans="2:7" ht="30" customHeight="1" x14ac:dyDescent="0.35">
      <c r="B11" s="634" t="s">
        <v>76</v>
      </c>
      <c r="C11" s="635"/>
      <c r="D11" s="636"/>
      <c r="E11" s="17" t="s">
        <v>61</v>
      </c>
      <c r="F11" s="18" t="s">
        <v>73</v>
      </c>
      <c r="G11" s="19" t="s">
        <v>74</v>
      </c>
    </row>
    <row r="12" spans="2:7" ht="30" customHeight="1" x14ac:dyDescent="0.35">
      <c r="B12" s="634" t="s">
        <v>77</v>
      </c>
      <c r="C12" s="635"/>
      <c r="D12" s="636"/>
      <c r="E12" s="17" t="s">
        <v>61</v>
      </c>
      <c r="F12" s="18" t="s">
        <v>73</v>
      </c>
      <c r="G12" s="19" t="s">
        <v>74</v>
      </c>
    </row>
    <row r="13" spans="2:7" ht="30.75" customHeight="1" thickBot="1" x14ac:dyDescent="0.4">
      <c r="B13" s="637" t="s">
        <v>78</v>
      </c>
      <c r="C13" s="638"/>
      <c r="D13" s="639"/>
      <c r="E13" s="20" t="s">
        <v>61</v>
      </c>
      <c r="F13" s="21" t="s">
        <v>73</v>
      </c>
      <c r="G13" s="22" t="s">
        <v>74</v>
      </c>
    </row>
    <row r="14" spans="2:7" ht="113.25" customHeight="1" thickBot="1" x14ac:dyDescent="0.4">
      <c r="B14" s="619" t="s">
        <v>672</v>
      </c>
      <c r="C14" s="620"/>
      <c r="D14" s="620"/>
      <c r="E14" s="620"/>
      <c r="F14" s="620"/>
      <c r="G14" s="621"/>
    </row>
    <row r="15" spans="2:7" ht="26" x14ac:dyDescent="0.35">
      <c r="B15" s="284" t="s">
        <v>60</v>
      </c>
      <c r="C15" s="14" t="s">
        <v>61</v>
      </c>
      <c r="D15" s="15" t="s">
        <v>69</v>
      </c>
      <c r="E15" s="15" t="s">
        <v>70</v>
      </c>
      <c r="F15" s="15" t="s">
        <v>71</v>
      </c>
      <c r="G15" s="16" t="s">
        <v>72</v>
      </c>
    </row>
    <row r="16" spans="2:7" ht="26" x14ac:dyDescent="0.35">
      <c r="B16" s="285" t="s">
        <v>62</v>
      </c>
      <c r="C16" s="17" t="s">
        <v>61</v>
      </c>
      <c r="D16" s="18" t="s">
        <v>69</v>
      </c>
      <c r="E16" s="18" t="s">
        <v>70</v>
      </c>
      <c r="F16" s="18" t="s">
        <v>71</v>
      </c>
      <c r="G16" s="19" t="s">
        <v>72</v>
      </c>
    </row>
    <row r="17" spans="2:7" ht="26" x14ac:dyDescent="0.35">
      <c r="B17" s="285" t="s">
        <v>63</v>
      </c>
      <c r="C17" s="17" t="s">
        <v>61</v>
      </c>
      <c r="D17" s="18" t="s">
        <v>69</v>
      </c>
      <c r="E17" s="18" t="s">
        <v>70</v>
      </c>
      <c r="F17" s="18" t="s">
        <v>71</v>
      </c>
      <c r="G17" s="19" t="s">
        <v>72</v>
      </c>
    </row>
    <row r="18" spans="2:7" ht="29" x14ac:dyDescent="0.35">
      <c r="B18" s="285" t="s">
        <v>64</v>
      </c>
      <c r="C18" s="17" t="s">
        <v>61</v>
      </c>
      <c r="D18" s="18" t="s">
        <v>69</v>
      </c>
      <c r="E18" s="18" t="s">
        <v>70</v>
      </c>
      <c r="F18" s="18" t="s">
        <v>71</v>
      </c>
      <c r="G18" s="19" t="s">
        <v>72</v>
      </c>
    </row>
    <row r="19" spans="2:7" ht="26" x14ac:dyDescent="0.35">
      <c r="B19" s="285" t="s">
        <v>65</v>
      </c>
      <c r="C19" s="17" t="s">
        <v>61</v>
      </c>
      <c r="D19" s="18" t="s">
        <v>69</v>
      </c>
      <c r="E19" s="18" t="s">
        <v>70</v>
      </c>
      <c r="F19" s="18" t="s">
        <v>71</v>
      </c>
      <c r="G19" s="19" t="s">
        <v>72</v>
      </c>
    </row>
    <row r="20" spans="2:7" ht="26" x14ac:dyDescent="0.35">
      <c r="B20" s="285" t="s">
        <v>66</v>
      </c>
      <c r="C20" s="17" t="s">
        <v>61</v>
      </c>
      <c r="D20" s="18" t="s">
        <v>69</v>
      </c>
      <c r="E20" s="18" t="s">
        <v>70</v>
      </c>
      <c r="F20" s="18" t="s">
        <v>71</v>
      </c>
      <c r="G20" s="19" t="s">
        <v>72</v>
      </c>
    </row>
    <row r="21" spans="2:7" ht="26" x14ac:dyDescent="0.35">
      <c r="B21" s="285" t="s">
        <v>67</v>
      </c>
      <c r="C21" s="17" t="s">
        <v>61</v>
      </c>
      <c r="D21" s="18" t="s">
        <v>69</v>
      </c>
      <c r="E21" s="18" t="s">
        <v>70</v>
      </c>
      <c r="F21" s="18" t="s">
        <v>71</v>
      </c>
      <c r="G21" s="19" t="s">
        <v>72</v>
      </c>
    </row>
    <row r="22" spans="2:7" ht="29.5" thickBot="1" x14ac:dyDescent="0.4">
      <c r="B22" s="286" t="s">
        <v>68</v>
      </c>
      <c r="C22" s="20" t="s">
        <v>61</v>
      </c>
      <c r="D22" s="21" t="s">
        <v>69</v>
      </c>
      <c r="E22" s="21" t="s">
        <v>70</v>
      </c>
      <c r="F22" s="21" t="s">
        <v>71</v>
      </c>
      <c r="G22" s="22" t="s">
        <v>72</v>
      </c>
    </row>
  </sheetData>
  <mergeCells count="13">
    <mergeCell ref="C2:G2"/>
    <mergeCell ref="B3:G3"/>
    <mergeCell ref="B4:G4"/>
    <mergeCell ref="B9:G9"/>
    <mergeCell ref="B14:G14"/>
    <mergeCell ref="B5:D5"/>
    <mergeCell ref="B6:D6"/>
    <mergeCell ref="B7:D7"/>
    <mergeCell ref="B8:D8"/>
    <mergeCell ref="B10:D10"/>
    <mergeCell ref="B11:D11"/>
    <mergeCell ref="B12:D12"/>
    <mergeCell ref="B13:D13"/>
  </mergeCells>
  <printOptions horizontalCentered="1"/>
  <pageMargins left="0.70866141732283472" right="0.70866141732283472" top="0.74803149606299213" bottom="0.74803149606299213" header="0.31496062992125984" footer="0.31496062992125984"/>
  <pageSetup scale="74"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17"/>
  <sheetViews>
    <sheetView showGridLines="0" zoomScaleNormal="100" workbookViewId="0">
      <selection activeCell="B2" sqref="B2"/>
    </sheetView>
  </sheetViews>
  <sheetFormatPr defaultRowHeight="14.5" x14ac:dyDescent="0.35"/>
  <cols>
    <col min="2" max="2" width="49.81640625" customWidth="1"/>
    <col min="3" max="3" width="10.1796875" customWidth="1"/>
    <col min="4" max="4" width="11" customWidth="1"/>
    <col min="5" max="5" width="10.54296875" customWidth="1"/>
    <col min="6" max="6" width="10.453125" customWidth="1"/>
    <col min="7" max="7" width="10.54296875" customWidth="1"/>
  </cols>
  <sheetData>
    <row r="2" spans="2:7" ht="15" thickBot="1" x14ac:dyDescent="0.4">
      <c r="B2" s="23" t="s">
        <v>826</v>
      </c>
      <c r="C2" s="622" t="s">
        <v>79</v>
      </c>
      <c r="D2" s="622"/>
      <c r="E2" s="622"/>
      <c r="F2" s="622"/>
      <c r="G2" s="622"/>
    </row>
    <row r="3" spans="2:7" ht="49.5" customHeight="1" thickBot="1" x14ac:dyDescent="0.4">
      <c r="B3" s="623" t="s">
        <v>790</v>
      </c>
      <c r="C3" s="624"/>
      <c r="D3" s="624"/>
      <c r="E3" s="624"/>
      <c r="F3" s="624"/>
      <c r="G3" s="625"/>
    </row>
    <row r="4" spans="2:7" ht="35.25" customHeight="1" thickBot="1" x14ac:dyDescent="0.4">
      <c r="B4" s="569" t="s">
        <v>447</v>
      </c>
      <c r="C4" s="626"/>
      <c r="D4" s="626"/>
      <c r="E4" s="626"/>
      <c r="F4" s="626"/>
      <c r="G4" s="627"/>
    </row>
    <row r="5" spans="2:7" ht="26" x14ac:dyDescent="0.35">
      <c r="B5" s="631" t="s">
        <v>444</v>
      </c>
      <c r="C5" s="632"/>
      <c r="D5" s="633"/>
      <c r="E5" s="14" t="s">
        <v>61</v>
      </c>
      <c r="F5" s="15" t="s">
        <v>73</v>
      </c>
      <c r="G5" s="16" t="s">
        <v>74</v>
      </c>
    </row>
    <row r="6" spans="2:7" ht="30" customHeight="1" x14ac:dyDescent="0.35">
      <c r="B6" s="634" t="s">
        <v>76</v>
      </c>
      <c r="C6" s="635"/>
      <c r="D6" s="636"/>
      <c r="E6" s="17" t="s">
        <v>61</v>
      </c>
      <c r="F6" s="18" t="s">
        <v>73</v>
      </c>
      <c r="G6" s="19" t="s">
        <v>74</v>
      </c>
    </row>
    <row r="7" spans="2:7" ht="30" customHeight="1" x14ac:dyDescent="0.35">
      <c r="B7" s="634" t="s">
        <v>77</v>
      </c>
      <c r="C7" s="635"/>
      <c r="D7" s="636"/>
      <c r="E7" s="17" t="s">
        <v>61</v>
      </c>
      <c r="F7" s="18" t="s">
        <v>73</v>
      </c>
      <c r="G7" s="19" t="s">
        <v>74</v>
      </c>
    </row>
    <row r="8" spans="2:7" ht="30.75" customHeight="1" thickBot="1" x14ac:dyDescent="0.4">
      <c r="B8" s="637" t="s">
        <v>78</v>
      </c>
      <c r="C8" s="638"/>
      <c r="D8" s="639"/>
      <c r="E8" s="20" t="s">
        <v>61</v>
      </c>
      <c r="F8" s="21" t="s">
        <v>73</v>
      </c>
      <c r="G8" s="22" t="s">
        <v>74</v>
      </c>
    </row>
    <row r="9" spans="2:7" ht="45.75" customHeight="1" thickBot="1" x14ac:dyDescent="0.4">
      <c r="B9" s="628" t="s">
        <v>448</v>
      </c>
      <c r="C9" s="629"/>
      <c r="D9" s="629"/>
      <c r="E9" s="629"/>
      <c r="F9" s="629"/>
      <c r="G9" s="630"/>
    </row>
    <row r="10" spans="2:7" ht="26" x14ac:dyDescent="0.35">
      <c r="B10" s="631" t="s">
        <v>444</v>
      </c>
      <c r="C10" s="632"/>
      <c r="D10" s="633"/>
      <c r="E10" s="14" t="s">
        <v>61</v>
      </c>
      <c r="F10" s="15" t="s">
        <v>73</v>
      </c>
      <c r="G10" s="16" t="s">
        <v>74</v>
      </c>
    </row>
    <row r="11" spans="2:7" ht="30" customHeight="1" x14ac:dyDescent="0.35">
      <c r="B11" s="634" t="s">
        <v>76</v>
      </c>
      <c r="C11" s="635"/>
      <c r="D11" s="636"/>
      <c r="E11" s="17" t="s">
        <v>61</v>
      </c>
      <c r="F11" s="18" t="s">
        <v>73</v>
      </c>
      <c r="G11" s="19" t="s">
        <v>74</v>
      </c>
    </row>
    <row r="12" spans="2:7" ht="30" customHeight="1" x14ac:dyDescent="0.35">
      <c r="B12" s="634" t="s">
        <v>77</v>
      </c>
      <c r="C12" s="635"/>
      <c r="D12" s="636"/>
      <c r="E12" s="17" t="s">
        <v>61</v>
      </c>
      <c r="F12" s="18" t="s">
        <v>73</v>
      </c>
      <c r="G12" s="19" t="s">
        <v>74</v>
      </c>
    </row>
    <row r="13" spans="2:7" ht="30.75" customHeight="1" thickBot="1" x14ac:dyDescent="0.4">
      <c r="B13" s="637" t="s">
        <v>78</v>
      </c>
      <c r="C13" s="638"/>
      <c r="D13" s="639"/>
      <c r="E13" s="20" t="s">
        <v>61</v>
      </c>
      <c r="F13" s="21" t="s">
        <v>73</v>
      </c>
      <c r="G13" s="22" t="s">
        <v>74</v>
      </c>
    </row>
    <row r="14" spans="2:7" ht="113.25" customHeight="1" thickBot="1" x14ac:dyDescent="0.4">
      <c r="B14" s="619" t="s">
        <v>673</v>
      </c>
      <c r="C14" s="620"/>
      <c r="D14" s="620"/>
      <c r="E14" s="620"/>
      <c r="F14" s="620"/>
      <c r="G14" s="621"/>
    </row>
    <row r="15" spans="2:7" ht="26" x14ac:dyDescent="0.35">
      <c r="B15" s="284" t="s">
        <v>80</v>
      </c>
      <c r="C15" s="14" t="s">
        <v>61</v>
      </c>
      <c r="D15" s="15" t="s">
        <v>69</v>
      </c>
      <c r="E15" s="15" t="s">
        <v>70</v>
      </c>
      <c r="F15" s="15" t="s">
        <v>71</v>
      </c>
      <c r="G15" s="16" t="s">
        <v>72</v>
      </c>
    </row>
    <row r="16" spans="2:7" ht="29" x14ac:dyDescent="0.35">
      <c r="B16" s="285" t="s">
        <v>81</v>
      </c>
      <c r="C16" s="17" t="s">
        <v>61</v>
      </c>
      <c r="D16" s="18" t="s">
        <v>69</v>
      </c>
      <c r="E16" s="18" t="s">
        <v>70</v>
      </c>
      <c r="F16" s="18" t="s">
        <v>71</v>
      </c>
      <c r="G16" s="19" t="s">
        <v>72</v>
      </c>
    </row>
    <row r="17" spans="2:7" ht="26.5" thickBot="1" x14ac:dyDescent="0.4">
      <c r="B17" s="286" t="s">
        <v>82</v>
      </c>
      <c r="C17" s="20" t="s">
        <v>61</v>
      </c>
      <c r="D17" s="21" t="s">
        <v>69</v>
      </c>
      <c r="E17" s="21" t="s">
        <v>70</v>
      </c>
      <c r="F17" s="21" t="s">
        <v>71</v>
      </c>
      <c r="G17" s="22" t="s">
        <v>72</v>
      </c>
    </row>
  </sheetData>
  <mergeCells count="13">
    <mergeCell ref="B7:D7"/>
    <mergeCell ref="C2:G2"/>
    <mergeCell ref="B3:G3"/>
    <mergeCell ref="B4:G4"/>
    <mergeCell ref="B5:D5"/>
    <mergeCell ref="B6:D6"/>
    <mergeCell ref="B14:G14"/>
    <mergeCell ref="B8:D8"/>
    <mergeCell ref="B9:G9"/>
    <mergeCell ref="B10:D10"/>
    <mergeCell ref="B11:D11"/>
    <mergeCell ref="B12:D12"/>
    <mergeCell ref="B13:D13"/>
  </mergeCells>
  <printOptions horizontalCentered="1"/>
  <pageMargins left="0.70866141732283472" right="0.70866141732283472" top="0.74803149606299213" bottom="0.74803149606299213" header="0.31496062992125984" footer="0.31496062992125984"/>
  <pageSetup scale="74"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13"/>
  <sheetViews>
    <sheetView showGridLines="0" topLeftCell="A2" zoomScaleNormal="100" workbookViewId="0">
      <selection activeCell="B2" sqref="B2"/>
    </sheetView>
  </sheetViews>
  <sheetFormatPr defaultRowHeight="14.5" x14ac:dyDescent="0.35"/>
  <cols>
    <col min="2" max="2" width="49.81640625" customWidth="1"/>
    <col min="3" max="3" width="10.1796875" customWidth="1"/>
    <col min="4" max="4" width="11" customWidth="1"/>
    <col min="5" max="5" width="10.54296875" customWidth="1"/>
    <col min="6" max="6" width="10.453125" customWidth="1"/>
    <col min="7" max="7" width="10.54296875" customWidth="1"/>
  </cols>
  <sheetData>
    <row r="2" spans="2:7" ht="15" thickBot="1" x14ac:dyDescent="0.4">
      <c r="B2" s="23" t="s">
        <v>825</v>
      </c>
      <c r="C2" s="622" t="s">
        <v>83</v>
      </c>
      <c r="D2" s="622"/>
      <c r="E2" s="622"/>
      <c r="F2" s="622"/>
      <c r="G2" s="622"/>
    </row>
    <row r="3" spans="2:7" ht="49.5" customHeight="1" thickBot="1" x14ac:dyDescent="0.4">
      <c r="B3" s="623" t="s">
        <v>789</v>
      </c>
      <c r="C3" s="624"/>
      <c r="D3" s="624"/>
      <c r="E3" s="624"/>
      <c r="F3" s="624"/>
      <c r="G3" s="625"/>
    </row>
    <row r="4" spans="2:7" ht="47.25" customHeight="1" thickBot="1" x14ac:dyDescent="0.4">
      <c r="B4" s="569" t="s">
        <v>450</v>
      </c>
      <c r="C4" s="626"/>
      <c r="D4" s="626"/>
      <c r="E4" s="626"/>
      <c r="F4" s="626"/>
      <c r="G4" s="627"/>
    </row>
    <row r="5" spans="2:7" ht="26" x14ac:dyDescent="0.35">
      <c r="B5" s="631" t="s">
        <v>444</v>
      </c>
      <c r="C5" s="632"/>
      <c r="D5" s="633"/>
      <c r="E5" s="14" t="s">
        <v>61</v>
      </c>
      <c r="F5" s="15" t="s">
        <v>73</v>
      </c>
      <c r="G5" s="16" t="s">
        <v>74</v>
      </c>
    </row>
    <row r="6" spans="2:7" ht="30" customHeight="1" x14ac:dyDescent="0.35">
      <c r="B6" s="634" t="s">
        <v>76</v>
      </c>
      <c r="C6" s="635"/>
      <c r="D6" s="636"/>
      <c r="E6" s="17" t="s">
        <v>61</v>
      </c>
      <c r="F6" s="18" t="s">
        <v>73</v>
      </c>
      <c r="G6" s="19" t="s">
        <v>74</v>
      </c>
    </row>
    <row r="7" spans="2:7" ht="30" customHeight="1" x14ac:dyDescent="0.35">
      <c r="B7" s="634" t="s">
        <v>77</v>
      </c>
      <c r="C7" s="635"/>
      <c r="D7" s="636"/>
      <c r="E7" s="17" t="s">
        <v>61</v>
      </c>
      <c r="F7" s="18" t="s">
        <v>73</v>
      </c>
      <c r="G7" s="19" t="s">
        <v>74</v>
      </c>
    </row>
    <row r="8" spans="2:7" ht="30.75" customHeight="1" thickBot="1" x14ac:dyDescent="0.4">
      <c r="B8" s="637" t="s">
        <v>78</v>
      </c>
      <c r="C8" s="638"/>
      <c r="D8" s="639"/>
      <c r="E8" s="20" t="s">
        <v>61</v>
      </c>
      <c r="F8" s="21" t="s">
        <v>73</v>
      </c>
      <c r="G8" s="22" t="s">
        <v>74</v>
      </c>
    </row>
    <row r="9" spans="2:7" ht="45.75" customHeight="1" thickBot="1" x14ac:dyDescent="0.4">
      <c r="B9" s="628" t="s">
        <v>449</v>
      </c>
      <c r="C9" s="629"/>
      <c r="D9" s="629"/>
      <c r="E9" s="629"/>
      <c r="F9" s="629"/>
      <c r="G9" s="630"/>
    </row>
    <row r="10" spans="2:7" ht="26" x14ac:dyDescent="0.35">
      <c r="B10" s="631" t="s">
        <v>444</v>
      </c>
      <c r="C10" s="632"/>
      <c r="D10" s="633"/>
      <c r="E10" s="14" t="s">
        <v>61</v>
      </c>
      <c r="F10" s="15" t="s">
        <v>73</v>
      </c>
      <c r="G10" s="16" t="s">
        <v>74</v>
      </c>
    </row>
    <row r="11" spans="2:7" ht="30" customHeight="1" x14ac:dyDescent="0.35">
      <c r="B11" s="634" t="s">
        <v>76</v>
      </c>
      <c r="C11" s="635"/>
      <c r="D11" s="636"/>
      <c r="E11" s="17" t="s">
        <v>61</v>
      </c>
      <c r="F11" s="18" t="s">
        <v>73</v>
      </c>
      <c r="G11" s="19" t="s">
        <v>74</v>
      </c>
    </row>
    <row r="12" spans="2:7" ht="30" customHeight="1" x14ac:dyDescent="0.35">
      <c r="B12" s="634" t="s">
        <v>77</v>
      </c>
      <c r="C12" s="635"/>
      <c r="D12" s="636"/>
      <c r="E12" s="17" t="s">
        <v>61</v>
      </c>
      <c r="F12" s="18" t="s">
        <v>73</v>
      </c>
      <c r="G12" s="19" t="s">
        <v>74</v>
      </c>
    </row>
    <row r="13" spans="2:7" ht="30.75" customHeight="1" thickBot="1" x14ac:dyDescent="0.4">
      <c r="B13" s="637" t="s">
        <v>78</v>
      </c>
      <c r="C13" s="638"/>
      <c r="D13" s="639"/>
      <c r="E13" s="20" t="s">
        <v>61</v>
      </c>
      <c r="F13" s="21" t="s">
        <v>73</v>
      </c>
      <c r="G13" s="22" t="s">
        <v>74</v>
      </c>
    </row>
  </sheetData>
  <mergeCells count="12">
    <mergeCell ref="B13:D13"/>
    <mergeCell ref="C2:G2"/>
    <mergeCell ref="B3:G3"/>
    <mergeCell ref="B4:G4"/>
    <mergeCell ref="B5:D5"/>
    <mergeCell ref="B6:D6"/>
    <mergeCell ref="B7:D7"/>
    <mergeCell ref="B8:D8"/>
    <mergeCell ref="B9:G9"/>
    <mergeCell ref="B10:D10"/>
    <mergeCell ref="B11:D11"/>
    <mergeCell ref="B12:D12"/>
  </mergeCells>
  <printOptions horizontalCentered="1"/>
  <pageMargins left="0.70866141732283472" right="0.70866141732283472" top="0.74803149606299213" bottom="0.74803149606299213" header="0.31496062992125984" footer="0.31496062992125984"/>
  <pageSetup scale="74"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5"/>
  <sheetViews>
    <sheetView showGridLines="0" zoomScaleNormal="100" workbookViewId="0">
      <selection activeCell="B3" sqref="B3"/>
    </sheetView>
  </sheetViews>
  <sheetFormatPr defaultRowHeight="14.5" x14ac:dyDescent="0.35"/>
  <cols>
    <col min="2" max="2" width="100.7265625" customWidth="1"/>
    <col min="3" max="3" width="9.1796875" customWidth="1"/>
  </cols>
  <sheetData>
    <row r="1" spans="2:2" ht="15" thickBot="1" x14ac:dyDescent="0.4"/>
    <row r="2" spans="2:2" ht="21.5" thickBot="1" x14ac:dyDescent="0.4">
      <c r="B2" s="65" t="s">
        <v>199</v>
      </c>
    </row>
    <row r="3" spans="2:2" ht="29" x14ac:dyDescent="0.35">
      <c r="B3" s="38" t="s">
        <v>114</v>
      </c>
    </row>
    <row r="4" spans="2:2" ht="43.5" x14ac:dyDescent="0.35">
      <c r="B4" s="26" t="s">
        <v>508</v>
      </c>
    </row>
    <row r="5" spans="2:2" ht="58.5" thickBot="1" x14ac:dyDescent="0.4">
      <c r="B5" s="27" t="s">
        <v>115</v>
      </c>
    </row>
    <row r="6" spans="2:2" x14ac:dyDescent="0.35">
      <c r="B6" s="36"/>
    </row>
    <row r="7" spans="2:2" ht="15" thickBot="1" x14ac:dyDescent="0.4">
      <c r="B7" s="36"/>
    </row>
    <row r="8" spans="2:2" ht="21.5" thickBot="1" x14ac:dyDescent="0.4">
      <c r="B8" s="65" t="s">
        <v>198</v>
      </c>
    </row>
    <row r="9" spans="2:2" ht="15" thickBot="1" x14ac:dyDescent="0.4">
      <c r="B9" s="38" t="s">
        <v>200</v>
      </c>
    </row>
    <row r="10" spans="2:2" x14ac:dyDescent="0.35">
      <c r="B10" s="42" t="s">
        <v>509</v>
      </c>
    </row>
    <row r="11" spans="2:2" x14ac:dyDescent="0.35">
      <c r="B11" s="43" t="s">
        <v>205</v>
      </c>
    </row>
    <row r="12" spans="2:2" x14ac:dyDescent="0.35">
      <c r="B12" s="43" t="s">
        <v>510</v>
      </c>
    </row>
    <row r="13" spans="2:2" x14ac:dyDescent="0.35">
      <c r="B13" s="43" t="s">
        <v>203</v>
      </c>
    </row>
    <row r="14" spans="2:2" x14ac:dyDescent="0.35">
      <c r="B14" s="43" t="s">
        <v>204</v>
      </c>
    </row>
    <row r="15" spans="2:2" x14ac:dyDescent="0.35">
      <c r="B15" s="43" t="s">
        <v>511</v>
      </c>
    </row>
    <row r="16" spans="2:2" x14ac:dyDescent="0.35">
      <c r="B16" s="43" t="s">
        <v>202</v>
      </c>
    </row>
    <row r="17" spans="2:2" x14ac:dyDescent="0.35">
      <c r="B17" s="43" t="s">
        <v>201</v>
      </c>
    </row>
    <row r="18" spans="2:2" x14ac:dyDescent="0.35">
      <c r="B18" s="43" t="s">
        <v>512</v>
      </c>
    </row>
    <row r="19" spans="2:2" x14ac:dyDescent="0.35">
      <c r="B19" s="43" t="s">
        <v>513</v>
      </c>
    </row>
    <row r="20" spans="2:2" x14ac:dyDescent="0.35">
      <c r="B20" s="43" t="s">
        <v>514</v>
      </c>
    </row>
    <row r="21" spans="2:2" ht="29" x14ac:dyDescent="0.35">
      <c r="B21" s="43" t="s">
        <v>206</v>
      </c>
    </row>
    <row r="22" spans="2:2" x14ac:dyDescent="0.35">
      <c r="B22" s="43" t="s">
        <v>515</v>
      </c>
    </row>
    <row r="23" spans="2:2" x14ac:dyDescent="0.35">
      <c r="B23" s="43" t="s">
        <v>516</v>
      </c>
    </row>
    <row r="24" spans="2:2" x14ac:dyDescent="0.35">
      <c r="B24" s="43" t="s">
        <v>207</v>
      </c>
    </row>
    <row r="25" spans="2:2" ht="15" thickBot="1" x14ac:dyDescent="0.4">
      <c r="B25" s="44" t="s">
        <v>517</v>
      </c>
    </row>
  </sheetData>
  <pageMargins left="0.7" right="0.7" top="0.75" bottom="0.75" header="0.3" footer="0.3"/>
  <pageSetup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57"/>
  <sheetViews>
    <sheetView showGridLines="0" topLeftCell="B1" zoomScaleNormal="100" workbookViewId="0">
      <selection activeCell="B2" sqref="B2:E2"/>
    </sheetView>
  </sheetViews>
  <sheetFormatPr defaultRowHeight="14.5" x14ac:dyDescent="0.35"/>
  <cols>
    <col min="1" max="1" width="2.36328125" customWidth="1"/>
    <col min="3" max="3" width="83.26953125" customWidth="1"/>
    <col min="4" max="4" width="10.54296875" customWidth="1"/>
    <col min="5" max="5" width="60.453125" customWidth="1"/>
  </cols>
  <sheetData>
    <row r="1" spans="2:5" ht="15" thickBot="1" x14ac:dyDescent="0.4">
      <c r="C1" s="1"/>
    </row>
    <row r="2" spans="2:5" ht="21.5" thickBot="1" x14ac:dyDescent="0.4">
      <c r="B2" s="475" t="s">
        <v>587</v>
      </c>
      <c r="C2" s="477"/>
      <c r="D2" s="477"/>
      <c r="E2" s="478"/>
    </row>
    <row r="3" spans="2:5" ht="87" x14ac:dyDescent="0.35">
      <c r="B3" s="472" t="s">
        <v>90</v>
      </c>
      <c r="C3" s="349" t="s">
        <v>854</v>
      </c>
      <c r="D3" s="350"/>
      <c r="E3" s="351"/>
    </row>
    <row r="4" spans="2:5" ht="14.5" customHeight="1" x14ac:dyDescent="0.35">
      <c r="B4" s="473"/>
      <c r="C4" s="154" t="s">
        <v>750</v>
      </c>
      <c r="D4" s="118"/>
      <c r="E4" s="28"/>
    </row>
    <row r="5" spans="2:5" ht="14.5" customHeight="1" x14ac:dyDescent="0.35">
      <c r="B5" s="473"/>
      <c r="C5" s="154" t="s">
        <v>749</v>
      </c>
      <c r="D5" s="118"/>
      <c r="E5" s="28"/>
    </row>
    <row r="6" spans="2:5" ht="14.5" customHeight="1" x14ac:dyDescent="0.35">
      <c r="B6" s="473"/>
      <c r="C6" s="154" t="s">
        <v>774</v>
      </c>
      <c r="D6" s="118"/>
      <c r="E6" s="28"/>
    </row>
    <row r="7" spans="2:5" ht="14.5" customHeight="1" x14ac:dyDescent="0.35">
      <c r="B7" s="473"/>
      <c r="C7" s="154" t="s">
        <v>747</v>
      </c>
      <c r="D7" s="118"/>
      <c r="E7" s="28"/>
    </row>
    <row r="8" spans="2:5" ht="14.5" customHeight="1" x14ac:dyDescent="0.35">
      <c r="B8" s="473"/>
      <c r="C8" s="154" t="s">
        <v>775</v>
      </c>
      <c r="D8" s="118"/>
      <c r="E8" s="28"/>
    </row>
    <row r="9" spans="2:5" ht="14.5" customHeight="1" x14ac:dyDescent="0.35">
      <c r="B9" s="473"/>
      <c r="C9" s="154" t="s">
        <v>776</v>
      </c>
      <c r="D9" s="118"/>
      <c r="E9" s="28"/>
    </row>
    <row r="10" spans="2:5" ht="14.5" customHeight="1" x14ac:dyDescent="0.35">
      <c r="B10" s="473"/>
      <c r="C10" s="154" t="s">
        <v>752</v>
      </c>
      <c r="D10" s="118"/>
      <c r="E10" s="28"/>
    </row>
    <row r="11" spans="2:5" ht="14.5" customHeight="1" x14ac:dyDescent="0.35">
      <c r="B11" s="473"/>
      <c r="C11" s="154" t="s">
        <v>751</v>
      </c>
      <c r="D11" s="118"/>
      <c r="E11" s="28"/>
    </row>
    <row r="12" spans="2:5" ht="14.5" customHeight="1" x14ac:dyDescent="0.35">
      <c r="B12" s="473"/>
      <c r="C12" s="154" t="s">
        <v>777</v>
      </c>
      <c r="D12" s="118"/>
      <c r="E12" s="28"/>
    </row>
    <row r="13" spans="2:5" ht="29" x14ac:dyDescent="0.35">
      <c r="B13" s="473"/>
      <c r="C13" s="154" t="s">
        <v>753</v>
      </c>
      <c r="D13" s="118"/>
      <c r="E13" s="28"/>
    </row>
    <row r="14" spans="2:5" ht="14.5" customHeight="1" x14ac:dyDescent="0.35">
      <c r="B14" s="473"/>
      <c r="C14" s="154" t="s">
        <v>780</v>
      </c>
      <c r="D14" s="118"/>
      <c r="E14" s="28"/>
    </row>
    <row r="15" spans="2:5" ht="14.5" customHeight="1" x14ac:dyDescent="0.35">
      <c r="B15" s="473"/>
      <c r="C15" s="154" t="s">
        <v>779</v>
      </c>
      <c r="D15" s="118"/>
      <c r="E15" s="28"/>
    </row>
    <row r="16" spans="2:5" ht="16" customHeight="1" thickBot="1" x14ac:dyDescent="0.4">
      <c r="B16" s="473"/>
      <c r="C16" s="153" t="s">
        <v>778</v>
      </c>
      <c r="D16" s="338"/>
      <c r="E16" s="337"/>
    </row>
    <row r="17" spans="2:5" ht="29" x14ac:dyDescent="0.35">
      <c r="B17" s="472" t="s">
        <v>91</v>
      </c>
      <c r="C17" s="424" t="s">
        <v>947</v>
      </c>
      <c r="D17" s="363"/>
      <c r="E17" s="364"/>
    </row>
    <row r="18" spans="2:5" ht="87" x14ac:dyDescent="0.35">
      <c r="B18" s="473"/>
      <c r="C18" s="437" t="s">
        <v>948</v>
      </c>
      <c r="D18" s="355"/>
      <c r="E18" s="356"/>
    </row>
    <row r="19" spans="2:5" ht="44" thickBot="1" x14ac:dyDescent="0.4">
      <c r="B19" s="474"/>
      <c r="C19" s="347" t="s">
        <v>781</v>
      </c>
      <c r="D19" s="348"/>
      <c r="E19" s="344"/>
    </row>
    <row r="20" spans="2:5" x14ac:dyDescent="0.35">
      <c r="C20" s="1"/>
    </row>
    <row r="21" spans="2:5" ht="15" thickBot="1" x14ac:dyDescent="0.4"/>
    <row r="22" spans="2:5" ht="21.5" thickBot="1" x14ac:dyDescent="0.4">
      <c r="B22" s="475" t="s">
        <v>89</v>
      </c>
      <c r="C22" s="477"/>
      <c r="D22" s="477"/>
      <c r="E22" s="478"/>
    </row>
    <row r="23" spans="2:5" ht="35" customHeight="1" x14ac:dyDescent="0.35">
      <c r="B23" s="473" t="s">
        <v>90</v>
      </c>
      <c r="C23" s="141" t="s">
        <v>949</v>
      </c>
      <c r="D23" s="333"/>
      <c r="E23" s="28"/>
    </row>
    <row r="24" spans="2:5" ht="43.5" x14ac:dyDescent="0.35">
      <c r="B24" s="473"/>
      <c r="C24" s="142" t="s">
        <v>950</v>
      </c>
      <c r="D24" s="339"/>
      <c r="E24" s="29"/>
    </row>
    <row r="25" spans="2:5" x14ac:dyDescent="0.35">
      <c r="B25" s="473"/>
      <c r="C25" s="142" t="s">
        <v>838</v>
      </c>
      <c r="D25" s="339"/>
      <c r="E25" s="29"/>
    </row>
    <row r="26" spans="2:5" ht="87.5" thickBot="1" x14ac:dyDescent="0.4">
      <c r="B26" s="474"/>
      <c r="C26" s="342" t="s">
        <v>839</v>
      </c>
      <c r="D26" s="343"/>
      <c r="E26" s="344"/>
    </row>
    <row r="27" spans="2:5" ht="29" x14ac:dyDescent="0.35">
      <c r="B27" s="470" t="s">
        <v>91</v>
      </c>
      <c r="C27" s="143" t="s">
        <v>951</v>
      </c>
      <c r="D27" s="333"/>
      <c r="E27" s="28"/>
    </row>
    <row r="28" spans="2:5" ht="29" x14ac:dyDescent="0.35">
      <c r="B28" s="470"/>
      <c r="C28" s="354" t="s">
        <v>961</v>
      </c>
      <c r="D28" s="355"/>
      <c r="E28" s="356"/>
    </row>
    <row r="29" spans="2:5" ht="15" thickBot="1" x14ac:dyDescent="0.4">
      <c r="B29" s="471"/>
      <c r="C29" s="145" t="s">
        <v>840</v>
      </c>
      <c r="D29" s="334"/>
      <c r="E29" s="30"/>
    </row>
    <row r="30" spans="2:5" x14ac:dyDescent="0.35">
      <c r="C30" s="1"/>
    </row>
    <row r="31" spans="2:5" ht="15" thickBot="1" x14ac:dyDescent="0.4">
      <c r="C31" s="1"/>
    </row>
    <row r="32" spans="2:5" ht="21.5" thickBot="1" x14ac:dyDescent="0.4">
      <c r="B32" s="475" t="s">
        <v>92</v>
      </c>
      <c r="C32" s="477"/>
      <c r="D32" s="477"/>
      <c r="E32" s="478"/>
    </row>
    <row r="33" spans="2:5" ht="58" x14ac:dyDescent="0.35">
      <c r="B33" s="472" t="s">
        <v>90</v>
      </c>
      <c r="C33" s="349" t="s">
        <v>841</v>
      </c>
      <c r="D33" s="350"/>
      <c r="E33" s="357"/>
    </row>
    <row r="34" spans="2:5" ht="58" x14ac:dyDescent="0.35">
      <c r="B34" s="473"/>
      <c r="C34" s="331" t="s">
        <v>844</v>
      </c>
      <c r="D34" s="339"/>
      <c r="E34" s="353"/>
    </row>
    <row r="35" spans="2:5" ht="14.5" customHeight="1" x14ac:dyDescent="0.35">
      <c r="B35" s="473"/>
      <c r="C35" s="147" t="s">
        <v>842</v>
      </c>
      <c r="D35" s="339"/>
      <c r="E35" s="336"/>
    </row>
    <row r="36" spans="2:5" ht="14.5" customHeight="1" x14ac:dyDescent="0.35">
      <c r="B36" s="473"/>
      <c r="C36" s="147" t="s">
        <v>837</v>
      </c>
      <c r="D36" s="339"/>
      <c r="E36" s="336"/>
    </row>
    <row r="37" spans="2:5" ht="29" x14ac:dyDescent="0.35">
      <c r="B37" s="473"/>
      <c r="C37" s="147" t="s">
        <v>843</v>
      </c>
      <c r="D37" s="339"/>
      <c r="E37" s="336"/>
    </row>
    <row r="38" spans="2:5" ht="14.5" customHeight="1" x14ac:dyDescent="0.35">
      <c r="B38" s="473"/>
      <c r="C38" s="148" t="s">
        <v>803</v>
      </c>
      <c r="D38" s="339"/>
      <c r="E38" s="336"/>
    </row>
    <row r="39" spans="2:5" ht="116.5" thickBot="1" x14ac:dyDescent="0.4">
      <c r="B39" s="474"/>
      <c r="C39" s="358" t="s">
        <v>809</v>
      </c>
      <c r="D39" s="343"/>
      <c r="E39" s="344"/>
    </row>
    <row r="40" spans="2:5" ht="87" x14ac:dyDescent="0.35">
      <c r="B40" s="470" t="s">
        <v>91</v>
      </c>
      <c r="C40" s="349" t="s">
        <v>845</v>
      </c>
      <c r="D40" s="350"/>
      <c r="E40" s="351"/>
    </row>
    <row r="41" spans="2:5" ht="29" x14ac:dyDescent="0.35">
      <c r="B41" s="470"/>
      <c r="C41" s="146" t="s">
        <v>849</v>
      </c>
      <c r="D41" s="339"/>
      <c r="E41" s="29"/>
    </row>
    <row r="42" spans="2:5" x14ac:dyDescent="0.35">
      <c r="B42" s="470"/>
      <c r="C42" s="147" t="s">
        <v>846</v>
      </c>
      <c r="D42" s="339"/>
      <c r="E42" s="29"/>
    </row>
    <row r="43" spans="2:5" x14ac:dyDescent="0.35">
      <c r="B43" s="470"/>
      <c r="C43" s="147" t="s">
        <v>851</v>
      </c>
      <c r="D43" s="339"/>
      <c r="E43" s="29"/>
    </row>
    <row r="44" spans="2:5" x14ac:dyDescent="0.35">
      <c r="B44" s="470"/>
      <c r="C44" s="147" t="s">
        <v>847</v>
      </c>
      <c r="D44" s="339"/>
      <c r="E44" s="29"/>
    </row>
    <row r="45" spans="2:5" x14ac:dyDescent="0.35">
      <c r="B45" s="470"/>
      <c r="C45" s="148" t="s">
        <v>848</v>
      </c>
      <c r="D45" s="339"/>
      <c r="E45" s="29"/>
    </row>
    <row r="46" spans="2:5" ht="44" thickBot="1" x14ac:dyDescent="0.4">
      <c r="B46" s="471"/>
      <c r="C46" s="438" t="s">
        <v>850</v>
      </c>
      <c r="D46" s="340"/>
      <c r="E46" s="341"/>
    </row>
    <row r="47" spans="2:5" ht="43.5" x14ac:dyDescent="0.35">
      <c r="B47" s="480" t="s">
        <v>93</v>
      </c>
      <c r="C47" s="349" t="s">
        <v>852</v>
      </c>
      <c r="D47" s="350"/>
      <c r="E47" s="351"/>
    </row>
    <row r="48" spans="2:5" ht="87.5" thickBot="1" x14ac:dyDescent="0.4">
      <c r="B48" s="481"/>
      <c r="C48" s="145" t="s">
        <v>859</v>
      </c>
      <c r="D48" s="334"/>
      <c r="E48" s="30"/>
    </row>
    <row r="49" spans="2:5" ht="14.5" customHeight="1" x14ac:dyDescent="0.35">
      <c r="B49" s="472" t="s">
        <v>94</v>
      </c>
      <c r="C49" s="147" t="s">
        <v>549</v>
      </c>
      <c r="D49" s="360"/>
      <c r="E49" s="335"/>
    </row>
    <row r="50" spans="2:5" ht="14.5" customHeight="1" x14ac:dyDescent="0.35">
      <c r="B50" s="473"/>
      <c r="C50" s="147" t="s">
        <v>952</v>
      </c>
      <c r="D50" s="439"/>
      <c r="E50" s="448"/>
    </row>
    <row r="51" spans="2:5" ht="15" customHeight="1" thickBot="1" x14ac:dyDescent="0.4">
      <c r="B51" s="474"/>
      <c r="C51" s="151" t="s">
        <v>807</v>
      </c>
      <c r="D51" s="334"/>
      <c r="E51" s="30"/>
    </row>
    <row r="52" spans="2:5" ht="29" x14ac:dyDescent="0.35">
      <c r="B52" s="470" t="s">
        <v>98</v>
      </c>
      <c r="C52" s="366" t="s">
        <v>857</v>
      </c>
      <c r="D52" s="350"/>
      <c r="E52" s="351"/>
    </row>
    <row r="53" spans="2:5" x14ac:dyDescent="0.35">
      <c r="B53" s="470"/>
      <c r="C53" s="147" t="s">
        <v>909</v>
      </c>
      <c r="D53" s="339"/>
      <c r="E53" s="29"/>
    </row>
    <row r="54" spans="2:5" x14ac:dyDescent="0.35">
      <c r="B54" s="470"/>
      <c r="C54" s="147" t="s">
        <v>853</v>
      </c>
      <c r="D54" s="339"/>
      <c r="E54" s="29"/>
    </row>
    <row r="55" spans="2:5" x14ac:dyDescent="0.35">
      <c r="B55" s="470"/>
      <c r="C55" s="147" t="s">
        <v>855</v>
      </c>
      <c r="D55" s="339"/>
      <c r="E55" s="29"/>
    </row>
    <row r="56" spans="2:5" x14ac:dyDescent="0.35">
      <c r="B56" s="470"/>
      <c r="C56" s="147" t="s">
        <v>856</v>
      </c>
      <c r="D56" s="339"/>
      <c r="E56" s="29"/>
    </row>
    <row r="57" spans="2:5" ht="44" thickBot="1" x14ac:dyDescent="0.4">
      <c r="B57" s="471"/>
      <c r="C57" s="151" t="s">
        <v>858</v>
      </c>
      <c r="D57" s="334"/>
      <c r="E57" s="30"/>
    </row>
    <row r="58" spans="2:5" ht="43.5" x14ac:dyDescent="0.35">
      <c r="B58" s="470" t="s">
        <v>97</v>
      </c>
      <c r="C58" s="366" t="s">
        <v>860</v>
      </c>
      <c r="D58" s="350"/>
      <c r="E58" s="357"/>
    </row>
    <row r="59" spans="2:5" x14ac:dyDescent="0.35">
      <c r="B59" s="470"/>
      <c r="C59" s="153" t="s">
        <v>865</v>
      </c>
      <c r="D59" s="339"/>
      <c r="E59" s="29"/>
    </row>
    <row r="60" spans="2:5" x14ac:dyDescent="0.35">
      <c r="B60" s="470"/>
      <c r="C60" s="153" t="s">
        <v>863</v>
      </c>
      <c r="D60" s="339"/>
      <c r="E60" s="29"/>
    </row>
    <row r="61" spans="2:5" x14ac:dyDescent="0.35">
      <c r="B61" s="470"/>
      <c r="C61" s="153" t="s">
        <v>866</v>
      </c>
      <c r="D61" s="339"/>
      <c r="E61" s="29"/>
    </row>
    <row r="62" spans="2:5" ht="29" x14ac:dyDescent="0.35">
      <c r="B62" s="470"/>
      <c r="C62" s="153" t="s">
        <v>861</v>
      </c>
      <c r="D62" s="339"/>
      <c r="E62" s="29"/>
    </row>
    <row r="63" spans="2:5" x14ac:dyDescent="0.35">
      <c r="B63" s="470"/>
      <c r="C63" s="153" t="s">
        <v>862</v>
      </c>
      <c r="D63" s="339"/>
      <c r="E63" s="29"/>
    </row>
    <row r="64" spans="2:5" ht="29" x14ac:dyDescent="0.35">
      <c r="B64" s="470"/>
      <c r="C64" s="153" t="s">
        <v>962</v>
      </c>
      <c r="D64" s="339"/>
      <c r="E64" s="29"/>
    </row>
    <row r="65" spans="2:5" ht="29" x14ac:dyDescent="0.35">
      <c r="B65" s="470"/>
      <c r="C65" s="153" t="s">
        <v>864</v>
      </c>
      <c r="D65" s="339"/>
      <c r="E65" s="29"/>
    </row>
    <row r="66" spans="2:5" x14ac:dyDescent="0.35">
      <c r="B66" s="470"/>
      <c r="C66" s="153" t="s">
        <v>867</v>
      </c>
      <c r="D66" s="339"/>
      <c r="E66" s="29"/>
    </row>
    <row r="67" spans="2:5" ht="44" thickBot="1" x14ac:dyDescent="0.4">
      <c r="B67" s="470"/>
      <c r="C67" s="354" t="s">
        <v>953</v>
      </c>
      <c r="D67" s="355"/>
      <c r="E67" s="356"/>
    </row>
    <row r="68" spans="2:5" ht="58" x14ac:dyDescent="0.35">
      <c r="B68" s="472" t="s">
        <v>96</v>
      </c>
      <c r="C68" s="366" t="s">
        <v>954</v>
      </c>
      <c r="D68" s="350"/>
      <c r="E68" s="357"/>
    </row>
    <row r="69" spans="2:5" x14ac:dyDescent="0.35">
      <c r="B69" s="473"/>
      <c r="C69" s="56" t="s">
        <v>868</v>
      </c>
      <c r="D69" s="339"/>
      <c r="E69" s="29"/>
    </row>
    <row r="70" spans="2:5" ht="14.5" customHeight="1" x14ac:dyDescent="0.35">
      <c r="B70" s="473"/>
      <c r="C70" s="26" t="s">
        <v>869</v>
      </c>
      <c r="D70" s="339"/>
      <c r="E70" s="29"/>
    </row>
    <row r="71" spans="2:5" ht="29" x14ac:dyDescent="0.35">
      <c r="B71" s="473"/>
      <c r="C71" s="437" t="s">
        <v>870</v>
      </c>
      <c r="D71" s="440"/>
      <c r="E71" s="422"/>
    </row>
    <row r="72" spans="2:5" ht="44" thickBot="1" x14ac:dyDescent="0.4">
      <c r="B72" s="473"/>
      <c r="C72" s="405" t="s">
        <v>955</v>
      </c>
      <c r="D72" s="119"/>
      <c r="E72" s="29"/>
    </row>
    <row r="73" spans="2:5" ht="16" thickBot="1" x14ac:dyDescent="0.4">
      <c r="B73" s="345" t="s">
        <v>95</v>
      </c>
      <c r="C73" s="435" t="s">
        <v>810</v>
      </c>
      <c r="D73" s="39"/>
      <c r="E73" s="260"/>
    </row>
    <row r="75" spans="2:5" ht="15" thickBot="1" x14ac:dyDescent="0.4"/>
    <row r="76" spans="2:5" ht="21.5" thickBot="1" x14ac:dyDescent="0.4">
      <c r="B76" s="475" t="s">
        <v>99</v>
      </c>
      <c r="C76" s="477"/>
      <c r="D76" s="477"/>
      <c r="E76" s="478"/>
    </row>
    <row r="77" spans="2:5" ht="87.5" thickBot="1" x14ac:dyDescent="0.4">
      <c r="B77" s="472" t="s">
        <v>90</v>
      </c>
      <c r="C77" s="451" t="s">
        <v>904</v>
      </c>
      <c r="D77" s="350"/>
      <c r="E77" s="367"/>
    </row>
    <row r="78" spans="2:5" ht="43.5" x14ac:dyDescent="0.35">
      <c r="B78" s="473"/>
      <c r="C78" s="366" t="s">
        <v>903</v>
      </c>
      <c r="D78" s="449"/>
      <c r="E78" s="450"/>
    </row>
    <row r="79" spans="2:5" ht="58" x14ac:dyDescent="0.35">
      <c r="B79" s="473"/>
      <c r="C79" s="331" t="s">
        <v>956</v>
      </c>
      <c r="D79" s="360"/>
      <c r="E79" s="452"/>
    </row>
    <row r="80" spans="2:5" ht="29" x14ac:dyDescent="0.35">
      <c r="B80" s="473"/>
      <c r="C80" s="147" t="s">
        <v>958</v>
      </c>
      <c r="D80" s="339"/>
      <c r="E80" s="29"/>
    </row>
    <row r="81" spans="2:5" ht="29" x14ac:dyDescent="0.35">
      <c r="B81" s="473"/>
      <c r="C81" s="147" t="s">
        <v>957</v>
      </c>
      <c r="D81" s="339"/>
      <c r="E81" s="29"/>
    </row>
    <row r="82" spans="2:5" ht="29" x14ac:dyDescent="0.35">
      <c r="B82" s="473"/>
      <c r="C82" s="148" t="s">
        <v>959</v>
      </c>
      <c r="D82" s="339"/>
      <c r="E82" s="29"/>
    </row>
    <row r="83" spans="2:5" ht="72.5" x14ac:dyDescent="0.35">
      <c r="B83" s="473"/>
      <c r="C83" s="354" t="s">
        <v>910</v>
      </c>
      <c r="D83" s="440"/>
      <c r="E83" s="422"/>
    </row>
    <row r="84" spans="2:5" ht="29" x14ac:dyDescent="0.35">
      <c r="B84" s="473"/>
      <c r="C84" s="143" t="s">
        <v>805</v>
      </c>
      <c r="D84" s="119"/>
      <c r="E84" s="29"/>
    </row>
    <row r="85" spans="2:5" ht="29" x14ac:dyDescent="0.35">
      <c r="B85" s="473"/>
      <c r="C85" s="352" t="s">
        <v>905</v>
      </c>
      <c r="D85" s="339"/>
      <c r="E85" s="353"/>
    </row>
    <row r="86" spans="2:5" ht="58" x14ac:dyDescent="0.35">
      <c r="B86" s="473"/>
      <c r="C86" s="352" t="s">
        <v>937</v>
      </c>
      <c r="D86" s="339"/>
      <c r="E86" s="29"/>
    </row>
    <row r="88" spans="2:5" ht="15" thickBot="1" x14ac:dyDescent="0.4"/>
    <row r="89" spans="2:5" ht="21.5" thickBot="1" x14ac:dyDescent="0.4">
      <c r="B89" s="475" t="s">
        <v>793</v>
      </c>
      <c r="C89" s="477"/>
      <c r="D89" s="477"/>
      <c r="E89" s="478"/>
    </row>
    <row r="90" spans="2:5" ht="72.5" x14ac:dyDescent="0.35">
      <c r="B90" s="470" t="s">
        <v>90</v>
      </c>
      <c r="C90" s="366" t="s">
        <v>906</v>
      </c>
      <c r="D90" s="350"/>
      <c r="E90" s="357"/>
    </row>
    <row r="91" spans="2:5" ht="29" x14ac:dyDescent="0.35">
      <c r="B91" s="470"/>
      <c r="C91" s="153" t="s">
        <v>960</v>
      </c>
      <c r="D91" s="339"/>
      <c r="E91" s="29"/>
    </row>
    <row r="92" spans="2:5" ht="76.5" customHeight="1" x14ac:dyDescent="0.35">
      <c r="B92" s="470"/>
      <c r="C92" s="441" t="s">
        <v>907</v>
      </c>
      <c r="D92" s="339"/>
      <c r="E92" s="29"/>
    </row>
    <row r="93" spans="2:5" ht="58" x14ac:dyDescent="0.35">
      <c r="B93" s="470"/>
      <c r="C93" s="429" t="s">
        <v>908</v>
      </c>
      <c r="D93" s="355"/>
      <c r="E93" s="356"/>
    </row>
    <row r="94" spans="2:5" ht="29" x14ac:dyDescent="0.35">
      <c r="B94" s="470"/>
      <c r="C94" s="453" t="s">
        <v>100</v>
      </c>
      <c r="D94" s="355"/>
      <c r="E94" s="356"/>
    </row>
    <row r="95" spans="2:5" ht="29" x14ac:dyDescent="0.35">
      <c r="B95" s="470"/>
      <c r="C95" s="453" t="s">
        <v>101</v>
      </c>
      <c r="D95" s="355"/>
      <c r="E95" s="356"/>
    </row>
    <row r="96" spans="2:5" ht="73" thickBot="1" x14ac:dyDescent="0.4">
      <c r="B96" s="471"/>
      <c r="C96" s="454" t="s">
        <v>443</v>
      </c>
      <c r="D96" s="348"/>
      <c r="E96" s="344"/>
    </row>
    <row r="98" spans="2:5" ht="15" thickBot="1" x14ac:dyDescent="0.4"/>
    <row r="99" spans="2:5" ht="21.5" thickBot="1" x14ac:dyDescent="0.4">
      <c r="B99" s="475" t="s">
        <v>793</v>
      </c>
      <c r="C99" s="476"/>
      <c r="D99" s="477"/>
      <c r="E99" s="478"/>
    </row>
    <row r="100" spans="2:5" x14ac:dyDescent="0.35">
      <c r="B100" s="479" t="s">
        <v>91</v>
      </c>
      <c r="C100" s="366" t="s">
        <v>911</v>
      </c>
      <c r="D100" s="455"/>
      <c r="E100" s="357"/>
    </row>
    <row r="101" spans="2:5" ht="64.5" customHeight="1" x14ac:dyDescent="0.35">
      <c r="B101" s="470"/>
      <c r="C101" s="442" t="s">
        <v>912</v>
      </c>
      <c r="D101" s="443"/>
      <c r="E101" s="337"/>
    </row>
    <row r="102" spans="2:5" ht="29" x14ac:dyDescent="0.35">
      <c r="B102" s="470"/>
      <c r="C102" s="442" t="s">
        <v>916</v>
      </c>
      <c r="D102" s="443"/>
      <c r="E102" s="337"/>
    </row>
    <row r="103" spans="2:5" ht="29.5" thickBot="1" x14ac:dyDescent="0.4">
      <c r="B103" s="471"/>
      <c r="C103" s="27" t="s">
        <v>806</v>
      </c>
      <c r="D103" s="436"/>
      <c r="E103" s="30"/>
    </row>
    <row r="104" spans="2:5" ht="29.5" thickBot="1" x14ac:dyDescent="0.4">
      <c r="B104" s="472" t="s">
        <v>93</v>
      </c>
      <c r="C104" s="332" t="s">
        <v>915</v>
      </c>
      <c r="D104" s="444"/>
      <c r="E104" s="445"/>
    </row>
    <row r="105" spans="2:5" ht="29.5" thickBot="1" x14ac:dyDescent="0.4">
      <c r="B105" s="473"/>
      <c r="C105" s="456" t="s">
        <v>913</v>
      </c>
      <c r="D105" s="51"/>
      <c r="E105" s="434"/>
    </row>
    <row r="106" spans="2:5" ht="15.5" customHeight="1" thickBot="1" x14ac:dyDescent="0.4">
      <c r="B106" s="474"/>
      <c r="C106" s="332" t="s">
        <v>914</v>
      </c>
      <c r="D106" s="444"/>
      <c r="E106" s="445"/>
    </row>
    <row r="107" spans="2:5" ht="87" x14ac:dyDescent="0.35">
      <c r="B107" s="472" t="s">
        <v>94</v>
      </c>
      <c r="C107" s="361" t="s">
        <v>918</v>
      </c>
      <c r="D107" s="350"/>
      <c r="E107" s="357"/>
    </row>
    <row r="108" spans="2:5" ht="14.5" customHeight="1" thickBot="1" x14ac:dyDescent="0.4">
      <c r="B108" s="474"/>
      <c r="C108" s="145" t="s">
        <v>917</v>
      </c>
      <c r="D108" s="365"/>
      <c r="E108" s="30"/>
    </row>
    <row r="110" spans="2:5" ht="15" thickBot="1" x14ac:dyDescent="0.4"/>
    <row r="111" spans="2:5" ht="21.5" thickBot="1" x14ac:dyDescent="0.4">
      <c r="B111" s="475" t="s">
        <v>102</v>
      </c>
      <c r="C111" s="477"/>
      <c r="D111" s="477"/>
      <c r="E111" s="478"/>
    </row>
    <row r="112" spans="2:5" ht="87" x14ac:dyDescent="0.35">
      <c r="B112" s="470" t="s">
        <v>90</v>
      </c>
      <c r="C112" s="362" t="s">
        <v>922</v>
      </c>
      <c r="D112" s="333"/>
      <c r="E112" s="330"/>
    </row>
    <row r="113" spans="2:5" ht="29" x14ac:dyDescent="0.35">
      <c r="B113" s="470"/>
      <c r="C113" s="153" t="s">
        <v>921</v>
      </c>
      <c r="D113" s="339"/>
      <c r="E113" s="29"/>
    </row>
    <row r="114" spans="2:5" ht="34" customHeight="1" thickBot="1" x14ac:dyDescent="0.4">
      <c r="B114" s="470"/>
      <c r="C114" s="153" t="s">
        <v>920</v>
      </c>
      <c r="D114" s="431"/>
      <c r="E114" s="432"/>
    </row>
    <row r="115" spans="2:5" x14ac:dyDescent="0.35">
      <c r="B115" s="470"/>
      <c r="C115" s="430" t="s">
        <v>919</v>
      </c>
      <c r="D115" s="350"/>
      <c r="E115" s="357"/>
    </row>
    <row r="116" spans="2:5" ht="29" x14ac:dyDescent="0.35">
      <c r="B116" s="470"/>
      <c r="C116" s="457" t="s">
        <v>103</v>
      </c>
      <c r="D116" s="355"/>
      <c r="E116" s="356"/>
    </row>
    <row r="117" spans="2:5" ht="29" x14ac:dyDescent="0.35">
      <c r="B117" s="470"/>
      <c r="C117" s="457" t="s">
        <v>452</v>
      </c>
      <c r="D117" s="355"/>
      <c r="E117" s="356"/>
    </row>
    <row r="118" spans="2:5" ht="29" x14ac:dyDescent="0.35">
      <c r="B118" s="470"/>
      <c r="C118" s="457" t="s">
        <v>104</v>
      </c>
      <c r="D118" s="355"/>
      <c r="E118" s="356"/>
    </row>
    <row r="119" spans="2:5" ht="29" x14ac:dyDescent="0.35">
      <c r="B119" s="470"/>
      <c r="C119" s="457" t="s">
        <v>451</v>
      </c>
      <c r="D119" s="355"/>
      <c r="E119" s="356"/>
    </row>
    <row r="120" spans="2:5" ht="29.5" thickBot="1" x14ac:dyDescent="0.4">
      <c r="B120" s="471"/>
      <c r="C120" s="458" t="s">
        <v>105</v>
      </c>
      <c r="D120" s="348"/>
      <c r="E120" s="344"/>
    </row>
    <row r="122" spans="2:5" ht="15" thickBot="1" x14ac:dyDescent="0.4"/>
    <row r="123" spans="2:5" ht="21.5" thickBot="1" x14ac:dyDescent="0.4">
      <c r="B123" s="475" t="s">
        <v>106</v>
      </c>
      <c r="C123" s="477"/>
      <c r="D123" s="477"/>
      <c r="E123" s="478"/>
    </row>
    <row r="124" spans="2:5" ht="43.5" x14ac:dyDescent="0.35">
      <c r="B124" s="479" t="s">
        <v>90</v>
      </c>
      <c r="C124" s="361" t="s">
        <v>924</v>
      </c>
      <c r="D124" s="350"/>
      <c r="E124" s="357"/>
    </row>
    <row r="125" spans="2:5" x14ac:dyDescent="0.35">
      <c r="B125" s="470"/>
      <c r="C125" s="143" t="s">
        <v>923</v>
      </c>
      <c r="D125" s="118"/>
      <c r="E125" s="28"/>
    </row>
    <row r="126" spans="2:5" ht="29.5" thickBot="1" x14ac:dyDescent="0.4">
      <c r="B126" s="471"/>
      <c r="C126" s="435" t="s">
        <v>925</v>
      </c>
      <c r="D126" s="334"/>
      <c r="E126" s="459"/>
    </row>
    <row r="127" spans="2:5" ht="58" x14ac:dyDescent="0.35">
      <c r="B127" s="472" t="s">
        <v>91</v>
      </c>
      <c r="C127" s="362" t="s">
        <v>931</v>
      </c>
      <c r="D127" s="350"/>
      <c r="E127" s="357"/>
    </row>
    <row r="128" spans="2:5" ht="43.5" x14ac:dyDescent="0.35">
      <c r="B128" s="473"/>
      <c r="C128" s="153" t="s">
        <v>926</v>
      </c>
      <c r="D128" s="339"/>
      <c r="E128" s="29"/>
    </row>
    <row r="129" spans="2:5" x14ac:dyDescent="0.35">
      <c r="B129" s="473"/>
      <c r="C129" s="153" t="s">
        <v>927</v>
      </c>
      <c r="D129" s="339"/>
      <c r="E129" s="29"/>
    </row>
    <row r="130" spans="2:5" ht="29" x14ac:dyDescent="0.35">
      <c r="B130" s="473"/>
      <c r="C130" s="153" t="s">
        <v>928</v>
      </c>
      <c r="D130" s="339"/>
      <c r="E130" s="29"/>
    </row>
    <row r="131" spans="2:5" ht="29" x14ac:dyDescent="0.35">
      <c r="B131" s="473"/>
      <c r="C131" s="153" t="s">
        <v>929</v>
      </c>
      <c r="D131" s="439"/>
      <c r="E131" s="432"/>
    </row>
    <row r="132" spans="2:5" ht="131" thickBot="1" x14ac:dyDescent="0.4">
      <c r="B132" s="473"/>
      <c r="C132" s="358" t="s">
        <v>932</v>
      </c>
      <c r="D132" s="433"/>
      <c r="E132" s="422"/>
    </row>
    <row r="133" spans="2:5" ht="29.5" thickBot="1" x14ac:dyDescent="0.4">
      <c r="B133" s="474"/>
      <c r="C133" s="438" t="s">
        <v>930</v>
      </c>
      <c r="D133" s="334"/>
      <c r="E133" s="30"/>
    </row>
    <row r="135" spans="2:5" ht="15" thickBot="1" x14ac:dyDescent="0.4"/>
    <row r="136" spans="2:5" ht="21.5" thickBot="1" x14ac:dyDescent="0.4">
      <c r="B136" s="475" t="s">
        <v>107</v>
      </c>
      <c r="C136" s="477"/>
      <c r="D136" s="477"/>
      <c r="E136" s="478"/>
    </row>
    <row r="137" spans="2:5" ht="72.5" x14ac:dyDescent="0.35">
      <c r="B137" s="470" t="s">
        <v>90</v>
      </c>
      <c r="C137" s="349" t="s">
        <v>941</v>
      </c>
      <c r="D137" s="350"/>
      <c r="E137" s="357"/>
    </row>
    <row r="138" spans="2:5" ht="87" x14ac:dyDescent="0.35">
      <c r="B138" s="470"/>
      <c r="C138" s="354" t="s">
        <v>942</v>
      </c>
      <c r="D138" s="355"/>
      <c r="E138" s="356"/>
    </row>
    <row r="139" spans="2:5" ht="15" thickBot="1" x14ac:dyDescent="0.4">
      <c r="B139" s="471"/>
      <c r="C139" s="460" t="s">
        <v>933</v>
      </c>
      <c r="D139" s="340"/>
      <c r="E139" s="341"/>
    </row>
    <row r="140" spans="2:5" ht="101.5" x14ac:dyDescent="0.35">
      <c r="B140" s="470" t="s">
        <v>91</v>
      </c>
      <c r="C140" s="359" t="s">
        <v>943</v>
      </c>
      <c r="D140" s="350"/>
      <c r="E140" s="357"/>
    </row>
    <row r="141" spans="2:5" x14ac:dyDescent="0.35">
      <c r="B141" s="470"/>
      <c r="C141" s="144" t="s">
        <v>934</v>
      </c>
      <c r="D141" s="339"/>
      <c r="E141" s="29"/>
    </row>
    <row r="142" spans="2:5" ht="44" thickBot="1" x14ac:dyDescent="0.4">
      <c r="B142" s="471"/>
      <c r="C142" s="145" t="s">
        <v>938</v>
      </c>
      <c r="D142" s="334"/>
      <c r="E142" s="30"/>
    </row>
    <row r="143" spans="2:5" ht="43.5" x14ac:dyDescent="0.35">
      <c r="B143" s="470" t="s">
        <v>93</v>
      </c>
      <c r="C143" s="366" t="s">
        <v>945</v>
      </c>
      <c r="D143" s="350"/>
      <c r="E143" s="357"/>
    </row>
    <row r="144" spans="2:5" ht="43.5" x14ac:dyDescent="0.35">
      <c r="B144" s="470"/>
      <c r="C144" s="146" t="s">
        <v>944</v>
      </c>
      <c r="D144" s="339"/>
      <c r="E144" s="29"/>
    </row>
    <row r="145" spans="2:5" x14ac:dyDescent="0.35">
      <c r="B145" s="470"/>
      <c r="C145" s="461" t="s">
        <v>108</v>
      </c>
      <c r="D145" s="339"/>
      <c r="E145" s="29"/>
    </row>
    <row r="146" spans="2:5" x14ac:dyDescent="0.35">
      <c r="B146" s="470"/>
      <c r="C146" s="461" t="s">
        <v>109</v>
      </c>
      <c r="D146" s="339"/>
      <c r="E146" s="29"/>
    </row>
    <row r="147" spans="2:5" x14ac:dyDescent="0.35">
      <c r="B147" s="470"/>
      <c r="C147" s="461" t="s">
        <v>110</v>
      </c>
      <c r="D147" s="339"/>
      <c r="E147" s="29"/>
    </row>
    <row r="148" spans="2:5" x14ac:dyDescent="0.35">
      <c r="B148" s="470"/>
      <c r="C148" s="461" t="s">
        <v>111</v>
      </c>
      <c r="D148" s="339"/>
      <c r="E148" s="29"/>
    </row>
    <row r="149" spans="2:5" x14ac:dyDescent="0.35">
      <c r="B149" s="470"/>
      <c r="C149" s="461" t="s">
        <v>112</v>
      </c>
      <c r="D149" s="339"/>
      <c r="E149" s="29"/>
    </row>
    <row r="150" spans="2:5" x14ac:dyDescent="0.35">
      <c r="B150" s="470"/>
      <c r="C150" s="461" t="s">
        <v>113</v>
      </c>
      <c r="D150" s="339"/>
      <c r="E150" s="29"/>
    </row>
    <row r="151" spans="2:5" x14ac:dyDescent="0.35">
      <c r="B151" s="470"/>
      <c r="C151" s="461" t="s">
        <v>804</v>
      </c>
      <c r="D151" s="339"/>
      <c r="E151" s="29"/>
    </row>
    <row r="152" spans="2:5" ht="16.5" customHeight="1" thickBot="1" x14ac:dyDescent="0.4">
      <c r="B152" s="470"/>
      <c r="C152" s="462" t="s">
        <v>808</v>
      </c>
      <c r="D152" s="439"/>
      <c r="E152" s="432"/>
    </row>
    <row r="153" spans="2:5" ht="29" x14ac:dyDescent="0.35">
      <c r="B153" s="470"/>
      <c r="C153" s="150" t="s">
        <v>939</v>
      </c>
      <c r="D153" s="439"/>
      <c r="E153" s="432"/>
    </row>
    <row r="154" spans="2:5" ht="29" x14ac:dyDescent="0.35">
      <c r="B154" s="470"/>
      <c r="C154" s="143" t="s">
        <v>935</v>
      </c>
      <c r="D154" s="439"/>
      <c r="E154" s="432"/>
    </row>
    <row r="155" spans="2:5" ht="31" customHeight="1" thickBot="1" x14ac:dyDescent="0.4">
      <c r="B155" s="471"/>
      <c r="C155" s="143" t="s">
        <v>936</v>
      </c>
      <c r="D155" s="334"/>
      <c r="E155" s="30"/>
    </row>
    <row r="156" spans="2:5" ht="43.5" x14ac:dyDescent="0.35">
      <c r="B156" s="470" t="s">
        <v>94</v>
      </c>
      <c r="C156" s="143" t="s">
        <v>940</v>
      </c>
      <c r="D156" s="333"/>
      <c r="E156" s="330"/>
    </row>
    <row r="157" spans="2:5" ht="44" thickBot="1" x14ac:dyDescent="0.4">
      <c r="B157" s="471"/>
      <c r="C157" s="460" t="s">
        <v>946</v>
      </c>
      <c r="D157" s="340"/>
      <c r="E157" s="341"/>
    </row>
  </sheetData>
  <mergeCells count="32">
    <mergeCell ref="B2:E2"/>
    <mergeCell ref="B3:B16"/>
    <mergeCell ref="B143:B155"/>
    <mergeCell ref="B111:E111"/>
    <mergeCell ref="B112:B120"/>
    <mergeCell ref="B123:E123"/>
    <mergeCell ref="B124:B126"/>
    <mergeCell ref="B136:E136"/>
    <mergeCell ref="B137:B139"/>
    <mergeCell ref="B140:B142"/>
    <mergeCell ref="B76:E76"/>
    <mergeCell ref="B89:E89"/>
    <mergeCell ref="B90:B96"/>
    <mergeCell ref="B40:B46"/>
    <mergeCell ref="B47:B48"/>
    <mergeCell ref="B52:B57"/>
    <mergeCell ref="B17:B19"/>
    <mergeCell ref="B77:B86"/>
    <mergeCell ref="B107:B108"/>
    <mergeCell ref="B99:E99"/>
    <mergeCell ref="B100:B103"/>
    <mergeCell ref="B58:B67"/>
    <mergeCell ref="B22:E22"/>
    <mergeCell ref="B23:B26"/>
    <mergeCell ref="B27:B29"/>
    <mergeCell ref="B32:E32"/>
    <mergeCell ref="B156:B157"/>
    <mergeCell ref="B127:B133"/>
    <mergeCell ref="B68:B72"/>
    <mergeCell ref="B33:B39"/>
    <mergeCell ref="B49:B51"/>
    <mergeCell ref="B104:B106"/>
  </mergeCells>
  <conditionalFormatting sqref="D26 D29 D133 D69:D71 D91:D96 D100:D103 D138:D139 D15:D19 D34:D38 D59:D67 D113:D120 D141:D142 D144:D154 D157">
    <cfRule type="cellIs" dxfId="253" priority="187" operator="equal">
      <formula>"To Do"</formula>
    </cfRule>
    <cfRule type="cellIs" dxfId="252" priority="188" operator="equal">
      <formula>"In Progress"</formula>
    </cfRule>
    <cfRule type="cellIs" dxfId="251" priority="189" operator="equal">
      <formula>"Done"</formula>
    </cfRule>
  </conditionalFormatting>
  <conditionalFormatting sqref="D23">
    <cfRule type="cellIs" dxfId="250" priority="109" operator="equal">
      <formula>"To Do"</formula>
    </cfRule>
    <cfRule type="cellIs" dxfId="249" priority="110" operator="equal">
      <formula>"In Progress"</formula>
    </cfRule>
    <cfRule type="cellIs" dxfId="248" priority="111" operator="equal">
      <formula>"Done"</formula>
    </cfRule>
  </conditionalFormatting>
  <conditionalFormatting sqref="D7 D3:D5">
    <cfRule type="cellIs" dxfId="247" priority="121" operator="equal">
      <formula>"To Do"</formula>
    </cfRule>
    <cfRule type="cellIs" dxfId="246" priority="122" operator="equal">
      <formula>"In Progress"</formula>
    </cfRule>
    <cfRule type="cellIs" dxfId="245" priority="123" operator="equal">
      <formula>"Done"</formula>
    </cfRule>
  </conditionalFormatting>
  <conditionalFormatting sqref="D9:D14">
    <cfRule type="cellIs" dxfId="244" priority="118" operator="equal">
      <formula>"To Do"</formula>
    </cfRule>
    <cfRule type="cellIs" dxfId="243" priority="119" operator="equal">
      <formula>"In Progress"</formula>
    </cfRule>
    <cfRule type="cellIs" dxfId="242" priority="120" operator="equal">
      <formula>"Done"</formula>
    </cfRule>
  </conditionalFormatting>
  <conditionalFormatting sqref="D8">
    <cfRule type="cellIs" dxfId="241" priority="115" operator="equal">
      <formula>"To Do"</formula>
    </cfRule>
    <cfRule type="cellIs" dxfId="240" priority="116" operator="equal">
      <formula>"In Progress"</formula>
    </cfRule>
    <cfRule type="cellIs" dxfId="239" priority="117" operator="equal">
      <formula>"Done"</formula>
    </cfRule>
  </conditionalFormatting>
  <conditionalFormatting sqref="D6">
    <cfRule type="cellIs" dxfId="238" priority="112" operator="equal">
      <formula>"To Do"</formula>
    </cfRule>
    <cfRule type="cellIs" dxfId="237" priority="113" operator="equal">
      <formula>"In Progress"</formula>
    </cfRule>
    <cfRule type="cellIs" dxfId="236" priority="114" operator="equal">
      <formula>"Done"</formula>
    </cfRule>
  </conditionalFormatting>
  <conditionalFormatting sqref="D27">
    <cfRule type="cellIs" dxfId="235" priority="106" operator="equal">
      <formula>"To Do"</formula>
    </cfRule>
    <cfRule type="cellIs" dxfId="234" priority="107" operator="equal">
      <formula>"In Progress"</formula>
    </cfRule>
    <cfRule type="cellIs" dxfId="233" priority="108" operator="equal">
      <formula>"Done"</formula>
    </cfRule>
  </conditionalFormatting>
  <conditionalFormatting sqref="D33">
    <cfRule type="cellIs" dxfId="232" priority="103" operator="equal">
      <formula>"To Do"</formula>
    </cfRule>
    <cfRule type="cellIs" dxfId="231" priority="104" operator="equal">
      <formula>"In Progress"</formula>
    </cfRule>
    <cfRule type="cellIs" dxfId="230" priority="105" operator="equal">
      <formula>"Done"</formula>
    </cfRule>
  </conditionalFormatting>
  <conditionalFormatting sqref="D40">
    <cfRule type="cellIs" dxfId="229" priority="100" operator="equal">
      <formula>"To Do"</formula>
    </cfRule>
    <cfRule type="cellIs" dxfId="228" priority="101" operator="equal">
      <formula>"In Progress"</formula>
    </cfRule>
    <cfRule type="cellIs" dxfId="227" priority="102" operator="equal">
      <formula>"Done"</formula>
    </cfRule>
  </conditionalFormatting>
  <conditionalFormatting sqref="D47">
    <cfRule type="cellIs" dxfId="226" priority="97" operator="equal">
      <formula>"To Do"</formula>
    </cfRule>
    <cfRule type="cellIs" dxfId="225" priority="98" operator="equal">
      <formula>"In Progress"</formula>
    </cfRule>
    <cfRule type="cellIs" dxfId="224" priority="99" operator="equal">
      <formula>"Done"</formula>
    </cfRule>
  </conditionalFormatting>
  <conditionalFormatting sqref="D52">
    <cfRule type="cellIs" dxfId="223" priority="91" operator="equal">
      <formula>"To Do"</formula>
    </cfRule>
    <cfRule type="cellIs" dxfId="222" priority="92" operator="equal">
      <formula>"In Progress"</formula>
    </cfRule>
    <cfRule type="cellIs" dxfId="221" priority="93" operator="equal">
      <formula>"Done"</formula>
    </cfRule>
  </conditionalFormatting>
  <conditionalFormatting sqref="D58">
    <cfRule type="cellIs" dxfId="220" priority="88" operator="equal">
      <formula>"To Do"</formula>
    </cfRule>
    <cfRule type="cellIs" dxfId="219" priority="89" operator="equal">
      <formula>"In Progress"</formula>
    </cfRule>
    <cfRule type="cellIs" dxfId="218" priority="90" operator="equal">
      <formula>"Done"</formula>
    </cfRule>
  </conditionalFormatting>
  <conditionalFormatting sqref="D143 D140 D137 D124:D127 D112 D107 D90 D77:D79 D73 D68">
    <cfRule type="cellIs" dxfId="217" priority="85" operator="equal">
      <formula>"To Do"</formula>
    </cfRule>
    <cfRule type="cellIs" dxfId="216" priority="86" operator="equal">
      <formula>"In Progress"</formula>
    </cfRule>
    <cfRule type="cellIs" dxfId="215" priority="87" operator="equal">
      <formula>"Done"</formula>
    </cfRule>
  </conditionalFormatting>
  <conditionalFormatting sqref="D155 D57 D51 D48 D46 D39">
    <cfRule type="cellIs" dxfId="214" priority="82" operator="equal">
      <formula>"To Do"</formula>
    </cfRule>
    <cfRule type="cellIs" dxfId="213" priority="83" operator="equal">
      <formula>"In Progress"</formula>
    </cfRule>
    <cfRule type="cellIs" dxfId="212" priority="84" operator="equal">
      <formula>"Done"</formula>
    </cfRule>
  </conditionalFormatting>
  <conditionalFormatting sqref="D24">
    <cfRule type="cellIs" dxfId="211" priority="79" operator="equal">
      <formula>"To Do"</formula>
    </cfRule>
    <cfRule type="cellIs" dxfId="210" priority="80" operator="equal">
      <formula>"In Progress"</formula>
    </cfRule>
    <cfRule type="cellIs" dxfId="209" priority="81" operator="equal">
      <formula>"Done"</formula>
    </cfRule>
  </conditionalFormatting>
  <conditionalFormatting sqref="D25">
    <cfRule type="cellIs" dxfId="208" priority="76" operator="equal">
      <formula>"To Do"</formula>
    </cfRule>
    <cfRule type="cellIs" dxfId="207" priority="77" operator="equal">
      <formula>"In Progress"</formula>
    </cfRule>
    <cfRule type="cellIs" dxfId="206" priority="78" operator="equal">
      <formula>"Done"</formula>
    </cfRule>
  </conditionalFormatting>
  <conditionalFormatting sqref="D41:D45 D28">
    <cfRule type="cellIs" dxfId="205" priority="70" operator="equal">
      <formula>"To Do"</formula>
    </cfRule>
    <cfRule type="cellIs" dxfId="204" priority="71" operator="equal">
      <formula>"In Progress"</formula>
    </cfRule>
    <cfRule type="cellIs" dxfId="203" priority="72" operator="equal">
      <formula>"Done"</formula>
    </cfRule>
  </conditionalFormatting>
  <conditionalFormatting sqref="D53:D56 D49:D50">
    <cfRule type="cellIs" dxfId="202" priority="64" operator="equal">
      <formula>"To Do"</formula>
    </cfRule>
    <cfRule type="cellIs" dxfId="201" priority="65" operator="equal">
      <formula>"In Progress"</formula>
    </cfRule>
    <cfRule type="cellIs" dxfId="200" priority="66" operator="equal">
      <formula>"Done"</formula>
    </cfRule>
  </conditionalFormatting>
  <conditionalFormatting sqref="D80:D83 D85:D86">
    <cfRule type="cellIs" dxfId="199" priority="55" operator="equal">
      <formula>"To Do"</formula>
    </cfRule>
    <cfRule type="cellIs" dxfId="198" priority="56" operator="equal">
      <formula>"In Progress"</formula>
    </cfRule>
    <cfRule type="cellIs" dxfId="197" priority="57" operator="equal">
      <formula>"Done"</formula>
    </cfRule>
  </conditionalFormatting>
  <conditionalFormatting sqref="D128:D132 D108">
    <cfRule type="cellIs" dxfId="196" priority="34" operator="equal">
      <formula>"To Do"</formula>
    </cfRule>
    <cfRule type="cellIs" dxfId="195" priority="35" operator="equal">
      <formula>"In Progress"</formula>
    </cfRule>
    <cfRule type="cellIs" dxfId="194" priority="36" operator="equal">
      <formula>"Done"</formula>
    </cfRule>
  </conditionalFormatting>
  <conditionalFormatting sqref="D84">
    <cfRule type="cellIs" dxfId="193" priority="25" operator="equal">
      <formula>"To Do"</formula>
    </cfRule>
    <cfRule type="cellIs" dxfId="192" priority="26" operator="equal">
      <formula>"In Progress"</formula>
    </cfRule>
    <cfRule type="cellIs" dxfId="191" priority="27" operator="equal">
      <formula>"Done"</formula>
    </cfRule>
  </conditionalFormatting>
  <conditionalFormatting sqref="D72">
    <cfRule type="cellIs" dxfId="190" priority="22" operator="equal">
      <formula>"To Do"</formula>
    </cfRule>
    <cfRule type="cellIs" dxfId="189" priority="23" operator="equal">
      <formula>"In Progress"</formula>
    </cfRule>
    <cfRule type="cellIs" dxfId="188" priority="24" operator="equal">
      <formula>"Done"</formula>
    </cfRule>
  </conditionalFormatting>
  <conditionalFormatting sqref="D104:D106">
    <cfRule type="cellIs" dxfId="187" priority="16" operator="equal">
      <formula>"To Do"</formula>
    </cfRule>
    <cfRule type="cellIs" dxfId="186" priority="17" operator="equal">
      <formula>"In Progress"</formula>
    </cfRule>
    <cfRule type="cellIs" dxfId="185" priority="18" operator="equal">
      <formula>"Done"</formula>
    </cfRule>
  </conditionalFormatting>
  <conditionalFormatting sqref="D156">
    <cfRule type="cellIs" dxfId="184" priority="1" operator="equal">
      <formula>"To Do"</formula>
    </cfRule>
    <cfRule type="cellIs" dxfId="183" priority="2" operator="equal">
      <formula>"In Progress"</formula>
    </cfRule>
    <cfRule type="cellIs" dxfId="182" priority="3" operator="equal">
      <formula>"Done"</formula>
    </cfRule>
  </conditionalFormatting>
  <dataValidations count="1">
    <dataValidation type="list" allowBlank="1" showInputMessage="1" showErrorMessage="1" sqref="D100:D108 D3:D19 D77:D86 D112:D120 D90:D96 D33:D73 D137:D157 D124:D133 D23:D29">
      <formula1>$D$156:$D$156</formula1>
    </dataValidation>
  </dataValidations>
  <printOptions horizontalCentered="1"/>
  <pageMargins left="0.70866141732283472" right="0.70866141732283472" top="0.74803149606299213" bottom="0.74803149606299213" header="0.31496062992125984" footer="0.31496062992125984"/>
  <pageSetup scale="69" fitToHeight="10" orientation="portrait" r:id="rId1"/>
  <rowBreaks count="3" manualBreakCount="3">
    <brk id="87" max="3" man="1"/>
    <brk id="121" max="3" man="1"/>
    <brk id="134" max="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2"/>
  <sheetViews>
    <sheetView showGridLines="0" zoomScaleNormal="100" workbookViewId="0">
      <selection activeCell="B2" sqref="B2"/>
    </sheetView>
  </sheetViews>
  <sheetFormatPr defaultRowHeight="14.5" x14ac:dyDescent="0.35"/>
  <cols>
    <col min="2" max="2" width="100.7265625" customWidth="1"/>
    <col min="3" max="3" width="9.1796875" customWidth="1"/>
  </cols>
  <sheetData>
    <row r="1" spans="2:2" ht="15" thickBot="1" x14ac:dyDescent="0.4"/>
    <row r="2" spans="2:2" ht="19" thickBot="1" x14ac:dyDescent="0.4">
      <c r="B2" s="64" t="s">
        <v>209</v>
      </c>
    </row>
    <row r="3" spans="2:2" ht="29.5" thickBot="1" x14ac:dyDescent="0.4">
      <c r="B3" s="38" t="s">
        <v>518</v>
      </c>
    </row>
    <row r="4" spans="2:2" ht="29" x14ac:dyDescent="0.35">
      <c r="B4" s="25" t="s">
        <v>116</v>
      </c>
    </row>
    <row r="5" spans="2:2" ht="72.5" x14ac:dyDescent="0.35">
      <c r="B5" s="26" t="s">
        <v>117</v>
      </c>
    </row>
    <row r="6" spans="2:2" ht="48" customHeight="1" x14ac:dyDescent="0.35">
      <c r="B6" s="26" t="s">
        <v>453</v>
      </c>
    </row>
    <row r="7" spans="2:2" ht="43.5" x14ac:dyDescent="0.35">
      <c r="B7" s="26" t="s">
        <v>118</v>
      </c>
    </row>
    <row r="8" spans="2:2" ht="101.5" x14ac:dyDescent="0.35">
      <c r="B8" s="26" t="s">
        <v>119</v>
      </c>
    </row>
    <row r="9" spans="2:2" ht="44" thickBot="1" x14ac:dyDescent="0.4">
      <c r="B9" s="27" t="s">
        <v>120</v>
      </c>
    </row>
    <row r="10" spans="2:2" x14ac:dyDescent="0.35">
      <c r="B10" s="36"/>
    </row>
    <row r="11" spans="2:2" ht="15" thickBot="1" x14ac:dyDescent="0.4">
      <c r="B11" s="36"/>
    </row>
    <row r="12" spans="2:2" ht="21.5" thickBot="1" x14ac:dyDescent="0.4">
      <c r="B12" s="65" t="s">
        <v>208</v>
      </c>
    </row>
    <row r="13" spans="2:2" ht="15" thickBot="1" x14ac:dyDescent="0.4">
      <c r="B13" s="37" t="s">
        <v>210</v>
      </c>
    </row>
    <row r="14" spans="2:2" x14ac:dyDescent="0.35">
      <c r="B14" s="47" t="s">
        <v>211</v>
      </c>
    </row>
    <row r="15" spans="2:2" x14ac:dyDescent="0.35">
      <c r="B15" s="48" t="s">
        <v>212</v>
      </c>
    </row>
    <row r="16" spans="2:2" x14ac:dyDescent="0.35">
      <c r="B16" s="48" t="s">
        <v>213</v>
      </c>
    </row>
    <row r="17" spans="2:2" ht="29" x14ac:dyDescent="0.35">
      <c r="B17" s="48" t="s">
        <v>214</v>
      </c>
    </row>
    <row r="18" spans="2:2" x14ac:dyDescent="0.35">
      <c r="B18" s="48" t="s">
        <v>215</v>
      </c>
    </row>
    <row r="19" spans="2:2" x14ac:dyDescent="0.35">
      <c r="B19" s="48" t="s">
        <v>216</v>
      </c>
    </row>
    <row r="20" spans="2:2" x14ac:dyDescent="0.35">
      <c r="B20" s="48" t="s">
        <v>217</v>
      </c>
    </row>
    <row r="21" spans="2:2" x14ac:dyDescent="0.35">
      <c r="B21" s="48" t="s">
        <v>218</v>
      </c>
    </row>
    <row r="22" spans="2:2" ht="29" x14ac:dyDescent="0.35">
      <c r="B22" s="48" t="s">
        <v>219</v>
      </c>
    </row>
    <row r="23" spans="2:2" ht="29" x14ac:dyDescent="0.35">
      <c r="B23" s="48" t="s">
        <v>220</v>
      </c>
    </row>
    <row r="24" spans="2:2" x14ac:dyDescent="0.35">
      <c r="B24" s="48" t="s">
        <v>221</v>
      </c>
    </row>
    <row r="25" spans="2:2" x14ac:dyDescent="0.35">
      <c r="B25" s="48" t="s">
        <v>222</v>
      </c>
    </row>
    <row r="26" spans="2:2" x14ac:dyDescent="0.35">
      <c r="B26" s="48" t="s">
        <v>223</v>
      </c>
    </row>
    <row r="27" spans="2:2" x14ac:dyDescent="0.35">
      <c r="B27" s="48" t="s">
        <v>224</v>
      </c>
    </row>
    <row r="28" spans="2:2" ht="29" x14ac:dyDescent="0.35">
      <c r="B28" s="48" t="s">
        <v>225</v>
      </c>
    </row>
    <row r="29" spans="2:2" ht="29" x14ac:dyDescent="0.35">
      <c r="B29" s="48" t="s">
        <v>226</v>
      </c>
    </row>
    <row r="30" spans="2:2" x14ac:dyDescent="0.35">
      <c r="B30" s="48" t="s">
        <v>227</v>
      </c>
    </row>
    <row r="31" spans="2:2" x14ac:dyDescent="0.35">
      <c r="B31" s="48" t="s">
        <v>228</v>
      </c>
    </row>
    <row r="32" spans="2:2" ht="29.5" thickBot="1" x14ac:dyDescent="0.4">
      <c r="B32" s="49" t="s">
        <v>229</v>
      </c>
    </row>
  </sheetData>
  <pageMargins left="0.7" right="0.7" top="0.75" bottom="0.75" header="0.3" footer="0.3"/>
  <pageSetup scale="75" orientation="portrait" r:id="rId1"/>
  <rowBreaks count="1" manualBreakCount="1">
    <brk id="10" max="2"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40"/>
  <sheetViews>
    <sheetView showGridLines="0" zoomScaleNormal="100" workbookViewId="0">
      <selection activeCell="B2" sqref="B2"/>
    </sheetView>
  </sheetViews>
  <sheetFormatPr defaultRowHeight="14.5" x14ac:dyDescent="0.35"/>
  <cols>
    <col min="2" max="2" width="100.7265625" customWidth="1"/>
    <col min="3" max="3" width="9.1796875" customWidth="1"/>
  </cols>
  <sheetData>
    <row r="1" spans="2:2" ht="15" thickBot="1" x14ac:dyDescent="0.4"/>
    <row r="2" spans="2:2" ht="21.5" thickBot="1" x14ac:dyDescent="0.4">
      <c r="B2" s="65" t="s">
        <v>378</v>
      </c>
    </row>
    <row r="3" spans="2:2" ht="29.5" thickBot="1" x14ac:dyDescent="0.4">
      <c r="B3" s="38" t="s">
        <v>836</v>
      </c>
    </row>
    <row r="4" spans="2:2" x14ac:dyDescent="0.35">
      <c r="B4" s="25" t="s">
        <v>827</v>
      </c>
    </row>
    <row r="5" spans="2:2" x14ac:dyDescent="0.35">
      <c r="B5" s="26" t="s">
        <v>828</v>
      </c>
    </row>
    <row r="6" spans="2:2" x14ac:dyDescent="0.35">
      <c r="B6" s="32" t="s">
        <v>829</v>
      </c>
    </row>
    <row r="7" spans="2:2" x14ac:dyDescent="0.35">
      <c r="B7" s="425" t="s">
        <v>834</v>
      </c>
    </row>
    <row r="8" spans="2:2" x14ac:dyDescent="0.35">
      <c r="B8" s="425" t="s">
        <v>830</v>
      </c>
    </row>
    <row r="9" spans="2:2" x14ac:dyDescent="0.35">
      <c r="B9" s="425" t="s">
        <v>835</v>
      </c>
    </row>
    <row r="10" spans="2:2" x14ac:dyDescent="0.35">
      <c r="B10" s="425" t="s">
        <v>833</v>
      </c>
    </row>
    <row r="11" spans="2:2" x14ac:dyDescent="0.35">
      <c r="B11" s="425" t="s">
        <v>831</v>
      </c>
    </row>
    <row r="12" spans="2:2" ht="15" thickBot="1" x14ac:dyDescent="0.4">
      <c r="B12" s="33" t="s">
        <v>832</v>
      </c>
    </row>
    <row r="14" spans="2:2" ht="15" thickBot="1" x14ac:dyDescent="0.4"/>
    <row r="15" spans="2:2" ht="21.5" thickBot="1" x14ac:dyDescent="0.4">
      <c r="B15" s="65" t="s">
        <v>377</v>
      </c>
    </row>
    <row r="16" spans="2:2" ht="15" thickBot="1" x14ac:dyDescent="0.4">
      <c r="B16" s="38" t="s">
        <v>389</v>
      </c>
    </row>
    <row r="17" spans="2:2" x14ac:dyDescent="0.35">
      <c r="B17" s="42" t="s">
        <v>379</v>
      </c>
    </row>
    <row r="18" spans="2:2" x14ac:dyDescent="0.35">
      <c r="B18" s="43" t="s">
        <v>380</v>
      </c>
    </row>
    <row r="19" spans="2:2" x14ac:dyDescent="0.35">
      <c r="B19" s="43" t="s">
        <v>381</v>
      </c>
    </row>
    <row r="20" spans="2:2" x14ac:dyDescent="0.35">
      <c r="B20" s="43" t="s">
        <v>382</v>
      </c>
    </row>
    <row r="21" spans="2:2" x14ac:dyDescent="0.35">
      <c r="B21" s="43" t="s">
        <v>383</v>
      </c>
    </row>
    <row r="22" spans="2:2" x14ac:dyDescent="0.35">
      <c r="B22" s="43" t="s">
        <v>384</v>
      </c>
    </row>
    <row r="23" spans="2:2" x14ac:dyDescent="0.35">
      <c r="B23" s="43" t="s">
        <v>385</v>
      </c>
    </row>
    <row r="24" spans="2:2" x14ac:dyDescent="0.35">
      <c r="B24" s="43" t="s">
        <v>386</v>
      </c>
    </row>
    <row r="25" spans="2:2" ht="29" x14ac:dyDescent="0.35">
      <c r="B25" s="43" t="s">
        <v>387</v>
      </c>
    </row>
    <row r="26" spans="2:2" ht="29.5" thickBot="1" x14ac:dyDescent="0.4">
      <c r="B26" s="44" t="s">
        <v>388</v>
      </c>
    </row>
    <row r="27" spans="2:2" x14ac:dyDescent="0.35">
      <c r="B27" s="36"/>
    </row>
    <row r="28" spans="2:2" x14ac:dyDescent="0.35">
      <c r="B28" s="36"/>
    </row>
    <row r="29" spans="2:2" x14ac:dyDescent="0.35">
      <c r="B29" s="36"/>
    </row>
    <row r="30" spans="2:2" x14ac:dyDescent="0.35">
      <c r="B30" s="36"/>
    </row>
    <row r="31" spans="2:2" x14ac:dyDescent="0.35">
      <c r="B31" s="36"/>
    </row>
    <row r="32" spans="2:2" x14ac:dyDescent="0.35">
      <c r="B32" s="36"/>
    </row>
    <row r="33" spans="2:2" x14ac:dyDescent="0.35">
      <c r="B33" s="36"/>
    </row>
    <row r="34" spans="2:2" x14ac:dyDescent="0.35">
      <c r="B34" s="34"/>
    </row>
    <row r="35" spans="2:2" x14ac:dyDescent="0.35">
      <c r="B35" s="34"/>
    </row>
    <row r="36" spans="2:2" x14ac:dyDescent="0.35">
      <c r="B36" s="34"/>
    </row>
    <row r="37" spans="2:2" x14ac:dyDescent="0.35">
      <c r="B37" s="34"/>
    </row>
    <row r="38" spans="2:2" x14ac:dyDescent="0.35">
      <c r="B38" s="41"/>
    </row>
    <row r="39" spans="2:2" x14ac:dyDescent="0.35">
      <c r="B39" s="41"/>
    </row>
    <row r="40" spans="2:2" x14ac:dyDescent="0.35">
      <c r="B40" s="41"/>
    </row>
  </sheetData>
  <pageMargins left="0.7" right="0.7" top="0.75" bottom="0.75" header="0.3" footer="0.3"/>
  <pageSetup scale="75"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59"/>
  <sheetViews>
    <sheetView showGridLines="0" zoomScaleNormal="100" workbookViewId="0">
      <selection activeCell="B2" sqref="B2"/>
    </sheetView>
  </sheetViews>
  <sheetFormatPr defaultRowHeight="14.5" x14ac:dyDescent="0.35"/>
  <cols>
    <col min="2" max="2" width="100.7265625" customWidth="1"/>
    <col min="3" max="3" width="9.1796875" customWidth="1"/>
  </cols>
  <sheetData>
    <row r="1" spans="2:2" ht="15" thickBot="1" x14ac:dyDescent="0.4"/>
    <row r="2" spans="2:2" ht="21.5" thickBot="1" x14ac:dyDescent="0.4">
      <c r="B2" s="65" t="s">
        <v>85</v>
      </c>
    </row>
    <row r="3" spans="2:2" ht="29.5" thickBot="1" x14ac:dyDescent="0.4">
      <c r="B3" s="38" t="s">
        <v>574</v>
      </c>
    </row>
    <row r="4" spans="2:2" ht="43.5" x14ac:dyDescent="0.35">
      <c r="B4" s="25" t="s">
        <v>129</v>
      </c>
    </row>
    <row r="5" spans="2:2" ht="101.5" x14ac:dyDescent="0.35">
      <c r="B5" s="26" t="s">
        <v>130</v>
      </c>
    </row>
    <row r="6" spans="2:2" ht="29" x14ac:dyDescent="0.35">
      <c r="B6" s="26" t="s">
        <v>131</v>
      </c>
    </row>
    <row r="7" spans="2:2" x14ac:dyDescent="0.35">
      <c r="B7" s="26" t="s">
        <v>132</v>
      </c>
    </row>
    <row r="8" spans="2:2" ht="29" x14ac:dyDescent="0.35">
      <c r="B8" s="26" t="s">
        <v>133</v>
      </c>
    </row>
    <row r="9" spans="2:2" x14ac:dyDescent="0.35">
      <c r="B9" s="26" t="s">
        <v>134</v>
      </c>
    </row>
    <row r="10" spans="2:2" ht="29" x14ac:dyDescent="0.35">
      <c r="B10" s="26" t="s">
        <v>127</v>
      </c>
    </row>
    <row r="11" spans="2:2" ht="29" x14ac:dyDescent="0.35">
      <c r="B11" s="26" t="s">
        <v>135</v>
      </c>
    </row>
    <row r="12" spans="2:2" ht="29" x14ac:dyDescent="0.35">
      <c r="B12" s="26" t="s">
        <v>435</v>
      </c>
    </row>
    <row r="13" spans="2:2" ht="29" x14ac:dyDescent="0.35">
      <c r="B13" s="26" t="s">
        <v>136</v>
      </c>
    </row>
    <row r="14" spans="2:2" ht="43.5" x14ac:dyDescent="0.35">
      <c r="B14" s="26" t="s">
        <v>137</v>
      </c>
    </row>
    <row r="15" spans="2:2" ht="43.5" x14ac:dyDescent="0.35">
      <c r="B15" s="26" t="s">
        <v>138</v>
      </c>
    </row>
    <row r="16" spans="2:2" ht="58" x14ac:dyDescent="0.35">
      <c r="B16" s="26" t="s">
        <v>139</v>
      </c>
    </row>
    <row r="17" spans="2:2" ht="58" x14ac:dyDescent="0.35">
      <c r="B17" s="26" t="s">
        <v>140</v>
      </c>
    </row>
    <row r="18" spans="2:2" ht="58" x14ac:dyDescent="0.35">
      <c r="B18" s="26" t="s">
        <v>141</v>
      </c>
    </row>
    <row r="19" spans="2:2" ht="87" x14ac:dyDescent="0.35">
      <c r="B19" s="26" t="s">
        <v>142</v>
      </c>
    </row>
    <row r="20" spans="2:2" ht="58" x14ac:dyDescent="0.35">
      <c r="B20" s="26" t="s">
        <v>143</v>
      </c>
    </row>
    <row r="21" spans="2:2" ht="58" x14ac:dyDescent="0.35">
      <c r="B21" s="32" t="s">
        <v>144</v>
      </c>
    </row>
    <row r="22" spans="2:2" ht="87" x14ac:dyDescent="0.35">
      <c r="B22" s="32" t="s">
        <v>436</v>
      </c>
    </row>
    <row r="23" spans="2:2" ht="58" x14ac:dyDescent="0.35">
      <c r="B23" s="32" t="s">
        <v>145</v>
      </c>
    </row>
    <row r="24" spans="2:2" ht="43.5" x14ac:dyDescent="0.35">
      <c r="B24" s="32" t="s">
        <v>146</v>
      </c>
    </row>
    <row r="25" spans="2:2" ht="72.5" x14ac:dyDescent="0.35">
      <c r="B25" s="32" t="s">
        <v>437</v>
      </c>
    </row>
    <row r="26" spans="2:2" ht="58" x14ac:dyDescent="0.35">
      <c r="B26" s="32" t="s">
        <v>147</v>
      </c>
    </row>
    <row r="27" spans="2:2" ht="44" thickBot="1" x14ac:dyDescent="0.4">
      <c r="B27" s="27" t="s">
        <v>148</v>
      </c>
    </row>
    <row r="29" spans="2:2" ht="15" thickBot="1" x14ac:dyDescent="0.4"/>
    <row r="30" spans="2:2" ht="21.5" thickBot="1" x14ac:dyDescent="0.4">
      <c r="B30" s="65" t="s">
        <v>85</v>
      </c>
    </row>
    <row r="31" spans="2:2" ht="29.5" thickBot="1" x14ac:dyDescent="0.4">
      <c r="B31" s="37" t="s">
        <v>128</v>
      </c>
    </row>
    <row r="32" spans="2:2" x14ac:dyDescent="0.35">
      <c r="B32" s="47" t="s">
        <v>255</v>
      </c>
    </row>
    <row r="33" spans="2:2" ht="29" x14ac:dyDescent="0.35">
      <c r="B33" s="48" t="s">
        <v>256</v>
      </c>
    </row>
    <row r="34" spans="2:2" x14ac:dyDescent="0.35">
      <c r="B34" s="48" t="s">
        <v>257</v>
      </c>
    </row>
    <row r="35" spans="2:2" x14ac:dyDescent="0.35">
      <c r="B35" s="48" t="s">
        <v>258</v>
      </c>
    </row>
    <row r="36" spans="2:2" ht="29" x14ac:dyDescent="0.35">
      <c r="B36" s="48" t="s">
        <v>259</v>
      </c>
    </row>
    <row r="37" spans="2:2" x14ac:dyDescent="0.35">
      <c r="B37" s="48" t="s">
        <v>260</v>
      </c>
    </row>
    <row r="38" spans="2:2" x14ac:dyDescent="0.35">
      <c r="B38" s="48" t="s">
        <v>261</v>
      </c>
    </row>
    <row r="39" spans="2:2" x14ac:dyDescent="0.35">
      <c r="B39" s="48" t="s">
        <v>262</v>
      </c>
    </row>
    <row r="40" spans="2:2" x14ac:dyDescent="0.35">
      <c r="B40" s="48" t="s">
        <v>263</v>
      </c>
    </row>
    <row r="41" spans="2:2" x14ac:dyDescent="0.35">
      <c r="B41" s="48" t="s">
        <v>264</v>
      </c>
    </row>
    <row r="42" spans="2:2" ht="29" x14ac:dyDescent="0.35">
      <c r="B42" s="48" t="s">
        <v>265</v>
      </c>
    </row>
    <row r="43" spans="2:2" ht="29" x14ac:dyDescent="0.35">
      <c r="B43" s="48" t="s">
        <v>281</v>
      </c>
    </row>
    <row r="44" spans="2:2" x14ac:dyDescent="0.35">
      <c r="B44" s="50" t="s">
        <v>282</v>
      </c>
    </row>
    <row r="45" spans="2:2" x14ac:dyDescent="0.35">
      <c r="B45" s="50" t="s">
        <v>266</v>
      </c>
    </row>
    <row r="46" spans="2:2" x14ac:dyDescent="0.35">
      <c r="B46" s="50" t="s">
        <v>267</v>
      </c>
    </row>
    <row r="47" spans="2:2" x14ac:dyDescent="0.35">
      <c r="B47" s="50" t="s">
        <v>268</v>
      </c>
    </row>
    <row r="48" spans="2:2" x14ac:dyDescent="0.35">
      <c r="B48" s="50" t="s">
        <v>269</v>
      </c>
    </row>
    <row r="49" spans="2:2" x14ac:dyDescent="0.35">
      <c r="B49" s="50" t="s">
        <v>270</v>
      </c>
    </row>
    <row r="50" spans="2:2" x14ac:dyDescent="0.35">
      <c r="B50" s="48" t="s">
        <v>271</v>
      </c>
    </row>
    <row r="51" spans="2:2" x14ac:dyDescent="0.35">
      <c r="B51" s="48" t="s">
        <v>272</v>
      </c>
    </row>
    <row r="52" spans="2:2" x14ac:dyDescent="0.35">
      <c r="B52" s="48" t="s">
        <v>273</v>
      </c>
    </row>
    <row r="53" spans="2:2" ht="29" x14ac:dyDescent="0.35">
      <c r="B53" s="48" t="s">
        <v>274</v>
      </c>
    </row>
    <row r="54" spans="2:2" x14ac:dyDescent="0.35">
      <c r="B54" s="48" t="s">
        <v>275</v>
      </c>
    </row>
    <row r="55" spans="2:2" x14ac:dyDescent="0.35">
      <c r="B55" s="48" t="s">
        <v>276</v>
      </c>
    </row>
    <row r="56" spans="2:2" x14ac:dyDescent="0.35">
      <c r="B56" s="48" t="s">
        <v>277</v>
      </c>
    </row>
    <row r="57" spans="2:2" x14ac:dyDescent="0.35">
      <c r="B57" s="48" t="s">
        <v>278</v>
      </c>
    </row>
    <row r="58" spans="2:2" x14ac:dyDescent="0.35">
      <c r="B58" s="48" t="s">
        <v>279</v>
      </c>
    </row>
    <row r="59" spans="2:2" ht="15" thickBot="1" x14ac:dyDescent="0.4">
      <c r="B59" s="49" t="s">
        <v>280</v>
      </c>
    </row>
  </sheetData>
  <pageMargins left="0.7" right="0.7" top="0.75" bottom="0.75" header="0.3" footer="0.3"/>
  <pageSetup scale="76" orientation="portrait" r:id="rId1"/>
  <rowBreaks count="2" manualBreakCount="2">
    <brk id="17" max="2" man="1"/>
    <brk id="28" max="2"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7"/>
  <sheetViews>
    <sheetView showGridLines="0" topLeftCell="A2" zoomScaleNormal="100" workbookViewId="0">
      <selection activeCell="B2" sqref="B2"/>
    </sheetView>
  </sheetViews>
  <sheetFormatPr defaultRowHeight="14.5" x14ac:dyDescent="0.35"/>
  <cols>
    <col min="2" max="2" width="100.7265625" customWidth="1"/>
    <col min="3" max="3" width="9.1796875" customWidth="1"/>
  </cols>
  <sheetData>
    <row r="1" spans="2:2" ht="15" thickBot="1" x14ac:dyDescent="0.4"/>
    <row r="2" spans="2:2" ht="21.5" thickBot="1" x14ac:dyDescent="0.4">
      <c r="B2" s="65" t="s">
        <v>231</v>
      </c>
    </row>
    <row r="3" spans="2:2" ht="29.5" thickBot="1" x14ac:dyDescent="0.4">
      <c r="B3" s="38" t="s">
        <v>121</v>
      </c>
    </row>
    <row r="4" spans="2:2" ht="43.5" x14ac:dyDescent="0.35">
      <c r="B4" s="25" t="s">
        <v>122</v>
      </c>
    </row>
    <row r="5" spans="2:2" ht="81" customHeight="1" x14ac:dyDescent="0.35">
      <c r="B5" s="26" t="s">
        <v>519</v>
      </c>
    </row>
    <row r="6" spans="2:2" ht="82.5" customHeight="1" x14ac:dyDescent="0.35">
      <c r="B6" s="26" t="s">
        <v>123</v>
      </c>
    </row>
    <row r="7" spans="2:2" ht="29" x14ac:dyDescent="0.35">
      <c r="B7" s="26" t="s">
        <v>124</v>
      </c>
    </row>
    <row r="8" spans="2:2" ht="43.5" x14ac:dyDescent="0.35">
      <c r="B8" s="26" t="s">
        <v>125</v>
      </c>
    </row>
    <row r="9" spans="2:2" ht="43.5" x14ac:dyDescent="0.35">
      <c r="B9" s="26" t="s">
        <v>126</v>
      </c>
    </row>
    <row r="10" spans="2:2" ht="29.5" thickBot="1" x14ac:dyDescent="0.4">
      <c r="B10" s="27" t="s">
        <v>127</v>
      </c>
    </row>
    <row r="11" spans="2:2" x14ac:dyDescent="0.35">
      <c r="B11" s="36"/>
    </row>
    <row r="12" spans="2:2" ht="15" thickBot="1" x14ac:dyDescent="0.4">
      <c r="B12" s="36"/>
    </row>
    <row r="13" spans="2:2" ht="21.5" thickBot="1" x14ac:dyDescent="0.4">
      <c r="B13" s="65" t="s">
        <v>230</v>
      </c>
    </row>
    <row r="14" spans="2:2" ht="15" thickBot="1" x14ac:dyDescent="0.4">
      <c r="B14" s="38" t="s">
        <v>232</v>
      </c>
    </row>
    <row r="15" spans="2:2" ht="29" x14ac:dyDescent="0.35">
      <c r="B15" s="42" t="s">
        <v>233</v>
      </c>
    </row>
    <row r="16" spans="2:2" x14ac:dyDescent="0.35">
      <c r="B16" s="43" t="s">
        <v>234</v>
      </c>
    </row>
    <row r="17" spans="2:2" x14ac:dyDescent="0.35">
      <c r="B17" s="43" t="s">
        <v>235</v>
      </c>
    </row>
    <row r="18" spans="2:2" x14ac:dyDescent="0.35">
      <c r="B18" s="43" t="s">
        <v>236</v>
      </c>
    </row>
    <row r="19" spans="2:2" x14ac:dyDescent="0.35">
      <c r="B19" s="43" t="s">
        <v>237</v>
      </c>
    </row>
    <row r="20" spans="2:2" x14ac:dyDescent="0.35">
      <c r="B20" s="43" t="s">
        <v>238</v>
      </c>
    </row>
    <row r="21" spans="2:2" x14ac:dyDescent="0.35">
      <c r="B21" s="43" t="s">
        <v>239</v>
      </c>
    </row>
    <row r="22" spans="2:2" x14ac:dyDescent="0.35">
      <c r="B22" s="43" t="s">
        <v>240</v>
      </c>
    </row>
    <row r="23" spans="2:2" x14ac:dyDescent="0.35">
      <c r="B23" s="43" t="s">
        <v>241</v>
      </c>
    </row>
    <row r="24" spans="2:2" x14ac:dyDescent="0.35">
      <c r="B24" s="43" t="s">
        <v>242</v>
      </c>
    </row>
    <row r="25" spans="2:2" x14ac:dyDescent="0.35">
      <c r="B25" s="43" t="s">
        <v>243</v>
      </c>
    </row>
    <row r="26" spans="2:2" ht="29" x14ac:dyDescent="0.35">
      <c r="B26" s="43" t="s">
        <v>244</v>
      </c>
    </row>
    <row r="27" spans="2:2" x14ac:dyDescent="0.35">
      <c r="B27" s="43" t="s">
        <v>245</v>
      </c>
    </row>
    <row r="28" spans="2:2" ht="29" x14ac:dyDescent="0.35">
      <c r="B28" s="43" t="s">
        <v>246</v>
      </c>
    </row>
    <row r="29" spans="2:2" ht="29" x14ac:dyDescent="0.35">
      <c r="B29" s="43" t="s">
        <v>247</v>
      </c>
    </row>
    <row r="30" spans="2:2" ht="29" x14ac:dyDescent="0.35">
      <c r="B30" s="43" t="s">
        <v>248</v>
      </c>
    </row>
    <row r="31" spans="2:2" x14ac:dyDescent="0.35">
      <c r="B31" s="43" t="s">
        <v>249</v>
      </c>
    </row>
    <row r="32" spans="2:2" x14ac:dyDescent="0.35">
      <c r="B32" s="43" t="s">
        <v>250</v>
      </c>
    </row>
    <row r="33" spans="2:2" ht="29" x14ac:dyDescent="0.35">
      <c r="B33" s="43" t="s">
        <v>251</v>
      </c>
    </row>
    <row r="34" spans="2:2" x14ac:dyDescent="0.35">
      <c r="B34" s="43" t="s">
        <v>252</v>
      </c>
    </row>
    <row r="35" spans="2:2" x14ac:dyDescent="0.35">
      <c r="B35" s="43" t="s">
        <v>438</v>
      </c>
    </row>
    <row r="36" spans="2:2" ht="29" x14ac:dyDescent="0.35">
      <c r="B36" s="43" t="s">
        <v>253</v>
      </c>
    </row>
    <row r="37" spans="2:2" ht="15" thickBot="1" x14ac:dyDescent="0.4">
      <c r="B37" s="44" t="s">
        <v>254</v>
      </c>
    </row>
  </sheetData>
  <pageMargins left="0.7" right="0.7" top="0.75" bottom="0.75" header="0.3" footer="0.3"/>
  <pageSetup scale="75" orientation="portrait" r:id="rId1"/>
  <rowBreaks count="1" manualBreakCount="1">
    <brk id="11"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22"/>
  <sheetViews>
    <sheetView showGridLines="0" zoomScaleNormal="100" workbookViewId="0">
      <selection activeCell="B2" sqref="B2"/>
    </sheetView>
  </sheetViews>
  <sheetFormatPr defaultRowHeight="14.5" x14ac:dyDescent="0.35"/>
  <cols>
    <col min="2" max="2" width="100.7265625" customWidth="1"/>
    <col min="3" max="3" width="9.1796875" customWidth="1"/>
  </cols>
  <sheetData>
    <row r="1" spans="2:2" ht="15" thickBot="1" x14ac:dyDescent="0.4"/>
    <row r="2" spans="2:2" ht="24" thickBot="1" x14ac:dyDescent="0.4">
      <c r="B2" s="66" t="s">
        <v>284</v>
      </c>
    </row>
    <row r="3" spans="2:2" ht="29.5" thickBot="1" x14ac:dyDescent="0.4">
      <c r="B3" s="38" t="s">
        <v>575</v>
      </c>
    </row>
    <row r="4" spans="2:2" ht="72.5" x14ac:dyDescent="0.35">
      <c r="B4" s="25" t="s">
        <v>149</v>
      </c>
    </row>
    <row r="5" spans="2:2" ht="29" x14ac:dyDescent="0.35">
      <c r="B5" s="26" t="s">
        <v>150</v>
      </c>
    </row>
    <row r="6" spans="2:2" ht="43.5" x14ac:dyDescent="0.35">
      <c r="B6" s="26" t="s">
        <v>151</v>
      </c>
    </row>
    <row r="7" spans="2:2" x14ac:dyDescent="0.35">
      <c r="B7" s="26" t="s">
        <v>132</v>
      </c>
    </row>
    <row r="8" spans="2:2" ht="87" x14ac:dyDescent="0.35">
      <c r="B8" s="26" t="s">
        <v>152</v>
      </c>
    </row>
    <row r="9" spans="2:2" ht="101.5" x14ac:dyDescent="0.35">
      <c r="B9" s="26" t="s">
        <v>153</v>
      </c>
    </row>
    <row r="10" spans="2:2" ht="87" x14ac:dyDescent="0.35">
      <c r="B10" s="26" t="s">
        <v>154</v>
      </c>
    </row>
    <row r="11" spans="2:2" ht="43.5" x14ac:dyDescent="0.35">
      <c r="B11" s="26" t="s">
        <v>155</v>
      </c>
    </row>
    <row r="12" spans="2:2" ht="72.5" x14ac:dyDescent="0.35">
      <c r="B12" s="26" t="s">
        <v>156</v>
      </c>
    </row>
    <row r="13" spans="2:2" ht="101.5" x14ac:dyDescent="0.35">
      <c r="B13" s="26" t="s">
        <v>157</v>
      </c>
    </row>
    <row r="14" spans="2:2" x14ac:dyDescent="0.35">
      <c r="B14" s="26" t="s">
        <v>158</v>
      </c>
    </row>
    <row r="15" spans="2:2" ht="43.5" x14ac:dyDescent="0.35">
      <c r="B15" s="26" t="s">
        <v>138</v>
      </c>
    </row>
    <row r="16" spans="2:2" ht="29" x14ac:dyDescent="0.35">
      <c r="B16" s="26" t="s">
        <v>159</v>
      </c>
    </row>
    <row r="17" spans="2:2" ht="29" x14ac:dyDescent="0.35">
      <c r="B17" s="26" t="s">
        <v>160</v>
      </c>
    </row>
    <row r="18" spans="2:2" ht="29" x14ac:dyDescent="0.35">
      <c r="B18" s="26" t="s">
        <v>161</v>
      </c>
    </row>
    <row r="19" spans="2:2" x14ac:dyDescent="0.35">
      <c r="B19" s="26" t="s">
        <v>162</v>
      </c>
    </row>
    <row r="20" spans="2:2" ht="43.5" x14ac:dyDescent="0.35">
      <c r="B20" s="26" t="s">
        <v>163</v>
      </c>
    </row>
    <row r="21" spans="2:2" x14ac:dyDescent="0.35">
      <c r="B21" s="32" t="s">
        <v>164</v>
      </c>
    </row>
    <row r="22" spans="2:2" ht="29" x14ac:dyDescent="0.35">
      <c r="B22" s="32" t="s">
        <v>165</v>
      </c>
    </row>
    <row r="23" spans="2:2" x14ac:dyDescent="0.35">
      <c r="B23" s="32" t="s">
        <v>166</v>
      </c>
    </row>
    <row r="24" spans="2:2" ht="15" thickBot="1" x14ac:dyDescent="0.4">
      <c r="B24" s="33" t="s">
        <v>167</v>
      </c>
    </row>
    <row r="26" spans="2:2" ht="15" thickBot="1" x14ac:dyDescent="0.4"/>
    <row r="27" spans="2:2" ht="21.5" thickBot="1" x14ac:dyDescent="0.4">
      <c r="B27" s="65" t="s">
        <v>283</v>
      </c>
    </row>
    <row r="28" spans="2:2" ht="29.5" thickBot="1" x14ac:dyDescent="0.4">
      <c r="B28" s="31" t="s">
        <v>575</v>
      </c>
    </row>
    <row r="29" spans="2:2" ht="15" thickBot="1" x14ac:dyDescent="0.4">
      <c r="B29" s="39" t="s">
        <v>375</v>
      </c>
    </row>
    <row r="30" spans="2:2" ht="29" x14ac:dyDescent="0.35">
      <c r="B30" s="42" t="s">
        <v>285</v>
      </c>
    </row>
    <row r="31" spans="2:2" ht="43.5" x14ac:dyDescent="0.35">
      <c r="B31" s="43" t="s">
        <v>286</v>
      </c>
    </row>
    <row r="32" spans="2:2" x14ac:dyDescent="0.35">
      <c r="B32" s="43" t="s">
        <v>287</v>
      </c>
    </row>
    <row r="33" spans="2:2" ht="29" x14ac:dyDescent="0.35">
      <c r="B33" s="43" t="s">
        <v>288</v>
      </c>
    </row>
    <row r="34" spans="2:2" ht="29" x14ac:dyDescent="0.35">
      <c r="B34" s="43" t="s">
        <v>289</v>
      </c>
    </row>
    <row r="35" spans="2:2" ht="29" x14ac:dyDescent="0.35">
      <c r="B35" s="43" t="s">
        <v>290</v>
      </c>
    </row>
    <row r="36" spans="2:2" ht="15" thickBot="1" x14ac:dyDescent="0.4">
      <c r="B36" s="44" t="s">
        <v>291</v>
      </c>
    </row>
    <row r="37" spans="2:2" ht="15" thickBot="1" x14ac:dyDescent="0.4">
      <c r="B37" s="39" t="s">
        <v>374</v>
      </c>
    </row>
    <row r="38" spans="2:2" x14ac:dyDescent="0.35">
      <c r="B38" s="42" t="s">
        <v>292</v>
      </c>
    </row>
    <row r="39" spans="2:2" x14ac:dyDescent="0.35">
      <c r="B39" s="43" t="s">
        <v>293</v>
      </c>
    </row>
    <row r="40" spans="2:2" x14ac:dyDescent="0.35">
      <c r="B40" s="43" t="s">
        <v>294</v>
      </c>
    </row>
    <row r="41" spans="2:2" ht="29" x14ac:dyDescent="0.35">
      <c r="B41" s="43" t="s">
        <v>295</v>
      </c>
    </row>
    <row r="42" spans="2:2" x14ac:dyDescent="0.35">
      <c r="B42" s="43" t="s">
        <v>296</v>
      </c>
    </row>
    <row r="43" spans="2:2" x14ac:dyDescent="0.35">
      <c r="B43" s="43" t="s">
        <v>297</v>
      </c>
    </row>
    <row r="44" spans="2:2" x14ac:dyDescent="0.35">
      <c r="B44" s="43" t="s">
        <v>298</v>
      </c>
    </row>
    <row r="45" spans="2:2" x14ac:dyDescent="0.35">
      <c r="B45" s="43" t="s">
        <v>299</v>
      </c>
    </row>
    <row r="46" spans="2:2" x14ac:dyDescent="0.35">
      <c r="B46" s="43" t="s">
        <v>300</v>
      </c>
    </row>
    <row r="47" spans="2:2" x14ac:dyDescent="0.35">
      <c r="B47" s="43" t="s">
        <v>301</v>
      </c>
    </row>
    <row r="48" spans="2:2" ht="29" x14ac:dyDescent="0.35">
      <c r="B48" s="43" t="s">
        <v>302</v>
      </c>
    </row>
    <row r="49" spans="2:2" x14ac:dyDescent="0.35">
      <c r="B49" s="43" t="s">
        <v>303</v>
      </c>
    </row>
    <row r="50" spans="2:2" x14ac:dyDescent="0.35">
      <c r="B50" s="43" t="s">
        <v>304</v>
      </c>
    </row>
    <row r="51" spans="2:2" x14ac:dyDescent="0.35">
      <c r="B51" s="43" t="s">
        <v>325</v>
      </c>
    </row>
    <row r="52" spans="2:2" x14ac:dyDescent="0.35">
      <c r="B52" s="43" t="s">
        <v>326</v>
      </c>
    </row>
    <row r="53" spans="2:2" x14ac:dyDescent="0.35">
      <c r="B53" s="50" t="s">
        <v>305</v>
      </c>
    </row>
    <row r="54" spans="2:2" x14ac:dyDescent="0.35">
      <c r="B54" s="50" t="s">
        <v>306</v>
      </c>
    </row>
    <row r="55" spans="2:2" x14ac:dyDescent="0.35">
      <c r="B55" s="50" t="s">
        <v>307</v>
      </c>
    </row>
    <row r="56" spans="2:2" x14ac:dyDescent="0.35">
      <c r="B56" s="50" t="s">
        <v>308</v>
      </c>
    </row>
    <row r="57" spans="2:2" x14ac:dyDescent="0.35">
      <c r="B57" s="50" t="s">
        <v>309</v>
      </c>
    </row>
    <row r="58" spans="2:2" x14ac:dyDescent="0.35">
      <c r="B58" s="50" t="s">
        <v>310</v>
      </c>
    </row>
    <row r="59" spans="2:2" x14ac:dyDescent="0.35">
      <c r="B59" s="50" t="s">
        <v>311</v>
      </c>
    </row>
    <row r="60" spans="2:2" x14ac:dyDescent="0.35">
      <c r="B60" s="50" t="s">
        <v>312</v>
      </c>
    </row>
    <row r="61" spans="2:2" x14ac:dyDescent="0.35">
      <c r="B61" s="50" t="s">
        <v>313</v>
      </c>
    </row>
    <row r="62" spans="2:2" x14ac:dyDescent="0.35">
      <c r="B62" s="50" t="s">
        <v>314</v>
      </c>
    </row>
    <row r="63" spans="2:2" x14ac:dyDescent="0.35">
      <c r="B63" s="50" t="s">
        <v>315</v>
      </c>
    </row>
    <row r="64" spans="2:2" x14ac:dyDescent="0.35">
      <c r="B64" s="50" t="s">
        <v>316</v>
      </c>
    </row>
    <row r="65" spans="2:2" x14ac:dyDescent="0.35">
      <c r="B65" s="50" t="s">
        <v>317</v>
      </c>
    </row>
    <row r="66" spans="2:2" x14ac:dyDescent="0.35">
      <c r="B66" s="43" t="s">
        <v>318</v>
      </c>
    </row>
    <row r="67" spans="2:2" ht="29" x14ac:dyDescent="0.35">
      <c r="B67" s="43" t="s">
        <v>319</v>
      </c>
    </row>
    <row r="68" spans="2:2" x14ac:dyDescent="0.35">
      <c r="B68" s="43" t="s">
        <v>320</v>
      </c>
    </row>
    <row r="69" spans="2:2" x14ac:dyDescent="0.35">
      <c r="B69" s="43" t="s">
        <v>321</v>
      </c>
    </row>
    <row r="70" spans="2:2" ht="43.5" x14ac:dyDescent="0.35">
      <c r="B70" s="43" t="s">
        <v>322</v>
      </c>
    </row>
    <row r="71" spans="2:2" ht="29" x14ac:dyDescent="0.35">
      <c r="B71" s="43" t="s">
        <v>323</v>
      </c>
    </row>
    <row r="72" spans="2:2" ht="15" thickBot="1" x14ac:dyDescent="0.4">
      <c r="B72" s="44" t="s">
        <v>324</v>
      </c>
    </row>
    <row r="73" spans="2:2" ht="15" thickBot="1" x14ac:dyDescent="0.4">
      <c r="B73" s="40" t="s">
        <v>376</v>
      </c>
    </row>
    <row r="74" spans="2:2" x14ac:dyDescent="0.35">
      <c r="B74" s="42" t="s">
        <v>327</v>
      </c>
    </row>
    <row r="75" spans="2:2" x14ac:dyDescent="0.35">
      <c r="B75" s="43" t="s">
        <v>328</v>
      </c>
    </row>
    <row r="76" spans="2:2" x14ac:dyDescent="0.35">
      <c r="B76" s="43" t="s">
        <v>329</v>
      </c>
    </row>
    <row r="77" spans="2:2" ht="29" x14ac:dyDescent="0.35">
      <c r="B77" s="43" t="s">
        <v>330</v>
      </c>
    </row>
    <row r="78" spans="2:2" x14ac:dyDescent="0.35">
      <c r="B78" s="43" t="s">
        <v>331</v>
      </c>
    </row>
    <row r="79" spans="2:2" ht="29" x14ac:dyDescent="0.35">
      <c r="B79" s="43" t="s">
        <v>332</v>
      </c>
    </row>
    <row r="80" spans="2:2" x14ac:dyDescent="0.35">
      <c r="B80" s="43" t="s">
        <v>333</v>
      </c>
    </row>
    <row r="81" spans="2:2" x14ac:dyDescent="0.35">
      <c r="B81" s="43" t="s">
        <v>334</v>
      </c>
    </row>
    <row r="82" spans="2:2" x14ac:dyDescent="0.35">
      <c r="B82" s="43" t="s">
        <v>335</v>
      </c>
    </row>
    <row r="83" spans="2:2" x14ac:dyDescent="0.35">
      <c r="B83" s="43" t="s">
        <v>336</v>
      </c>
    </row>
    <row r="84" spans="2:2" x14ac:dyDescent="0.35">
      <c r="B84" s="43" t="s">
        <v>337</v>
      </c>
    </row>
    <row r="85" spans="2:2" x14ac:dyDescent="0.35">
      <c r="B85" s="43" t="s">
        <v>338</v>
      </c>
    </row>
    <row r="86" spans="2:2" x14ac:dyDescent="0.35">
      <c r="B86" s="43" t="s">
        <v>339</v>
      </c>
    </row>
    <row r="87" spans="2:2" x14ac:dyDescent="0.35">
      <c r="B87" s="46" t="s">
        <v>340</v>
      </c>
    </row>
    <row r="88" spans="2:2" ht="29" x14ac:dyDescent="0.35">
      <c r="B88" s="43" t="s">
        <v>341</v>
      </c>
    </row>
    <row r="89" spans="2:2" ht="29" x14ac:dyDescent="0.35">
      <c r="B89" s="43" t="s">
        <v>342</v>
      </c>
    </row>
    <row r="90" spans="2:2" ht="29" x14ac:dyDescent="0.35">
      <c r="B90" s="43" t="s">
        <v>343</v>
      </c>
    </row>
    <row r="91" spans="2:2" x14ac:dyDescent="0.35">
      <c r="B91" s="43" t="s">
        <v>344</v>
      </c>
    </row>
    <row r="92" spans="2:2" x14ac:dyDescent="0.35">
      <c r="B92" s="43" t="s">
        <v>345</v>
      </c>
    </row>
    <row r="93" spans="2:2" x14ac:dyDescent="0.35">
      <c r="B93" s="43" t="s">
        <v>346</v>
      </c>
    </row>
    <row r="94" spans="2:2" x14ac:dyDescent="0.35">
      <c r="B94" s="43" t="s">
        <v>347</v>
      </c>
    </row>
    <row r="95" spans="2:2" x14ac:dyDescent="0.35">
      <c r="B95" s="43" t="s">
        <v>433</v>
      </c>
    </row>
    <row r="96" spans="2:2" ht="29" x14ac:dyDescent="0.35">
      <c r="B96" s="43" t="s">
        <v>348</v>
      </c>
    </row>
    <row r="97" spans="2:2" ht="29" x14ac:dyDescent="0.35">
      <c r="B97" s="43" t="s">
        <v>434</v>
      </c>
    </row>
    <row r="98" spans="2:2" x14ac:dyDescent="0.35">
      <c r="B98" s="43" t="s">
        <v>349</v>
      </c>
    </row>
    <row r="99" spans="2:2" ht="29" x14ac:dyDescent="0.35">
      <c r="B99" s="43" t="s">
        <v>350</v>
      </c>
    </row>
    <row r="100" spans="2:2" x14ac:dyDescent="0.35">
      <c r="B100" s="43" t="s">
        <v>351</v>
      </c>
    </row>
    <row r="101" spans="2:2" x14ac:dyDescent="0.35">
      <c r="B101" s="43" t="s">
        <v>352</v>
      </c>
    </row>
    <row r="102" spans="2:2" x14ac:dyDescent="0.35">
      <c r="B102" s="43" t="s">
        <v>353</v>
      </c>
    </row>
    <row r="103" spans="2:2" x14ac:dyDescent="0.35">
      <c r="B103" s="43" t="s">
        <v>354</v>
      </c>
    </row>
    <row r="104" spans="2:2" ht="29" x14ac:dyDescent="0.35">
      <c r="B104" s="43" t="s">
        <v>355</v>
      </c>
    </row>
    <row r="105" spans="2:2" x14ac:dyDescent="0.35">
      <c r="B105" s="46" t="s">
        <v>356</v>
      </c>
    </row>
    <row r="106" spans="2:2" ht="29" x14ac:dyDescent="0.35">
      <c r="B106" s="43" t="s">
        <v>357</v>
      </c>
    </row>
    <row r="107" spans="2:2" ht="29" x14ac:dyDescent="0.35">
      <c r="B107" s="43" t="s">
        <v>358</v>
      </c>
    </row>
    <row r="108" spans="2:2" x14ac:dyDescent="0.35">
      <c r="B108" s="43" t="s">
        <v>359</v>
      </c>
    </row>
    <row r="109" spans="2:2" x14ac:dyDescent="0.35">
      <c r="B109" s="43" t="s">
        <v>360</v>
      </c>
    </row>
    <row r="110" spans="2:2" x14ac:dyDescent="0.35">
      <c r="B110" s="46" t="s">
        <v>361</v>
      </c>
    </row>
    <row r="111" spans="2:2" x14ac:dyDescent="0.35">
      <c r="B111" s="43" t="s">
        <v>362</v>
      </c>
    </row>
    <row r="112" spans="2:2" ht="29" x14ac:dyDescent="0.35">
      <c r="B112" s="43" t="s">
        <v>363</v>
      </c>
    </row>
    <row r="113" spans="2:2" x14ac:dyDescent="0.35">
      <c r="B113" s="43" t="s">
        <v>364</v>
      </c>
    </row>
    <row r="114" spans="2:2" x14ac:dyDescent="0.35">
      <c r="B114" s="43" t="s">
        <v>365</v>
      </c>
    </row>
    <row r="115" spans="2:2" x14ac:dyDescent="0.35">
      <c r="B115" s="43" t="s">
        <v>366</v>
      </c>
    </row>
    <row r="116" spans="2:2" x14ac:dyDescent="0.35">
      <c r="B116" s="46" t="s">
        <v>367</v>
      </c>
    </row>
    <row r="117" spans="2:2" ht="29" x14ac:dyDescent="0.35">
      <c r="B117" s="43" t="s">
        <v>368</v>
      </c>
    </row>
    <row r="118" spans="2:2" x14ac:dyDescent="0.35">
      <c r="B118" s="43" t="s">
        <v>369</v>
      </c>
    </row>
    <row r="119" spans="2:2" x14ac:dyDescent="0.35">
      <c r="B119" s="43" t="s">
        <v>370</v>
      </c>
    </row>
    <row r="120" spans="2:2" x14ac:dyDescent="0.35">
      <c r="B120" s="46" t="s">
        <v>371</v>
      </c>
    </row>
    <row r="121" spans="2:2" x14ac:dyDescent="0.35">
      <c r="B121" s="43" t="s">
        <v>372</v>
      </c>
    </row>
    <row r="122" spans="2:2" ht="29.5" thickBot="1" x14ac:dyDescent="0.4">
      <c r="B122" s="44" t="s">
        <v>373</v>
      </c>
    </row>
  </sheetData>
  <pageMargins left="0.7" right="0.7" top="0.75" bottom="0.75" header="0.3" footer="0.3"/>
  <pageSetup scale="65" orientation="portrait" r:id="rId1"/>
  <rowBreaks count="4" manualBreakCount="4">
    <brk id="25" max="2" man="1"/>
    <brk id="36" max="2" man="1"/>
    <brk id="72" max="2" man="1"/>
    <brk id="104" max="2"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7"/>
  <sheetViews>
    <sheetView showGridLines="0" zoomScaleNormal="100" workbookViewId="0">
      <selection activeCell="B2" sqref="B2"/>
    </sheetView>
  </sheetViews>
  <sheetFormatPr defaultRowHeight="14.5" x14ac:dyDescent="0.35"/>
  <cols>
    <col min="2" max="2" width="100.7265625" customWidth="1"/>
    <col min="3" max="3" width="9.1796875" customWidth="1"/>
  </cols>
  <sheetData>
    <row r="1" spans="2:2" ht="15" thickBot="1" x14ac:dyDescent="0.4"/>
    <row r="2" spans="2:2" ht="24" thickBot="1" x14ac:dyDescent="0.4">
      <c r="B2" s="66" t="s">
        <v>391</v>
      </c>
    </row>
    <row r="3" spans="2:2" ht="29.5" thickBot="1" x14ac:dyDescent="0.4">
      <c r="B3" s="38" t="s">
        <v>168</v>
      </c>
    </row>
    <row r="4" spans="2:2" ht="51.75" customHeight="1" x14ac:dyDescent="0.35">
      <c r="B4" s="25" t="s">
        <v>169</v>
      </c>
    </row>
    <row r="5" spans="2:2" ht="29" x14ac:dyDescent="0.35">
      <c r="B5" s="26" t="s">
        <v>170</v>
      </c>
    </row>
    <row r="6" spans="2:2" ht="66.75" customHeight="1" x14ac:dyDescent="0.35">
      <c r="B6" s="26" t="s">
        <v>171</v>
      </c>
    </row>
    <row r="7" spans="2:2" ht="116" x14ac:dyDescent="0.35">
      <c r="B7" s="26" t="s">
        <v>520</v>
      </c>
    </row>
    <row r="8" spans="2:2" ht="52.5" customHeight="1" x14ac:dyDescent="0.35">
      <c r="B8" s="26" t="s">
        <v>172</v>
      </c>
    </row>
    <row r="9" spans="2:2" ht="29.5" thickBot="1" x14ac:dyDescent="0.4">
      <c r="B9" s="27" t="s">
        <v>173</v>
      </c>
    </row>
    <row r="11" spans="2:2" ht="15" thickBot="1" x14ac:dyDescent="0.4"/>
    <row r="12" spans="2:2" ht="21.5" thickBot="1" x14ac:dyDescent="0.4">
      <c r="B12" s="65" t="s">
        <v>390</v>
      </c>
    </row>
    <row r="13" spans="2:2" ht="15" thickBot="1" x14ac:dyDescent="0.4">
      <c r="B13" s="31"/>
    </row>
    <row r="14" spans="2:2" ht="29" x14ac:dyDescent="0.35">
      <c r="B14" s="42" t="s">
        <v>392</v>
      </c>
    </row>
    <row r="15" spans="2:2" ht="29" x14ac:dyDescent="0.35">
      <c r="B15" s="43" t="s">
        <v>432</v>
      </c>
    </row>
    <row r="16" spans="2:2" ht="29" x14ac:dyDescent="0.35">
      <c r="B16" s="43" t="s">
        <v>393</v>
      </c>
    </row>
    <row r="17" spans="2:2" ht="29.5" thickBot="1" x14ac:dyDescent="0.4">
      <c r="B17" s="44" t="s">
        <v>394</v>
      </c>
    </row>
  </sheetData>
  <pageMargins left="0.7" right="0.7" top="0.75" bottom="0.75" header="0.3" footer="0.3"/>
  <pageSetup scale="7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75"/>
  <sheetViews>
    <sheetView showGridLines="0" zoomScaleNormal="100" workbookViewId="0">
      <selection activeCell="B2" sqref="B2"/>
    </sheetView>
  </sheetViews>
  <sheetFormatPr defaultRowHeight="14.5" x14ac:dyDescent="0.35"/>
  <cols>
    <col min="2" max="2" width="100.7265625" customWidth="1"/>
    <col min="3" max="3" width="9.1796875" customWidth="1"/>
  </cols>
  <sheetData>
    <row r="1" spans="2:2" ht="15" thickBot="1" x14ac:dyDescent="0.4"/>
    <row r="2" spans="2:2" ht="21.5" thickBot="1" x14ac:dyDescent="0.4">
      <c r="B2" s="65" t="s">
        <v>440</v>
      </c>
    </row>
    <row r="3" spans="2:2" ht="29.5" thickBot="1" x14ac:dyDescent="0.4">
      <c r="B3" s="31" t="s">
        <v>521</v>
      </c>
    </row>
    <row r="4" spans="2:2" ht="51" customHeight="1" x14ac:dyDescent="0.35">
      <c r="B4" s="25" t="s">
        <v>174</v>
      </c>
    </row>
    <row r="5" spans="2:2" ht="52.5" customHeight="1" x14ac:dyDescent="0.35">
      <c r="B5" s="26" t="s">
        <v>175</v>
      </c>
    </row>
    <row r="6" spans="2:2" ht="83.25" customHeight="1" x14ac:dyDescent="0.35">
      <c r="B6" s="26" t="s">
        <v>176</v>
      </c>
    </row>
    <row r="7" spans="2:2" ht="84" customHeight="1" x14ac:dyDescent="0.35">
      <c r="B7" s="26" t="s">
        <v>177</v>
      </c>
    </row>
    <row r="8" spans="2:2" ht="54" customHeight="1" x14ac:dyDescent="0.35">
      <c r="B8" s="26" t="s">
        <v>178</v>
      </c>
    </row>
    <row r="9" spans="2:2" ht="51" customHeight="1" x14ac:dyDescent="0.35">
      <c r="B9" s="26" t="s">
        <v>179</v>
      </c>
    </row>
    <row r="10" spans="2:2" ht="52.5" customHeight="1" x14ac:dyDescent="0.35">
      <c r="B10" s="35" t="s">
        <v>180</v>
      </c>
    </row>
    <row r="11" spans="2:2" ht="69" customHeight="1" x14ac:dyDescent="0.35">
      <c r="B11" s="32" t="s">
        <v>181</v>
      </c>
    </row>
    <row r="12" spans="2:2" ht="64.5" customHeight="1" x14ac:dyDescent="0.35">
      <c r="B12" s="32" t="s">
        <v>182</v>
      </c>
    </row>
    <row r="13" spans="2:2" ht="81.75" customHeight="1" x14ac:dyDescent="0.35">
      <c r="B13" s="32" t="s">
        <v>183</v>
      </c>
    </row>
    <row r="14" spans="2:2" ht="51" customHeight="1" x14ac:dyDescent="0.35">
      <c r="B14" s="32" t="s">
        <v>184</v>
      </c>
    </row>
    <row r="15" spans="2:2" x14ac:dyDescent="0.35">
      <c r="B15" s="32" t="s">
        <v>185</v>
      </c>
    </row>
    <row r="16" spans="2:2" x14ac:dyDescent="0.35">
      <c r="B16" s="110" t="s">
        <v>186</v>
      </c>
    </row>
    <row r="17" spans="2:2" x14ac:dyDescent="0.35">
      <c r="B17" s="110" t="s">
        <v>187</v>
      </c>
    </row>
    <row r="18" spans="2:2" ht="29" x14ac:dyDescent="0.35">
      <c r="B18" s="110" t="s">
        <v>188</v>
      </c>
    </row>
    <row r="19" spans="2:2" ht="43.5" x14ac:dyDescent="0.35">
      <c r="B19" s="110" t="s">
        <v>189</v>
      </c>
    </row>
    <row r="20" spans="2:2" x14ac:dyDescent="0.35">
      <c r="B20" s="32" t="s">
        <v>190</v>
      </c>
    </row>
    <row r="21" spans="2:2" x14ac:dyDescent="0.35">
      <c r="B21" s="32" t="s">
        <v>191</v>
      </c>
    </row>
    <row r="22" spans="2:2" ht="29" x14ac:dyDescent="0.35">
      <c r="B22" s="32" t="s">
        <v>192</v>
      </c>
    </row>
    <row r="23" spans="2:2" x14ac:dyDescent="0.35">
      <c r="B23" s="32" t="s">
        <v>193</v>
      </c>
    </row>
    <row r="24" spans="2:2" x14ac:dyDescent="0.35">
      <c r="B24" s="32" t="s">
        <v>194</v>
      </c>
    </row>
    <row r="25" spans="2:2" ht="66.75" customHeight="1" x14ac:dyDescent="0.35">
      <c r="B25" s="32" t="s">
        <v>195</v>
      </c>
    </row>
    <row r="26" spans="2:2" ht="54" customHeight="1" x14ac:dyDescent="0.35">
      <c r="B26" s="26" t="s">
        <v>196</v>
      </c>
    </row>
    <row r="27" spans="2:2" ht="87.5" thickBot="1" x14ac:dyDescent="0.4">
      <c r="B27" s="27" t="s">
        <v>197</v>
      </c>
    </row>
    <row r="29" spans="2:2" ht="15" thickBot="1" x14ac:dyDescent="0.4"/>
    <row r="30" spans="2:2" ht="21.5" thickBot="1" x14ac:dyDescent="0.4">
      <c r="B30" s="65" t="s">
        <v>439</v>
      </c>
    </row>
    <row r="31" spans="2:2" ht="15" thickBot="1" x14ac:dyDescent="0.4">
      <c r="B31" s="31"/>
    </row>
    <row r="32" spans="2:2" ht="29" x14ac:dyDescent="0.35">
      <c r="B32" s="42" t="s">
        <v>395</v>
      </c>
    </row>
    <row r="33" spans="2:2" x14ac:dyDescent="0.35">
      <c r="B33" s="43" t="s">
        <v>396</v>
      </c>
    </row>
    <row r="34" spans="2:2" x14ac:dyDescent="0.35">
      <c r="B34" s="43" t="s">
        <v>397</v>
      </c>
    </row>
    <row r="35" spans="2:2" x14ac:dyDescent="0.35">
      <c r="B35" s="43" t="s">
        <v>398</v>
      </c>
    </row>
    <row r="36" spans="2:2" ht="29" x14ac:dyDescent="0.35">
      <c r="B36" s="43" t="s">
        <v>399</v>
      </c>
    </row>
    <row r="37" spans="2:2" x14ac:dyDescent="0.35">
      <c r="B37" s="43" t="s">
        <v>400</v>
      </c>
    </row>
    <row r="38" spans="2:2" x14ac:dyDescent="0.35">
      <c r="B38" s="43" t="s">
        <v>401</v>
      </c>
    </row>
    <row r="39" spans="2:2" x14ac:dyDescent="0.35">
      <c r="B39" s="43" t="s">
        <v>402</v>
      </c>
    </row>
    <row r="40" spans="2:2" ht="29" x14ac:dyDescent="0.35">
      <c r="B40" s="43" t="s">
        <v>403</v>
      </c>
    </row>
    <row r="41" spans="2:2" x14ac:dyDescent="0.35">
      <c r="B41" s="43" t="s">
        <v>404</v>
      </c>
    </row>
    <row r="42" spans="2:2" ht="29" x14ac:dyDescent="0.35">
      <c r="B42" s="43" t="s">
        <v>405</v>
      </c>
    </row>
    <row r="43" spans="2:2" x14ac:dyDescent="0.35">
      <c r="B43" s="46" t="s">
        <v>406</v>
      </c>
    </row>
    <row r="44" spans="2:2" x14ac:dyDescent="0.35">
      <c r="B44" s="43" t="s">
        <v>407</v>
      </c>
    </row>
    <row r="45" spans="2:2" ht="29" x14ac:dyDescent="0.35">
      <c r="B45" s="43" t="s">
        <v>408</v>
      </c>
    </row>
    <row r="46" spans="2:2" ht="29" x14ac:dyDescent="0.35">
      <c r="B46" s="43" t="s">
        <v>409</v>
      </c>
    </row>
    <row r="47" spans="2:2" x14ac:dyDescent="0.35">
      <c r="B47" s="43" t="s">
        <v>410</v>
      </c>
    </row>
    <row r="48" spans="2:2" x14ac:dyDescent="0.35">
      <c r="B48" s="46" t="s">
        <v>411</v>
      </c>
    </row>
    <row r="49" spans="2:2" x14ac:dyDescent="0.35">
      <c r="B49" s="43" t="s">
        <v>412</v>
      </c>
    </row>
    <row r="50" spans="2:2" ht="29" x14ac:dyDescent="0.35">
      <c r="B50" s="43" t="s">
        <v>413</v>
      </c>
    </row>
    <row r="51" spans="2:2" x14ac:dyDescent="0.35">
      <c r="B51" s="43" t="s">
        <v>414</v>
      </c>
    </row>
    <row r="52" spans="2:2" x14ac:dyDescent="0.35">
      <c r="B52" s="43" t="s">
        <v>415</v>
      </c>
    </row>
    <row r="53" spans="2:2" x14ac:dyDescent="0.35">
      <c r="B53" s="46" t="s">
        <v>416</v>
      </c>
    </row>
    <row r="54" spans="2:2" x14ac:dyDescent="0.35">
      <c r="B54" s="43" t="s">
        <v>417</v>
      </c>
    </row>
    <row r="55" spans="2:2" x14ac:dyDescent="0.35">
      <c r="B55" s="43" t="s">
        <v>418</v>
      </c>
    </row>
    <row r="56" spans="2:2" ht="29" x14ac:dyDescent="0.35">
      <c r="B56" s="43" t="s">
        <v>419</v>
      </c>
    </row>
    <row r="57" spans="2:2" ht="29" x14ac:dyDescent="0.35">
      <c r="B57" s="43" t="s">
        <v>420</v>
      </c>
    </row>
    <row r="58" spans="2:2" x14ac:dyDescent="0.35">
      <c r="B58" s="43" t="s">
        <v>421</v>
      </c>
    </row>
    <row r="59" spans="2:2" ht="29" x14ac:dyDescent="0.35">
      <c r="B59" s="43" t="s">
        <v>422</v>
      </c>
    </row>
    <row r="60" spans="2:2" ht="29" x14ac:dyDescent="0.35">
      <c r="B60" s="43" t="s">
        <v>423</v>
      </c>
    </row>
    <row r="61" spans="2:2" x14ac:dyDescent="0.35">
      <c r="B61" s="46" t="s">
        <v>424</v>
      </c>
    </row>
    <row r="62" spans="2:2" ht="29" x14ac:dyDescent="0.35">
      <c r="B62" s="43" t="s">
        <v>522</v>
      </c>
    </row>
    <row r="63" spans="2:2" ht="29" x14ac:dyDescent="0.35">
      <c r="B63" s="43" t="s">
        <v>523</v>
      </c>
    </row>
    <row r="64" spans="2:2" x14ac:dyDescent="0.35">
      <c r="B64" s="43" t="s">
        <v>425</v>
      </c>
    </row>
    <row r="65" spans="2:2" x14ac:dyDescent="0.35">
      <c r="B65" s="46" t="s">
        <v>426</v>
      </c>
    </row>
    <row r="66" spans="2:2" x14ac:dyDescent="0.35">
      <c r="B66" s="43" t="s">
        <v>524</v>
      </c>
    </row>
    <row r="67" spans="2:2" x14ac:dyDescent="0.35">
      <c r="B67" s="43" t="s">
        <v>525</v>
      </c>
    </row>
    <row r="68" spans="2:2" x14ac:dyDescent="0.35">
      <c r="B68" s="43" t="s">
        <v>526</v>
      </c>
    </row>
    <row r="69" spans="2:2" x14ac:dyDescent="0.35">
      <c r="B69" s="43" t="s">
        <v>527</v>
      </c>
    </row>
    <row r="70" spans="2:2" x14ac:dyDescent="0.35">
      <c r="B70" s="43" t="s">
        <v>427</v>
      </c>
    </row>
    <row r="71" spans="2:2" x14ac:dyDescent="0.35">
      <c r="B71" s="46" t="s">
        <v>428</v>
      </c>
    </row>
    <row r="72" spans="2:2" x14ac:dyDescent="0.35">
      <c r="B72" s="43" t="s">
        <v>528</v>
      </c>
    </row>
    <row r="73" spans="2:2" x14ac:dyDescent="0.35">
      <c r="B73" s="43" t="s">
        <v>429</v>
      </c>
    </row>
    <row r="74" spans="2:2" x14ac:dyDescent="0.35">
      <c r="B74" s="43" t="s">
        <v>430</v>
      </c>
    </row>
    <row r="75" spans="2:2" ht="29.5" thickBot="1" x14ac:dyDescent="0.4">
      <c r="B75" s="44" t="s">
        <v>431</v>
      </c>
    </row>
  </sheetData>
  <pageMargins left="0.7" right="0.7" top="0.75" bottom="0.75" header="0.3" footer="0.3"/>
  <pageSetup scale="76" orientation="portrait" r:id="rId1"/>
  <rowBreaks count="3" manualBreakCount="3">
    <brk id="14" max="2" man="1"/>
    <brk id="28" max="2" man="1"/>
    <brk id="52" max="2" man="1"/>
  </rowBreak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S14"/>
  <sheetViews>
    <sheetView showGridLines="0" zoomScaleNormal="100" workbookViewId="0">
      <pane xSplit="1" ySplit="3" topLeftCell="K4" activePane="bottomRight" state="frozen"/>
      <selection pane="topRight" activeCell="B1" sqref="B1"/>
      <selection pane="bottomLeft" activeCell="A4" sqref="A4"/>
      <selection pane="bottomRight" activeCell="B2" sqref="B2:S2"/>
    </sheetView>
  </sheetViews>
  <sheetFormatPr defaultRowHeight="14.5" x14ac:dyDescent="0.35"/>
  <cols>
    <col min="1" max="1" width="2.1796875" customWidth="1"/>
    <col min="2" max="2" width="7.36328125" customWidth="1"/>
    <col min="3" max="3" width="8.81640625" customWidth="1"/>
    <col min="4" max="4" width="11.7265625" customWidth="1"/>
    <col min="5" max="5" width="13.81640625" customWidth="1"/>
    <col min="6" max="7" width="14.7265625" customWidth="1"/>
    <col min="8" max="8" width="8.7265625" customWidth="1"/>
    <col min="9" max="9" width="10.453125" customWidth="1"/>
    <col min="10" max="10" width="11.90625" customWidth="1"/>
    <col min="11" max="14" width="11.7265625" customWidth="1"/>
    <col min="15" max="15" width="35.08984375" customWidth="1"/>
    <col min="16" max="16" width="11.81640625" customWidth="1"/>
    <col min="17" max="17" width="12.54296875" customWidth="1"/>
    <col min="18" max="18" width="12.36328125" customWidth="1"/>
    <col min="19" max="19" width="16.54296875" customWidth="1"/>
  </cols>
  <sheetData>
    <row r="1" spans="2:19" ht="10" customHeight="1" x14ac:dyDescent="0.35"/>
    <row r="2" spans="2:19" ht="15" thickBot="1" x14ac:dyDescent="0.4">
      <c r="B2" s="640" t="s">
        <v>635</v>
      </c>
      <c r="C2" s="571"/>
      <c r="D2" s="571"/>
      <c r="E2" s="571"/>
      <c r="F2" s="571"/>
      <c r="G2" s="571"/>
      <c r="H2" s="571"/>
      <c r="I2" s="571"/>
      <c r="J2" s="571"/>
      <c r="K2" s="571"/>
      <c r="L2" s="571"/>
      <c r="M2" s="571"/>
      <c r="N2" s="571"/>
      <c r="O2" s="571"/>
      <c r="P2" s="571"/>
      <c r="Q2" s="571"/>
      <c r="R2" s="571"/>
      <c r="S2" s="571"/>
    </row>
    <row r="3" spans="2:19" ht="29.5" thickBot="1" x14ac:dyDescent="0.4">
      <c r="B3" s="203" t="s">
        <v>619</v>
      </c>
      <c r="C3" s="233" t="s">
        <v>619</v>
      </c>
      <c r="D3" s="163" t="s">
        <v>628</v>
      </c>
      <c r="E3" s="163" t="s">
        <v>629</v>
      </c>
      <c r="F3" s="163" t="s">
        <v>599</v>
      </c>
      <c r="G3" s="163" t="s">
        <v>639</v>
      </c>
      <c r="H3" s="163" t="s">
        <v>625</v>
      </c>
      <c r="I3" s="234" t="s">
        <v>478</v>
      </c>
      <c r="J3" s="88" t="s">
        <v>626</v>
      </c>
      <c r="K3" s="162" t="s">
        <v>620</v>
      </c>
      <c r="L3" s="84" t="s">
        <v>627</v>
      </c>
      <c r="M3" s="88" t="s">
        <v>646</v>
      </c>
      <c r="N3" s="88" t="s">
        <v>647</v>
      </c>
      <c r="O3" s="88" t="s">
        <v>35</v>
      </c>
      <c r="P3" s="83" t="s">
        <v>612</v>
      </c>
      <c r="Q3" s="83" t="s">
        <v>546</v>
      </c>
      <c r="R3" s="84" t="s">
        <v>589</v>
      </c>
      <c r="S3" s="84" t="s">
        <v>813</v>
      </c>
    </row>
    <row r="4" spans="2:19" x14ac:dyDescent="0.35">
      <c r="B4" s="138">
        <v>0</v>
      </c>
      <c r="C4" s="69" t="s">
        <v>9</v>
      </c>
      <c r="D4" s="76" t="s">
        <v>45</v>
      </c>
      <c r="E4" s="76" t="s">
        <v>630</v>
      </c>
      <c r="F4" s="76" t="s">
        <v>604</v>
      </c>
      <c r="G4" s="76" t="s">
        <v>666</v>
      </c>
      <c r="H4" s="228" t="s">
        <v>502</v>
      </c>
      <c r="I4" s="230" t="s">
        <v>548</v>
      </c>
      <c r="J4" s="228" t="s">
        <v>507</v>
      </c>
      <c r="K4" s="69" t="s">
        <v>506</v>
      </c>
      <c r="L4" s="69" t="s">
        <v>495</v>
      </c>
      <c r="M4" s="69" t="s">
        <v>531</v>
      </c>
      <c r="N4" s="69" t="s">
        <v>636</v>
      </c>
      <c r="O4" s="76" t="s">
        <v>617</v>
      </c>
      <c r="P4" s="76" t="s">
        <v>590</v>
      </c>
      <c r="Q4" s="76" t="s">
        <v>83</v>
      </c>
      <c r="R4" s="78" t="s">
        <v>49</v>
      </c>
      <c r="S4" s="78" t="s">
        <v>814</v>
      </c>
    </row>
    <row r="5" spans="2:19" x14ac:dyDescent="0.35">
      <c r="B5" s="139">
        <v>1</v>
      </c>
      <c r="C5" s="70" t="s">
        <v>494</v>
      </c>
      <c r="D5" s="77" t="s">
        <v>47</v>
      </c>
      <c r="E5" s="77" t="s">
        <v>631</v>
      </c>
      <c r="F5" s="77" t="s">
        <v>633</v>
      </c>
      <c r="G5" s="77" t="s">
        <v>668</v>
      </c>
      <c r="H5" s="124" t="s">
        <v>61</v>
      </c>
      <c r="I5" s="70" t="s">
        <v>547</v>
      </c>
      <c r="J5" s="124" t="s">
        <v>534</v>
      </c>
      <c r="K5" s="70" t="s">
        <v>505</v>
      </c>
      <c r="L5" s="70" t="s">
        <v>496</v>
      </c>
      <c r="M5" s="70" t="s">
        <v>532</v>
      </c>
      <c r="N5" s="70" t="s">
        <v>637</v>
      </c>
      <c r="O5" s="77" t="s">
        <v>37</v>
      </c>
      <c r="P5" s="77" t="s">
        <v>545</v>
      </c>
      <c r="Q5" s="77" t="s">
        <v>545</v>
      </c>
      <c r="R5" s="79" t="s">
        <v>590</v>
      </c>
      <c r="S5" s="79" t="s">
        <v>815</v>
      </c>
    </row>
    <row r="6" spans="2:19" x14ac:dyDescent="0.35">
      <c r="B6" s="139">
        <v>2</v>
      </c>
      <c r="C6" s="70" t="s">
        <v>8</v>
      </c>
      <c r="D6" s="226"/>
      <c r="E6" s="227" t="s">
        <v>632</v>
      </c>
      <c r="F6" s="227" t="s">
        <v>634</v>
      </c>
      <c r="G6" s="227" t="s">
        <v>667</v>
      </c>
      <c r="H6" s="226"/>
      <c r="I6" s="226"/>
      <c r="J6" s="124" t="s">
        <v>535</v>
      </c>
      <c r="K6" s="70" t="s">
        <v>539</v>
      </c>
      <c r="L6" s="70" t="s">
        <v>500</v>
      </c>
      <c r="M6" s="70" t="s">
        <v>530</v>
      </c>
      <c r="N6" s="70" t="s">
        <v>638</v>
      </c>
      <c r="O6" s="77" t="s">
        <v>36</v>
      </c>
      <c r="P6" s="77" t="s">
        <v>591</v>
      </c>
      <c r="Q6" s="77" t="s">
        <v>544</v>
      </c>
      <c r="R6" s="79" t="s">
        <v>593</v>
      </c>
      <c r="S6" s="79" t="s">
        <v>816</v>
      </c>
    </row>
    <row r="7" spans="2:19" x14ac:dyDescent="0.35">
      <c r="B7" s="139">
        <v>3</v>
      </c>
      <c r="C7" s="124"/>
      <c r="D7" s="226"/>
      <c r="E7" s="227" t="s">
        <v>61</v>
      </c>
      <c r="F7" s="227"/>
      <c r="G7" s="227"/>
      <c r="H7" s="226"/>
      <c r="I7" s="226"/>
      <c r="J7" s="124" t="s">
        <v>536</v>
      </c>
      <c r="K7" s="70" t="s">
        <v>503</v>
      </c>
      <c r="L7" s="70" t="s">
        <v>497</v>
      </c>
      <c r="M7" s="70" t="s">
        <v>533</v>
      </c>
      <c r="N7" s="70" t="s">
        <v>503</v>
      </c>
      <c r="O7" s="77" t="s">
        <v>468</v>
      </c>
      <c r="P7" s="77"/>
      <c r="Q7" s="77" t="s">
        <v>49</v>
      </c>
      <c r="R7" s="79" t="s">
        <v>595</v>
      </c>
      <c r="S7" s="79" t="s">
        <v>817</v>
      </c>
    </row>
    <row r="8" spans="2:19" x14ac:dyDescent="0.35">
      <c r="B8" s="139">
        <v>4</v>
      </c>
      <c r="C8" s="124"/>
      <c r="D8" s="226"/>
      <c r="E8" s="226"/>
      <c r="F8" s="226"/>
      <c r="G8" s="226"/>
      <c r="H8" s="226"/>
      <c r="I8" s="226"/>
      <c r="J8" s="124" t="s">
        <v>537</v>
      </c>
      <c r="K8" s="226"/>
      <c r="L8" s="226"/>
      <c r="M8" s="226"/>
      <c r="N8" s="226"/>
      <c r="O8" s="77" t="s">
        <v>461</v>
      </c>
      <c r="P8" s="77"/>
      <c r="Q8" s="77"/>
      <c r="R8" s="79" t="s">
        <v>12</v>
      </c>
      <c r="S8" s="79" t="s">
        <v>818</v>
      </c>
    </row>
    <row r="9" spans="2:19" x14ac:dyDescent="0.35">
      <c r="B9" s="139">
        <v>5</v>
      </c>
      <c r="C9" s="124"/>
      <c r="D9" s="226"/>
      <c r="E9" s="226"/>
      <c r="F9" s="226"/>
      <c r="G9" s="226"/>
      <c r="H9" s="226"/>
      <c r="I9" s="226"/>
      <c r="J9" s="124" t="s">
        <v>538</v>
      </c>
      <c r="K9" s="226"/>
      <c r="L9" s="226"/>
      <c r="M9" s="226"/>
      <c r="N9" s="226"/>
      <c r="O9" s="77" t="s">
        <v>85</v>
      </c>
      <c r="P9" s="77"/>
      <c r="Q9" s="77"/>
      <c r="R9" s="79"/>
      <c r="S9" s="79" t="s">
        <v>819</v>
      </c>
    </row>
    <row r="10" spans="2:19" x14ac:dyDescent="0.35">
      <c r="B10" s="139">
        <v>6</v>
      </c>
      <c r="C10" s="124"/>
      <c r="D10" s="226"/>
      <c r="E10" s="226"/>
      <c r="F10" s="226"/>
      <c r="G10" s="226"/>
      <c r="H10" s="226"/>
      <c r="I10" s="226"/>
      <c r="J10" s="70"/>
      <c r="K10" s="70"/>
      <c r="L10" s="124"/>
      <c r="M10" s="124"/>
      <c r="N10" s="124"/>
      <c r="O10" s="70" t="s">
        <v>84</v>
      </c>
      <c r="P10" s="77"/>
      <c r="Q10" s="77"/>
      <c r="R10" s="79"/>
      <c r="S10" s="79" t="s">
        <v>820</v>
      </c>
    </row>
    <row r="11" spans="2:19" x14ac:dyDescent="0.35">
      <c r="B11" s="134">
        <v>7</v>
      </c>
      <c r="C11" s="124"/>
      <c r="D11" s="70"/>
      <c r="E11" s="70"/>
      <c r="F11" s="70"/>
      <c r="G11" s="70"/>
      <c r="H11" s="70"/>
      <c r="I11" s="70"/>
      <c r="J11" s="70"/>
      <c r="K11" s="70"/>
      <c r="L11" s="124"/>
      <c r="M11" s="124"/>
      <c r="N11" s="124"/>
      <c r="O11" s="77" t="s">
        <v>460</v>
      </c>
      <c r="P11" s="77"/>
      <c r="Q11" s="77"/>
      <c r="R11" s="79"/>
      <c r="S11" s="79" t="s">
        <v>821</v>
      </c>
    </row>
    <row r="12" spans="2:19" x14ac:dyDescent="0.35">
      <c r="B12" s="134">
        <v>8</v>
      </c>
      <c r="C12" s="124"/>
      <c r="D12" s="70"/>
      <c r="E12" s="70"/>
      <c r="F12" s="70"/>
      <c r="G12" s="70"/>
      <c r="H12" s="70"/>
      <c r="I12" s="70"/>
      <c r="J12" s="70"/>
      <c r="K12" s="70"/>
      <c r="L12" s="124"/>
      <c r="M12" s="124"/>
      <c r="N12" s="124"/>
      <c r="O12" s="70" t="s">
        <v>87</v>
      </c>
      <c r="P12" s="77"/>
      <c r="Q12" s="77"/>
      <c r="R12" s="79"/>
      <c r="S12" s="79" t="s">
        <v>822</v>
      </c>
    </row>
    <row r="13" spans="2:19" x14ac:dyDescent="0.35">
      <c r="B13" s="232">
        <v>9</v>
      </c>
      <c r="C13" s="226"/>
      <c r="D13" s="226"/>
      <c r="E13" s="226"/>
      <c r="F13" s="226"/>
      <c r="G13" s="226"/>
      <c r="H13" s="226"/>
      <c r="I13" s="226"/>
      <c r="J13" s="226"/>
      <c r="K13" s="226"/>
      <c r="L13" s="226"/>
      <c r="M13" s="226"/>
      <c r="N13" s="226"/>
      <c r="O13" s="70" t="s">
        <v>88</v>
      </c>
      <c r="P13" s="77"/>
      <c r="Q13" s="77"/>
      <c r="R13" s="79"/>
      <c r="S13" s="79"/>
    </row>
    <row r="14" spans="2:19" ht="15" thickBot="1" x14ac:dyDescent="0.4">
      <c r="B14" s="231">
        <v>10</v>
      </c>
      <c r="C14" s="229"/>
      <c r="D14" s="229"/>
      <c r="E14" s="229"/>
      <c r="F14" s="229"/>
      <c r="G14" s="229"/>
      <c r="H14" s="229"/>
      <c r="I14" s="229"/>
      <c r="J14" s="229"/>
      <c r="K14" s="229"/>
      <c r="L14" s="229"/>
      <c r="M14" s="229"/>
      <c r="N14" s="229"/>
      <c r="O14" s="229"/>
      <c r="P14" s="229"/>
      <c r="Q14" s="229"/>
      <c r="R14" s="149"/>
      <c r="S14" s="149"/>
    </row>
  </sheetData>
  <mergeCells count="1">
    <mergeCell ref="B2:S2"/>
  </mergeCells>
  <printOptions horizontalCentered="1"/>
  <pageMargins left="0.70866141732283472" right="0.70866141732283472" top="0.74803149606299213" bottom="0.74803149606299213" header="0.31496062992125984" footer="0.31496062992125984"/>
  <pageSetup paperSize="9" scale="6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showGridLines="0" zoomScale="75" zoomScaleNormal="75" workbookViewId="0">
      <selection activeCell="D2" sqref="D2"/>
    </sheetView>
  </sheetViews>
  <sheetFormatPr defaultRowHeight="14.5" x14ac:dyDescent="0.35"/>
  <cols>
    <col min="1" max="1" width="2.81640625" customWidth="1"/>
    <col min="2" max="2" width="10.453125" customWidth="1"/>
    <col min="3" max="3" width="12.453125" customWidth="1"/>
    <col min="4" max="4" width="29.26953125" customWidth="1"/>
    <col min="5" max="5" width="69.90625" customWidth="1"/>
    <col min="6" max="6" width="91.1796875" customWidth="1"/>
  </cols>
  <sheetData>
    <row r="1" spans="2:6" ht="15" thickBot="1" x14ac:dyDescent="0.4"/>
    <row r="2" spans="2:6" ht="21.5" thickBot="1" x14ac:dyDescent="0.4">
      <c r="B2" s="368" t="s">
        <v>587</v>
      </c>
      <c r="C2" s="369"/>
      <c r="D2" s="368" t="s">
        <v>758</v>
      </c>
      <c r="E2" s="368" t="s">
        <v>786</v>
      </c>
      <c r="F2" s="368" t="s">
        <v>757</v>
      </c>
    </row>
    <row r="3" spans="2:6" ht="67.5" customHeight="1" x14ac:dyDescent="0.35">
      <c r="B3" s="489" t="s">
        <v>723</v>
      </c>
      <c r="C3" s="487" t="s">
        <v>722</v>
      </c>
      <c r="D3" s="370" t="s">
        <v>750</v>
      </c>
      <c r="E3" s="484" t="s">
        <v>794</v>
      </c>
      <c r="F3" s="482" t="s">
        <v>783</v>
      </c>
    </row>
    <row r="4" spans="2:6" ht="67.5" customHeight="1" x14ac:dyDescent="0.35">
      <c r="B4" s="490"/>
      <c r="C4" s="488"/>
      <c r="D4" s="371" t="s">
        <v>749</v>
      </c>
      <c r="E4" s="485"/>
      <c r="F4" s="483"/>
    </row>
    <row r="5" spans="2:6" ht="110.5" customHeight="1" x14ac:dyDescent="0.35">
      <c r="B5" s="491"/>
      <c r="C5" s="302" t="s">
        <v>717</v>
      </c>
      <c r="D5" s="371" t="s">
        <v>748</v>
      </c>
      <c r="E5" s="2" t="s">
        <v>768</v>
      </c>
      <c r="F5" s="3" t="s">
        <v>784</v>
      </c>
    </row>
    <row r="6" spans="2:6" ht="145" x14ac:dyDescent="0.35">
      <c r="B6" s="303" t="s">
        <v>712</v>
      </c>
      <c r="C6" s="302" t="s">
        <v>711</v>
      </c>
      <c r="D6" s="371" t="s">
        <v>747</v>
      </c>
      <c r="E6" s="2" t="s">
        <v>795</v>
      </c>
      <c r="F6" s="3" t="s">
        <v>785</v>
      </c>
    </row>
    <row r="7" spans="2:6" ht="165.5" customHeight="1" x14ac:dyDescent="0.35">
      <c r="B7" s="492" t="s">
        <v>706</v>
      </c>
      <c r="C7" s="302" t="s">
        <v>705</v>
      </c>
      <c r="D7" s="486" t="s">
        <v>751</v>
      </c>
      <c r="E7" s="2" t="s">
        <v>796</v>
      </c>
      <c r="F7" s="3" t="s">
        <v>754</v>
      </c>
    </row>
    <row r="8" spans="2:6" ht="81" customHeight="1" x14ac:dyDescent="0.35">
      <c r="B8" s="491"/>
      <c r="C8" s="302" t="s">
        <v>700</v>
      </c>
      <c r="D8" s="486"/>
      <c r="E8" s="2"/>
      <c r="F8" s="3" t="s">
        <v>755</v>
      </c>
    </row>
    <row r="9" spans="2:6" ht="66" customHeight="1" x14ac:dyDescent="0.35">
      <c r="B9" s="493" t="s">
        <v>695</v>
      </c>
      <c r="C9" s="302" t="s">
        <v>694</v>
      </c>
      <c r="D9" s="371" t="s">
        <v>752</v>
      </c>
      <c r="E9" s="2"/>
      <c r="F9" s="3" t="s">
        <v>756</v>
      </c>
    </row>
    <row r="10" spans="2:6" ht="79.5" customHeight="1" thickBot="1" x14ac:dyDescent="0.4">
      <c r="B10" s="494"/>
      <c r="C10" s="300" t="s">
        <v>689</v>
      </c>
      <c r="D10" s="372" t="s">
        <v>753</v>
      </c>
      <c r="E10" s="4"/>
      <c r="F10" s="5" t="s">
        <v>782</v>
      </c>
    </row>
    <row r="11" spans="2:6" ht="14.5" customHeight="1" x14ac:dyDescent="0.35">
      <c r="D11" s="1"/>
    </row>
  </sheetData>
  <mergeCells count="7">
    <mergeCell ref="B9:B10"/>
    <mergeCell ref="F3:F4"/>
    <mergeCell ref="E3:E4"/>
    <mergeCell ref="D7:D8"/>
    <mergeCell ref="C3:C4"/>
    <mergeCell ref="B3:B5"/>
    <mergeCell ref="B7:B8"/>
  </mergeCells>
  <printOptions horizontalCentered="1"/>
  <pageMargins left="0.70866141732283472" right="0.70866141732283472" top="0.74803149606299213" bottom="0.74803149606299213" header="0.31496062992125984" footer="0.31496062992125984"/>
  <pageSetup scale="69" fitToHeight="1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
  <sheetViews>
    <sheetView showGridLines="0" zoomScale="75" zoomScaleNormal="75" workbookViewId="0">
      <pane xSplit="2" ySplit="1" topLeftCell="C2" activePane="bottomRight" state="frozen"/>
      <selection pane="topRight" activeCell="C1" sqref="C1"/>
      <selection pane="bottomLeft" activeCell="A2" sqref="A2"/>
      <selection pane="bottomRight" sqref="A1:F1"/>
    </sheetView>
  </sheetViews>
  <sheetFormatPr defaultRowHeight="14.5" x14ac:dyDescent="0.35"/>
  <cols>
    <col min="1" max="1" width="7.26953125" customWidth="1"/>
    <col min="2" max="2" width="13.453125" customWidth="1"/>
    <col min="3" max="3" width="45.08984375" customWidth="1"/>
    <col min="4" max="4" width="44.81640625" customWidth="1"/>
    <col min="5" max="5" width="44.7265625" customWidth="1"/>
    <col min="6" max="6" width="45" customWidth="1"/>
  </cols>
  <sheetData>
    <row r="1" spans="1:6" ht="24.5" customHeight="1" thickBot="1" x14ac:dyDescent="0.4">
      <c r="A1" s="495" t="s">
        <v>743</v>
      </c>
      <c r="B1" s="496"/>
      <c r="C1" s="496"/>
      <c r="D1" s="496"/>
      <c r="E1" s="496"/>
      <c r="F1" s="497"/>
    </row>
    <row r="2" spans="1:6" ht="31.5" customHeight="1" thickBot="1" x14ac:dyDescent="0.4">
      <c r="A2" s="319"/>
      <c r="B2" s="317" t="s">
        <v>740</v>
      </c>
      <c r="C2" s="498" t="s">
        <v>742</v>
      </c>
      <c r="D2" s="499"/>
      <c r="E2" s="499"/>
      <c r="F2" s="500"/>
    </row>
    <row r="3" spans="1:6" ht="20" customHeight="1" thickBot="1" x14ac:dyDescent="0.4">
      <c r="A3" s="318" t="s">
        <v>741</v>
      </c>
      <c r="B3" s="317" t="s">
        <v>740</v>
      </c>
      <c r="C3" s="316" t="s">
        <v>739</v>
      </c>
      <c r="D3" s="316" t="s">
        <v>738</v>
      </c>
      <c r="E3" s="316" t="s">
        <v>737</v>
      </c>
      <c r="F3" s="315" t="s">
        <v>736</v>
      </c>
    </row>
    <row r="4" spans="1:6" ht="129.75" customHeight="1" thickBot="1" x14ac:dyDescent="0.4">
      <c r="A4" s="314" t="s">
        <v>735</v>
      </c>
      <c r="B4" s="313" t="s">
        <v>734</v>
      </c>
      <c r="C4" s="312" t="s">
        <v>733</v>
      </c>
      <c r="D4" s="311" t="s">
        <v>732</v>
      </c>
      <c r="E4" s="311" t="s">
        <v>731</v>
      </c>
      <c r="F4" s="310" t="s">
        <v>730</v>
      </c>
    </row>
    <row r="5" spans="1:6" ht="47.5" customHeight="1" thickBot="1" x14ac:dyDescent="0.4">
      <c r="A5" s="309" t="s">
        <v>729</v>
      </c>
      <c r="B5" s="287" t="s">
        <v>728</v>
      </c>
      <c r="C5" s="308" t="s">
        <v>727</v>
      </c>
      <c r="D5" s="307" t="s">
        <v>726</v>
      </c>
      <c r="E5" s="307" t="s">
        <v>725</v>
      </c>
      <c r="F5" s="306" t="s">
        <v>724</v>
      </c>
    </row>
    <row r="6" spans="1:6" ht="92" customHeight="1" x14ac:dyDescent="0.35">
      <c r="A6" s="491" t="s">
        <v>723</v>
      </c>
      <c r="B6" s="305" t="s">
        <v>722</v>
      </c>
      <c r="C6" s="156" t="s">
        <v>721</v>
      </c>
      <c r="D6" s="304" t="s">
        <v>720</v>
      </c>
      <c r="E6" s="54" t="s">
        <v>719</v>
      </c>
      <c r="F6" s="55" t="s">
        <v>718</v>
      </c>
    </row>
    <row r="7" spans="1:6" ht="92" customHeight="1" x14ac:dyDescent="0.35">
      <c r="A7" s="493"/>
      <c r="B7" s="302" t="s">
        <v>717</v>
      </c>
      <c r="C7" s="130" t="s">
        <v>716</v>
      </c>
      <c r="D7" s="301" t="s">
        <v>715</v>
      </c>
      <c r="E7" s="2" t="s">
        <v>714</v>
      </c>
      <c r="F7" s="3" t="s">
        <v>713</v>
      </c>
    </row>
    <row r="8" spans="1:6" ht="68.5" customHeight="1" x14ac:dyDescent="0.35">
      <c r="A8" s="303" t="s">
        <v>712</v>
      </c>
      <c r="B8" s="302" t="s">
        <v>711</v>
      </c>
      <c r="C8" s="130" t="s">
        <v>710</v>
      </c>
      <c r="D8" s="301" t="s">
        <v>709</v>
      </c>
      <c r="E8" s="2" t="s">
        <v>708</v>
      </c>
      <c r="F8" s="3" t="s">
        <v>707</v>
      </c>
    </row>
    <row r="9" spans="1:6" ht="119.5" customHeight="1" x14ac:dyDescent="0.35">
      <c r="A9" s="493" t="s">
        <v>706</v>
      </c>
      <c r="B9" s="302" t="s">
        <v>705</v>
      </c>
      <c r="C9" s="130" t="s">
        <v>704</v>
      </c>
      <c r="D9" s="301" t="s">
        <v>703</v>
      </c>
      <c r="E9" s="2" t="s">
        <v>702</v>
      </c>
      <c r="F9" s="3" t="s">
        <v>701</v>
      </c>
    </row>
    <row r="10" spans="1:6" ht="79.5" customHeight="1" x14ac:dyDescent="0.35">
      <c r="A10" s="493"/>
      <c r="B10" s="302" t="s">
        <v>700</v>
      </c>
      <c r="C10" s="130" t="s">
        <v>699</v>
      </c>
      <c r="D10" s="301" t="s">
        <v>698</v>
      </c>
      <c r="E10" s="2" t="s">
        <v>697</v>
      </c>
      <c r="F10" s="3" t="s">
        <v>696</v>
      </c>
    </row>
    <row r="11" spans="1:6" ht="59" customHeight="1" x14ac:dyDescent="0.35">
      <c r="A11" s="493" t="s">
        <v>695</v>
      </c>
      <c r="B11" s="302" t="s">
        <v>694</v>
      </c>
      <c r="C11" s="130" t="s">
        <v>693</v>
      </c>
      <c r="D11" s="301" t="s">
        <v>692</v>
      </c>
      <c r="E11" s="2" t="s">
        <v>691</v>
      </c>
      <c r="F11" s="3" t="s">
        <v>690</v>
      </c>
    </row>
    <row r="12" spans="1:6" ht="62.5" customHeight="1" thickBot="1" x14ac:dyDescent="0.4">
      <c r="A12" s="494"/>
      <c r="B12" s="300" t="s">
        <v>689</v>
      </c>
      <c r="C12" s="157" t="s">
        <v>688</v>
      </c>
      <c r="D12" s="299" t="s">
        <v>687</v>
      </c>
      <c r="E12" s="4" t="s">
        <v>686</v>
      </c>
      <c r="F12" s="5" t="s">
        <v>685</v>
      </c>
    </row>
  </sheetData>
  <mergeCells count="5">
    <mergeCell ref="A1:F1"/>
    <mergeCell ref="A11:A12"/>
    <mergeCell ref="C2:F2"/>
    <mergeCell ref="A6:A7"/>
    <mergeCell ref="A9:A10"/>
  </mergeCells>
  <printOptions horizontalCentered="1" verticalCentered="1"/>
  <pageMargins left="0.31496062992125984" right="0.31496062992125984" top="0.35433070866141736" bottom="0.35433070866141736" header="0.31496062992125984" footer="0.31496062992125984"/>
  <pageSetup scale="63"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M54"/>
  <sheetViews>
    <sheetView showGridLines="0" tabSelected="1" zoomScaleNormal="100" workbookViewId="0">
      <pane xSplit="6" ySplit="3" topLeftCell="G4" activePane="bottomRight" state="frozen"/>
      <selection pane="topRight" activeCell="G1" sqref="G1"/>
      <selection pane="bottomLeft" activeCell="A4" sqref="A4"/>
      <selection pane="bottomRight" activeCell="B2" sqref="B2"/>
    </sheetView>
  </sheetViews>
  <sheetFormatPr defaultRowHeight="14.5" x14ac:dyDescent="0.35"/>
  <cols>
    <col min="1" max="1" width="1.81640625" customWidth="1"/>
    <col min="2" max="2" width="10.1796875" customWidth="1"/>
    <col min="3" max="3" width="11.7265625" customWidth="1"/>
    <col min="4" max="4" width="10.81640625" customWidth="1"/>
    <col min="5" max="5" width="20.7265625" customWidth="1"/>
    <col min="6" max="6" width="21.1796875" customWidth="1"/>
    <col min="7" max="7" width="20.90625" customWidth="1"/>
    <col min="8" max="8" width="19.90625" customWidth="1"/>
    <col min="9" max="12" width="9.54296875" customWidth="1"/>
    <col min="13" max="13" width="13.7265625" customWidth="1"/>
  </cols>
  <sheetData>
    <row r="1" spans="2:13" ht="8" customHeight="1" thickBot="1" x14ac:dyDescent="0.4"/>
    <row r="2" spans="2:13" ht="15" thickBot="1" x14ac:dyDescent="0.4">
      <c r="B2" s="204" t="s">
        <v>684</v>
      </c>
      <c r="C2" s="501" t="s">
        <v>677</v>
      </c>
      <c r="D2" s="502"/>
      <c r="E2" s="502"/>
      <c r="F2" s="502"/>
      <c r="G2" s="502"/>
      <c r="H2" s="502"/>
      <c r="I2" s="502"/>
      <c r="J2" s="502"/>
      <c r="K2" s="502"/>
      <c r="L2" s="502"/>
      <c r="M2" s="503"/>
    </row>
    <row r="3" spans="2:13" ht="44" thickBot="1" x14ac:dyDescent="0.4">
      <c r="B3" s="178" t="s">
        <v>608</v>
      </c>
      <c r="C3" s="179" t="s">
        <v>589</v>
      </c>
      <c r="D3" s="177" t="s">
        <v>594</v>
      </c>
      <c r="E3" s="181" t="s">
        <v>609</v>
      </c>
      <c r="F3" s="84" t="s">
        <v>605</v>
      </c>
      <c r="G3" s="180" t="s">
        <v>645</v>
      </c>
      <c r="H3" s="181" t="s">
        <v>598</v>
      </c>
      <c r="I3" s="181" t="s">
        <v>600</v>
      </c>
      <c r="J3" s="181" t="s">
        <v>601</v>
      </c>
      <c r="K3" s="181" t="s">
        <v>603</v>
      </c>
      <c r="L3" s="181" t="s">
        <v>602</v>
      </c>
      <c r="M3" s="180" t="s">
        <v>599</v>
      </c>
    </row>
    <row r="4" spans="2:13" x14ac:dyDescent="0.35">
      <c r="B4" s="182" t="s">
        <v>45</v>
      </c>
      <c r="C4" s="183" t="s">
        <v>49</v>
      </c>
      <c r="D4" s="183">
        <v>1</v>
      </c>
      <c r="E4" s="428"/>
      <c r="F4" s="188"/>
      <c r="G4" s="427"/>
      <c r="H4" s="427"/>
      <c r="I4" s="184"/>
      <c r="J4" s="184"/>
      <c r="K4" s="184"/>
      <c r="L4" s="184"/>
      <c r="M4" s="188" t="s">
        <v>604</v>
      </c>
    </row>
    <row r="5" spans="2:13" x14ac:dyDescent="0.35">
      <c r="B5" s="189" t="s">
        <v>47</v>
      </c>
      <c r="C5" s="190" t="s">
        <v>590</v>
      </c>
      <c r="D5" s="190">
        <v>2</v>
      </c>
      <c r="E5" s="192"/>
      <c r="F5" s="194"/>
      <c r="G5" s="193"/>
      <c r="H5" s="193"/>
      <c r="I5" s="191"/>
      <c r="J5" s="191"/>
      <c r="K5" s="191"/>
      <c r="L5" s="191"/>
      <c r="M5" s="194" t="s">
        <v>633</v>
      </c>
    </row>
    <row r="6" spans="2:13" x14ac:dyDescent="0.35">
      <c r="B6" s="189" t="s">
        <v>45</v>
      </c>
      <c r="C6" s="190" t="s">
        <v>593</v>
      </c>
      <c r="D6" s="190">
        <v>3</v>
      </c>
      <c r="E6" s="192"/>
      <c r="F6" s="194"/>
      <c r="G6" s="193"/>
      <c r="H6" s="193"/>
      <c r="I6" s="191"/>
      <c r="J6" s="191"/>
      <c r="K6" s="191"/>
      <c r="L6" s="191"/>
      <c r="M6" s="194" t="s">
        <v>634</v>
      </c>
    </row>
    <row r="7" spans="2:13" x14ac:dyDescent="0.35">
      <c r="B7" s="189" t="s">
        <v>45</v>
      </c>
      <c r="C7" s="190" t="s">
        <v>595</v>
      </c>
      <c r="D7" s="190">
        <v>4</v>
      </c>
      <c r="E7" s="192"/>
      <c r="F7" s="194"/>
      <c r="G7" s="193"/>
      <c r="H7" s="193"/>
      <c r="I7" s="191"/>
      <c r="J7" s="191"/>
      <c r="K7" s="191"/>
      <c r="L7" s="191"/>
      <c r="M7" s="194"/>
    </row>
    <row r="8" spans="2:13" x14ac:dyDescent="0.35">
      <c r="B8" s="189" t="s">
        <v>45</v>
      </c>
      <c r="C8" s="190" t="s">
        <v>12</v>
      </c>
      <c r="D8" s="190">
        <v>5</v>
      </c>
      <c r="E8" s="192"/>
      <c r="F8" s="194"/>
      <c r="G8" s="193"/>
      <c r="H8" s="193"/>
      <c r="I8" s="191"/>
      <c r="J8" s="191"/>
      <c r="K8" s="191"/>
      <c r="L8" s="191"/>
      <c r="M8" s="194"/>
    </row>
    <row r="9" spans="2:13" x14ac:dyDescent="0.35">
      <c r="B9" s="189" t="s">
        <v>45</v>
      </c>
      <c r="C9" s="190" t="s">
        <v>49</v>
      </c>
      <c r="D9" s="190">
        <v>6</v>
      </c>
      <c r="E9" s="192"/>
      <c r="F9" s="194"/>
      <c r="G9" s="193"/>
      <c r="H9" s="193"/>
      <c r="I9" s="191"/>
      <c r="J9" s="191"/>
      <c r="K9" s="191"/>
      <c r="L9" s="191"/>
      <c r="M9" s="194"/>
    </row>
    <row r="10" spans="2:13" x14ac:dyDescent="0.35">
      <c r="B10" s="189" t="s">
        <v>47</v>
      </c>
      <c r="C10" s="190"/>
      <c r="D10" s="190">
        <v>7</v>
      </c>
      <c r="E10" s="192"/>
      <c r="F10" s="194"/>
      <c r="G10" s="193"/>
      <c r="H10" s="193"/>
      <c r="I10" s="191"/>
      <c r="J10" s="191"/>
      <c r="K10" s="191"/>
      <c r="L10" s="191"/>
      <c r="M10" s="194"/>
    </row>
    <row r="11" spans="2:13" x14ac:dyDescent="0.35">
      <c r="B11" s="189" t="s">
        <v>47</v>
      </c>
      <c r="C11" s="190"/>
      <c r="D11" s="190">
        <v>8</v>
      </c>
      <c r="E11" s="192"/>
      <c r="F11" s="194"/>
      <c r="G11" s="193"/>
      <c r="H11" s="193"/>
      <c r="I11" s="191"/>
      <c r="J11" s="191"/>
      <c r="K11" s="191"/>
      <c r="L11" s="191"/>
      <c r="M11" s="194"/>
    </row>
    <row r="12" spans="2:13" x14ac:dyDescent="0.35">
      <c r="B12" s="189"/>
      <c r="C12" s="190"/>
      <c r="D12" s="190"/>
      <c r="E12" s="195"/>
      <c r="F12" s="197"/>
      <c r="G12" s="196"/>
      <c r="H12" s="196"/>
      <c r="I12" s="191"/>
      <c r="J12" s="191"/>
      <c r="K12" s="191"/>
      <c r="L12" s="191"/>
      <c r="M12" s="197"/>
    </row>
    <row r="13" spans="2:13" x14ac:dyDescent="0.35">
      <c r="B13" s="189"/>
      <c r="C13" s="190"/>
      <c r="D13" s="190"/>
      <c r="E13" s="195"/>
      <c r="F13" s="197"/>
      <c r="G13" s="196"/>
      <c r="H13" s="196"/>
      <c r="I13" s="191"/>
      <c r="J13" s="191"/>
      <c r="K13" s="191"/>
      <c r="L13" s="191"/>
      <c r="M13" s="197"/>
    </row>
    <row r="14" spans="2:13" x14ac:dyDescent="0.35">
      <c r="B14" s="189"/>
      <c r="C14" s="190"/>
      <c r="D14" s="190"/>
      <c r="E14" s="195"/>
      <c r="F14" s="197"/>
      <c r="G14" s="196"/>
      <c r="H14" s="196"/>
      <c r="I14" s="191"/>
      <c r="J14" s="191"/>
      <c r="K14" s="191"/>
      <c r="L14" s="191"/>
      <c r="M14" s="197"/>
    </row>
    <row r="15" spans="2:13" x14ac:dyDescent="0.35">
      <c r="B15" s="189"/>
      <c r="C15" s="190"/>
      <c r="D15" s="190"/>
      <c r="E15" s="195"/>
      <c r="F15" s="197"/>
      <c r="G15" s="196"/>
      <c r="H15" s="196"/>
      <c r="I15" s="191"/>
      <c r="J15" s="191"/>
      <c r="K15" s="191"/>
      <c r="L15" s="191"/>
      <c r="M15" s="197"/>
    </row>
    <row r="16" spans="2:13" x14ac:dyDescent="0.35">
      <c r="B16" s="189"/>
      <c r="C16" s="190"/>
      <c r="D16" s="190"/>
      <c r="E16" s="195"/>
      <c r="F16" s="197"/>
      <c r="G16" s="196"/>
      <c r="H16" s="196"/>
      <c r="I16" s="191"/>
      <c r="J16" s="191"/>
      <c r="K16" s="191"/>
      <c r="L16" s="191"/>
      <c r="M16" s="197"/>
    </row>
    <row r="17" spans="2:13" x14ac:dyDescent="0.35">
      <c r="B17" s="189"/>
      <c r="C17" s="190"/>
      <c r="D17" s="190"/>
      <c r="E17" s="195"/>
      <c r="F17" s="197"/>
      <c r="G17" s="196"/>
      <c r="H17" s="196"/>
      <c r="I17" s="191"/>
      <c r="J17" s="191"/>
      <c r="K17" s="191"/>
      <c r="L17" s="191"/>
      <c r="M17" s="197"/>
    </row>
    <row r="18" spans="2:13" x14ac:dyDescent="0.35">
      <c r="B18" s="189"/>
      <c r="C18" s="190"/>
      <c r="D18" s="190"/>
      <c r="E18" s="195"/>
      <c r="F18" s="197"/>
      <c r="G18" s="196"/>
      <c r="H18" s="196"/>
      <c r="I18" s="191"/>
      <c r="J18" s="191"/>
      <c r="K18" s="191"/>
      <c r="L18" s="191"/>
      <c r="M18" s="197"/>
    </row>
    <row r="19" spans="2:13" x14ac:dyDescent="0.35">
      <c r="B19" s="189"/>
      <c r="C19" s="190"/>
      <c r="D19" s="190"/>
      <c r="E19" s="195"/>
      <c r="F19" s="197"/>
      <c r="G19" s="196"/>
      <c r="H19" s="196"/>
      <c r="I19" s="191"/>
      <c r="J19" s="191"/>
      <c r="K19" s="191"/>
      <c r="L19" s="191"/>
      <c r="M19" s="197"/>
    </row>
    <row r="20" spans="2:13" x14ac:dyDescent="0.35">
      <c r="B20" s="189"/>
      <c r="C20" s="190"/>
      <c r="D20" s="190"/>
      <c r="E20" s="195"/>
      <c r="F20" s="197"/>
      <c r="G20" s="196"/>
      <c r="H20" s="196"/>
      <c r="I20" s="191"/>
      <c r="J20" s="191"/>
      <c r="K20" s="191"/>
      <c r="L20" s="191"/>
      <c r="M20" s="197"/>
    </row>
    <row r="21" spans="2:13" x14ac:dyDescent="0.35">
      <c r="B21" s="189"/>
      <c r="C21" s="190"/>
      <c r="D21" s="190"/>
      <c r="E21" s="195"/>
      <c r="F21" s="197"/>
      <c r="G21" s="196"/>
      <c r="H21" s="196"/>
      <c r="I21" s="191"/>
      <c r="J21" s="191"/>
      <c r="K21" s="191"/>
      <c r="L21" s="191"/>
      <c r="M21" s="197"/>
    </row>
    <row r="22" spans="2:13" x14ac:dyDescent="0.35">
      <c r="B22" s="189"/>
      <c r="C22" s="190"/>
      <c r="D22" s="190"/>
      <c r="E22" s="195"/>
      <c r="F22" s="197"/>
      <c r="G22" s="196"/>
      <c r="H22" s="196"/>
      <c r="I22" s="191"/>
      <c r="J22" s="191"/>
      <c r="K22" s="191"/>
      <c r="L22" s="191"/>
      <c r="M22" s="197"/>
    </row>
    <row r="23" spans="2:13" x14ac:dyDescent="0.35">
      <c r="B23" s="189"/>
      <c r="C23" s="190"/>
      <c r="D23" s="190"/>
      <c r="E23" s="195"/>
      <c r="F23" s="197"/>
      <c r="G23" s="196"/>
      <c r="H23" s="196"/>
      <c r="I23" s="191"/>
      <c r="J23" s="191"/>
      <c r="K23" s="191"/>
      <c r="L23" s="191"/>
      <c r="M23" s="197"/>
    </row>
    <row r="24" spans="2:13" x14ac:dyDescent="0.35">
      <c r="B24" s="189"/>
      <c r="C24" s="190"/>
      <c r="D24" s="190"/>
      <c r="E24" s="195"/>
      <c r="F24" s="197"/>
      <c r="G24" s="196"/>
      <c r="H24" s="196"/>
      <c r="I24" s="191"/>
      <c r="J24" s="191"/>
      <c r="K24" s="191"/>
      <c r="L24" s="191"/>
      <c r="M24" s="197"/>
    </row>
    <row r="25" spans="2:13" x14ac:dyDescent="0.35">
      <c r="B25" s="189"/>
      <c r="C25" s="190"/>
      <c r="D25" s="190"/>
      <c r="E25" s="195"/>
      <c r="F25" s="197"/>
      <c r="G25" s="196"/>
      <c r="H25" s="196"/>
      <c r="I25" s="191"/>
      <c r="J25" s="191"/>
      <c r="K25" s="191"/>
      <c r="L25" s="191"/>
      <c r="M25" s="197"/>
    </row>
    <row r="26" spans="2:13" x14ac:dyDescent="0.35">
      <c r="B26" s="189"/>
      <c r="C26" s="190"/>
      <c r="D26" s="190"/>
      <c r="E26" s="195"/>
      <c r="F26" s="197"/>
      <c r="G26" s="196"/>
      <c r="H26" s="196"/>
      <c r="I26" s="191"/>
      <c r="J26" s="191"/>
      <c r="K26" s="191"/>
      <c r="L26" s="191"/>
      <c r="M26" s="197"/>
    </row>
    <row r="27" spans="2:13" x14ac:dyDescent="0.35">
      <c r="B27" s="189"/>
      <c r="C27" s="190"/>
      <c r="D27" s="190"/>
      <c r="E27" s="195"/>
      <c r="F27" s="197"/>
      <c r="G27" s="196"/>
      <c r="H27" s="196"/>
      <c r="I27" s="191"/>
      <c r="J27" s="191"/>
      <c r="K27" s="191"/>
      <c r="L27" s="191"/>
      <c r="M27" s="197"/>
    </row>
    <row r="28" spans="2:13" x14ac:dyDescent="0.35">
      <c r="B28" s="189"/>
      <c r="C28" s="190"/>
      <c r="D28" s="190"/>
      <c r="E28" s="195"/>
      <c r="F28" s="197"/>
      <c r="G28" s="196"/>
      <c r="H28" s="196"/>
      <c r="I28" s="191"/>
      <c r="J28" s="191"/>
      <c r="K28" s="191"/>
      <c r="L28" s="191"/>
      <c r="M28" s="197"/>
    </row>
    <row r="29" spans="2:13" x14ac:dyDescent="0.35">
      <c r="B29" s="189"/>
      <c r="C29" s="190"/>
      <c r="D29" s="190"/>
      <c r="E29" s="195"/>
      <c r="F29" s="197"/>
      <c r="G29" s="196"/>
      <c r="H29" s="196"/>
      <c r="I29" s="191"/>
      <c r="J29" s="191"/>
      <c r="K29" s="191"/>
      <c r="L29" s="191"/>
      <c r="M29" s="197"/>
    </row>
    <row r="30" spans="2:13" x14ac:dyDescent="0.35">
      <c r="B30" s="189"/>
      <c r="C30" s="190"/>
      <c r="D30" s="190"/>
      <c r="E30" s="195"/>
      <c r="F30" s="197"/>
      <c r="G30" s="196"/>
      <c r="H30" s="196"/>
      <c r="I30" s="191"/>
      <c r="J30" s="191"/>
      <c r="K30" s="191"/>
      <c r="L30" s="191"/>
      <c r="M30" s="197"/>
    </row>
    <row r="31" spans="2:13" x14ac:dyDescent="0.35">
      <c r="B31" s="189"/>
      <c r="C31" s="190"/>
      <c r="D31" s="190"/>
      <c r="E31" s="195"/>
      <c r="F31" s="197"/>
      <c r="G31" s="196"/>
      <c r="H31" s="196"/>
      <c r="I31" s="191"/>
      <c r="J31" s="191"/>
      <c r="K31" s="191"/>
      <c r="L31" s="191"/>
      <c r="M31" s="197"/>
    </row>
    <row r="32" spans="2:13" x14ac:dyDescent="0.35">
      <c r="B32" s="189"/>
      <c r="C32" s="190"/>
      <c r="D32" s="190"/>
      <c r="E32" s="195"/>
      <c r="F32" s="197"/>
      <c r="G32" s="196"/>
      <c r="H32" s="196"/>
      <c r="I32" s="191"/>
      <c r="J32" s="191"/>
      <c r="K32" s="191"/>
      <c r="L32" s="191"/>
      <c r="M32" s="197"/>
    </row>
    <row r="33" spans="2:13" x14ac:dyDescent="0.35">
      <c r="B33" s="189"/>
      <c r="C33" s="190"/>
      <c r="D33" s="190"/>
      <c r="E33" s="195"/>
      <c r="F33" s="197"/>
      <c r="G33" s="196"/>
      <c r="H33" s="196"/>
      <c r="I33" s="191"/>
      <c r="J33" s="191"/>
      <c r="K33" s="191"/>
      <c r="L33" s="191"/>
      <c r="M33" s="197"/>
    </row>
    <row r="34" spans="2:13" x14ac:dyDescent="0.35">
      <c r="B34" s="189"/>
      <c r="C34" s="190"/>
      <c r="D34" s="190"/>
      <c r="E34" s="195"/>
      <c r="F34" s="197"/>
      <c r="G34" s="196"/>
      <c r="H34" s="196"/>
      <c r="I34" s="191"/>
      <c r="J34" s="191"/>
      <c r="K34" s="191"/>
      <c r="L34" s="191"/>
      <c r="M34" s="197"/>
    </row>
    <row r="35" spans="2:13" x14ac:dyDescent="0.35">
      <c r="B35" s="189"/>
      <c r="C35" s="190"/>
      <c r="D35" s="190"/>
      <c r="E35" s="195"/>
      <c r="F35" s="197"/>
      <c r="G35" s="196"/>
      <c r="H35" s="196"/>
      <c r="I35" s="191"/>
      <c r="J35" s="191"/>
      <c r="K35" s="191"/>
      <c r="L35" s="191"/>
      <c r="M35" s="197"/>
    </row>
    <row r="36" spans="2:13" x14ac:dyDescent="0.35">
      <c r="B36" s="189"/>
      <c r="C36" s="190"/>
      <c r="D36" s="190"/>
      <c r="E36" s="195"/>
      <c r="F36" s="197"/>
      <c r="G36" s="196"/>
      <c r="H36" s="196"/>
      <c r="I36" s="191"/>
      <c r="J36" s="191"/>
      <c r="K36" s="191"/>
      <c r="L36" s="191"/>
      <c r="M36" s="197"/>
    </row>
    <row r="37" spans="2:13" x14ac:dyDescent="0.35">
      <c r="B37" s="189"/>
      <c r="C37" s="190"/>
      <c r="D37" s="190"/>
      <c r="E37" s="195"/>
      <c r="F37" s="197"/>
      <c r="G37" s="196"/>
      <c r="H37" s="196"/>
      <c r="I37" s="191"/>
      <c r="J37" s="191"/>
      <c r="K37" s="191"/>
      <c r="L37" s="191"/>
      <c r="M37" s="197"/>
    </row>
    <row r="38" spans="2:13" x14ac:dyDescent="0.35">
      <c r="B38" s="189"/>
      <c r="C38" s="190"/>
      <c r="D38" s="190"/>
      <c r="E38" s="195"/>
      <c r="F38" s="197"/>
      <c r="G38" s="196"/>
      <c r="H38" s="196"/>
      <c r="I38" s="191"/>
      <c r="J38" s="191"/>
      <c r="K38" s="191"/>
      <c r="L38" s="191"/>
      <c r="M38" s="197"/>
    </row>
    <row r="39" spans="2:13" x14ac:dyDescent="0.35">
      <c r="B39" s="189"/>
      <c r="C39" s="190"/>
      <c r="D39" s="190"/>
      <c r="E39" s="195"/>
      <c r="F39" s="197"/>
      <c r="G39" s="196"/>
      <c r="H39" s="196"/>
      <c r="I39" s="191"/>
      <c r="J39" s="191"/>
      <c r="K39" s="191"/>
      <c r="L39" s="191"/>
      <c r="M39" s="197"/>
    </row>
    <row r="40" spans="2:13" x14ac:dyDescent="0.35">
      <c r="B40" s="189"/>
      <c r="C40" s="190"/>
      <c r="D40" s="190"/>
      <c r="E40" s="195"/>
      <c r="F40" s="197"/>
      <c r="G40" s="196"/>
      <c r="H40" s="196"/>
      <c r="I40" s="191"/>
      <c r="J40" s="191"/>
      <c r="K40" s="191"/>
      <c r="L40" s="191"/>
      <c r="M40" s="197"/>
    </row>
    <row r="41" spans="2:13" x14ac:dyDescent="0.35">
      <c r="B41" s="189"/>
      <c r="C41" s="190"/>
      <c r="D41" s="190"/>
      <c r="E41" s="195"/>
      <c r="F41" s="197"/>
      <c r="G41" s="196"/>
      <c r="H41" s="196"/>
      <c r="I41" s="191"/>
      <c r="J41" s="191"/>
      <c r="K41" s="191"/>
      <c r="L41" s="191"/>
      <c r="M41" s="197"/>
    </row>
    <row r="42" spans="2:13" x14ac:dyDescent="0.35">
      <c r="B42" s="189"/>
      <c r="C42" s="190"/>
      <c r="D42" s="190"/>
      <c r="E42" s="195"/>
      <c r="F42" s="197"/>
      <c r="G42" s="196"/>
      <c r="H42" s="196"/>
      <c r="I42" s="191"/>
      <c r="J42" s="191"/>
      <c r="K42" s="191"/>
      <c r="L42" s="191"/>
      <c r="M42" s="197"/>
    </row>
    <row r="43" spans="2:13" x14ac:dyDescent="0.35">
      <c r="B43" s="189"/>
      <c r="C43" s="190"/>
      <c r="D43" s="190"/>
      <c r="E43" s="195"/>
      <c r="F43" s="197"/>
      <c r="G43" s="196"/>
      <c r="H43" s="196"/>
      <c r="I43" s="191"/>
      <c r="J43" s="191"/>
      <c r="K43" s="191"/>
      <c r="L43" s="191"/>
      <c r="M43" s="197"/>
    </row>
    <row r="44" spans="2:13" x14ac:dyDescent="0.35">
      <c r="B44" s="189"/>
      <c r="C44" s="190"/>
      <c r="D44" s="190"/>
      <c r="E44" s="195"/>
      <c r="F44" s="197"/>
      <c r="G44" s="196"/>
      <c r="H44" s="196"/>
      <c r="I44" s="191"/>
      <c r="J44" s="191"/>
      <c r="K44" s="191"/>
      <c r="L44" s="191"/>
      <c r="M44" s="197"/>
    </row>
    <row r="45" spans="2:13" x14ac:dyDescent="0.35">
      <c r="B45" s="189"/>
      <c r="C45" s="190"/>
      <c r="D45" s="190"/>
      <c r="E45" s="195"/>
      <c r="F45" s="197"/>
      <c r="G45" s="196"/>
      <c r="H45" s="196"/>
      <c r="I45" s="191"/>
      <c r="J45" s="191"/>
      <c r="K45" s="191"/>
      <c r="L45" s="191"/>
      <c r="M45" s="197"/>
    </row>
    <row r="46" spans="2:13" x14ac:dyDescent="0.35">
      <c r="B46" s="189"/>
      <c r="C46" s="190"/>
      <c r="D46" s="190"/>
      <c r="E46" s="195"/>
      <c r="F46" s="197"/>
      <c r="G46" s="196"/>
      <c r="H46" s="196"/>
      <c r="I46" s="191"/>
      <c r="J46" s="191"/>
      <c r="K46" s="191"/>
      <c r="L46" s="191"/>
      <c r="M46" s="197"/>
    </row>
    <row r="47" spans="2:13" x14ac:dyDescent="0.35">
      <c r="B47" s="189"/>
      <c r="C47" s="190"/>
      <c r="D47" s="190"/>
      <c r="E47" s="195"/>
      <c r="F47" s="197"/>
      <c r="G47" s="196"/>
      <c r="H47" s="196"/>
      <c r="I47" s="191"/>
      <c r="J47" s="191"/>
      <c r="K47" s="191"/>
      <c r="L47" s="191"/>
      <c r="M47" s="197"/>
    </row>
    <row r="48" spans="2:13" x14ac:dyDescent="0.35">
      <c r="B48" s="189"/>
      <c r="C48" s="190"/>
      <c r="D48" s="190"/>
      <c r="E48" s="195"/>
      <c r="F48" s="197"/>
      <c r="G48" s="196"/>
      <c r="H48" s="196"/>
      <c r="I48" s="191"/>
      <c r="J48" s="191"/>
      <c r="K48" s="191"/>
      <c r="L48" s="191"/>
      <c r="M48" s="197"/>
    </row>
    <row r="49" spans="2:13" x14ac:dyDescent="0.35">
      <c r="B49" s="189"/>
      <c r="C49" s="190"/>
      <c r="D49" s="190"/>
      <c r="E49" s="195"/>
      <c r="F49" s="197"/>
      <c r="G49" s="196"/>
      <c r="H49" s="196"/>
      <c r="I49" s="191"/>
      <c r="J49" s="191"/>
      <c r="K49" s="191"/>
      <c r="L49" s="191"/>
      <c r="M49" s="197"/>
    </row>
    <row r="50" spans="2:13" x14ac:dyDescent="0.35">
      <c r="B50" s="189"/>
      <c r="C50" s="190"/>
      <c r="D50" s="190"/>
      <c r="E50" s="195"/>
      <c r="F50" s="197"/>
      <c r="G50" s="196"/>
      <c r="H50" s="196"/>
      <c r="I50" s="191"/>
      <c r="J50" s="191"/>
      <c r="K50" s="191"/>
      <c r="L50" s="191"/>
      <c r="M50" s="197"/>
    </row>
    <row r="51" spans="2:13" x14ac:dyDescent="0.35">
      <c r="B51" s="189"/>
      <c r="C51" s="190"/>
      <c r="D51" s="190"/>
      <c r="E51" s="195"/>
      <c r="F51" s="197"/>
      <c r="G51" s="196"/>
      <c r="H51" s="196"/>
      <c r="I51" s="191"/>
      <c r="J51" s="191"/>
      <c r="K51" s="191"/>
      <c r="L51" s="191"/>
      <c r="M51" s="197"/>
    </row>
    <row r="52" spans="2:13" x14ac:dyDescent="0.35">
      <c r="B52" s="189"/>
      <c r="C52" s="190"/>
      <c r="D52" s="190"/>
      <c r="E52" s="195"/>
      <c r="F52" s="197"/>
      <c r="G52" s="196"/>
      <c r="H52" s="196"/>
      <c r="I52" s="191"/>
      <c r="J52" s="191"/>
      <c r="K52" s="191"/>
      <c r="L52" s="191"/>
      <c r="M52" s="197"/>
    </row>
    <row r="53" spans="2:13" ht="15" thickBot="1" x14ac:dyDescent="0.4">
      <c r="B53" s="198"/>
      <c r="C53" s="199"/>
      <c r="D53" s="199"/>
      <c r="E53" s="200"/>
      <c r="F53" s="202"/>
      <c r="G53" s="201"/>
      <c r="H53" s="201"/>
      <c r="I53" s="191"/>
      <c r="J53" s="191"/>
      <c r="K53" s="191"/>
      <c r="L53" s="191"/>
      <c r="M53" s="202"/>
    </row>
    <row r="54" spans="2:13" ht="15" thickBot="1" x14ac:dyDescent="0.4">
      <c r="B54" s="135"/>
      <c r="C54" s="136"/>
      <c r="D54" s="136"/>
      <c r="E54" s="136"/>
      <c r="F54" s="137"/>
      <c r="G54" s="136"/>
      <c r="H54" s="136"/>
      <c r="I54" s="136"/>
      <c r="J54" s="136"/>
      <c r="K54" s="136"/>
      <c r="L54" s="136"/>
      <c r="M54" s="136"/>
    </row>
  </sheetData>
  <mergeCells count="1">
    <mergeCell ref="C2:M2"/>
  </mergeCells>
  <printOptions horizontalCentered="1"/>
  <pageMargins left="0.70866141732283472" right="0.70866141732283472" top="0.74803149606299213" bottom="0.74803149606299213" header="0.31496062992125984" footer="0.31496062992125984"/>
  <pageSetup scale="70"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'Data Categories'!$D$4:$D$5</xm:f>
          </x14:formula1>
          <xm:sqref>B4:B53</xm:sqref>
        </x14:dataValidation>
        <x14:dataValidation type="list" allowBlank="1" showInputMessage="1" showErrorMessage="1">
          <x14:formula1>
            <xm:f>'Data Categories'!$R$4:$R$8</xm:f>
          </x14:formula1>
          <xm:sqref>C4:C53</xm:sqref>
        </x14:dataValidation>
        <x14:dataValidation type="list" allowBlank="1" showInputMessage="1" showErrorMessage="1">
          <x14:formula1>
            <xm:f>'Data Categories'!$E$4:$E$7</xm:f>
          </x14:formula1>
          <xm:sqref>I4:L53</xm:sqref>
        </x14:dataValidation>
        <x14:dataValidation type="list" allowBlank="1" showInputMessage="1" showErrorMessage="1">
          <x14:formula1>
            <xm:f>'Data Categories'!$F$4:$F$6</xm:f>
          </x14:formula1>
          <xm:sqref>M4:M53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K55"/>
  <sheetViews>
    <sheetView showGridLines="0" zoomScaleNormal="100" workbookViewId="0">
      <pane xSplit="5" ySplit="3" topLeftCell="F4" activePane="bottomRight" state="frozen"/>
      <selection pane="topRight" activeCell="F1" sqref="F1"/>
      <selection pane="bottomLeft" activeCell="A4" sqref="A4"/>
      <selection pane="bottomRight" activeCell="B2" sqref="B2"/>
    </sheetView>
  </sheetViews>
  <sheetFormatPr defaultRowHeight="14.5" x14ac:dyDescent="0.35"/>
  <cols>
    <col min="1" max="1" width="1.7265625" customWidth="1"/>
    <col min="2" max="2" width="10.1796875" customWidth="1"/>
    <col min="3" max="3" width="12.36328125" customWidth="1"/>
    <col min="4" max="4" width="9" customWidth="1"/>
    <col min="5" max="5" width="22.36328125" customWidth="1"/>
    <col min="6" max="6" width="35.7265625" customWidth="1"/>
    <col min="7" max="7" width="34" customWidth="1"/>
    <col min="8" max="9" width="19.26953125" customWidth="1"/>
    <col min="10" max="10" width="20.26953125" customWidth="1"/>
    <col min="11" max="11" width="23.54296875" customWidth="1"/>
  </cols>
  <sheetData>
    <row r="1" spans="2:11" ht="9.5" customHeight="1" thickBot="1" x14ac:dyDescent="0.4"/>
    <row r="2" spans="2:11" ht="15" thickBot="1" x14ac:dyDescent="0.4">
      <c r="B2" s="140" t="s">
        <v>683</v>
      </c>
      <c r="C2" s="501" t="s">
        <v>643</v>
      </c>
      <c r="D2" s="502"/>
      <c r="E2" s="502"/>
      <c r="F2" s="502"/>
      <c r="G2" s="502"/>
      <c r="H2" s="502"/>
      <c r="I2" s="502"/>
      <c r="J2" s="502"/>
      <c r="K2" s="503"/>
    </row>
    <row r="3" spans="2:11" ht="44" thickBot="1" x14ac:dyDescent="0.4">
      <c r="B3" s="178" t="s">
        <v>608</v>
      </c>
      <c r="C3" s="179" t="s">
        <v>641</v>
      </c>
      <c r="D3" s="177" t="s">
        <v>596</v>
      </c>
      <c r="E3" s="180" t="s">
        <v>642</v>
      </c>
      <c r="F3" s="180" t="s">
        <v>644</v>
      </c>
      <c r="G3" s="84" t="s">
        <v>476</v>
      </c>
      <c r="H3" s="180" t="s">
        <v>645</v>
      </c>
      <c r="I3" s="181" t="s">
        <v>609</v>
      </c>
      <c r="J3" s="84" t="s">
        <v>605</v>
      </c>
      <c r="K3" s="87" t="s">
        <v>613</v>
      </c>
    </row>
    <row r="4" spans="2:11" x14ac:dyDescent="0.35">
      <c r="B4" s="182" t="s">
        <v>45</v>
      </c>
      <c r="C4" s="183" t="s">
        <v>544</v>
      </c>
      <c r="D4" s="183">
        <v>1</v>
      </c>
      <c r="E4" s="183"/>
      <c r="F4" s="185"/>
      <c r="G4" s="175"/>
      <c r="H4" s="175"/>
      <c r="I4" s="175"/>
      <c r="J4" s="175"/>
      <c r="K4" s="188"/>
    </row>
    <row r="5" spans="2:11" x14ac:dyDescent="0.35">
      <c r="B5" s="189" t="s">
        <v>47</v>
      </c>
      <c r="C5" s="190" t="s">
        <v>544</v>
      </c>
      <c r="D5" s="190">
        <v>2</v>
      </c>
      <c r="E5" s="190"/>
      <c r="F5" s="192"/>
      <c r="G5" s="193"/>
      <c r="H5" s="193"/>
      <c r="I5" s="193"/>
      <c r="J5" s="193"/>
      <c r="K5" s="194"/>
    </row>
    <row r="6" spans="2:11" x14ac:dyDescent="0.35">
      <c r="B6" s="189" t="s">
        <v>45</v>
      </c>
      <c r="C6" s="190" t="s">
        <v>545</v>
      </c>
      <c r="D6" s="190">
        <v>3</v>
      </c>
      <c r="E6" s="190"/>
      <c r="F6" s="192"/>
      <c r="G6" s="193"/>
      <c r="H6" s="193"/>
      <c r="I6" s="193"/>
      <c r="J6" s="193"/>
      <c r="K6" s="194"/>
    </row>
    <row r="7" spans="2:11" x14ac:dyDescent="0.35">
      <c r="B7" s="189" t="s">
        <v>45</v>
      </c>
      <c r="C7" s="190" t="s">
        <v>545</v>
      </c>
      <c r="D7" s="190">
        <v>4</v>
      </c>
      <c r="E7" s="190"/>
      <c r="F7" s="192"/>
      <c r="G7" s="193"/>
      <c r="H7" s="193"/>
      <c r="I7" s="193"/>
      <c r="J7" s="193"/>
      <c r="K7" s="194"/>
    </row>
    <row r="8" spans="2:11" x14ac:dyDescent="0.35">
      <c r="B8" s="189" t="s">
        <v>45</v>
      </c>
      <c r="C8" s="190" t="s">
        <v>545</v>
      </c>
      <c r="D8" s="190">
        <v>5</v>
      </c>
      <c r="E8" s="190"/>
      <c r="F8" s="192"/>
      <c r="G8" s="193"/>
      <c r="H8" s="193"/>
      <c r="I8" s="193"/>
      <c r="J8" s="193"/>
      <c r="K8" s="194"/>
    </row>
    <row r="9" spans="2:11" x14ac:dyDescent="0.35">
      <c r="B9" s="189" t="s">
        <v>45</v>
      </c>
      <c r="C9" s="190" t="s">
        <v>83</v>
      </c>
      <c r="D9" s="190">
        <v>6</v>
      </c>
      <c r="E9" s="190"/>
      <c r="F9" s="192"/>
      <c r="G9" s="193"/>
      <c r="H9" s="193"/>
      <c r="I9" s="193"/>
      <c r="J9" s="193"/>
      <c r="K9" s="194"/>
    </row>
    <row r="10" spans="2:11" x14ac:dyDescent="0.35">
      <c r="B10" s="189" t="s">
        <v>47</v>
      </c>
      <c r="C10" s="190" t="s">
        <v>83</v>
      </c>
      <c r="D10" s="190">
        <v>7</v>
      </c>
      <c r="E10" s="190"/>
      <c r="F10" s="192"/>
      <c r="G10" s="193"/>
      <c r="H10" s="193"/>
      <c r="I10" s="193"/>
      <c r="J10" s="193"/>
      <c r="K10" s="194"/>
    </row>
    <row r="11" spans="2:11" x14ac:dyDescent="0.35">
      <c r="B11" s="189" t="s">
        <v>47</v>
      </c>
      <c r="C11" s="190" t="s">
        <v>49</v>
      </c>
      <c r="D11" s="190">
        <v>8</v>
      </c>
      <c r="E11" s="190"/>
      <c r="F11" s="192"/>
      <c r="G11" s="193"/>
      <c r="H11" s="193"/>
      <c r="I11" s="193"/>
      <c r="J11" s="193"/>
      <c r="K11" s="194"/>
    </row>
    <row r="12" spans="2:11" x14ac:dyDescent="0.35">
      <c r="B12" s="189"/>
      <c r="C12" s="190"/>
      <c r="D12" s="190"/>
      <c r="E12" s="190"/>
      <c r="F12" s="192"/>
      <c r="G12" s="193"/>
      <c r="H12" s="193"/>
      <c r="I12" s="193"/>
      <c r="J12" s="193"/>
      <c r="K12" s="194"/>
    </row>
    <row r="13" spans="2:11" x14ac:dyDescent="0.35">
      <c r="B13" s="189"/>
      <c r="C13" s="190"/>
      <c r="D13" s="190"/>
      <c r="E13" s="190"/>
      <c r="F13" s="192"/>
      <c r="G13" s="193"/>
      <c r="H13" s="193"/>
      <c r="I13" s="193"/>
      <c r="J13" s="193"/>
      <c r="K13" s="194"/>
    </row>
    <row r="14" spans="2:11" x14ac:dyDescent="0.35">
      <c r="B14" s="189"/>
      <c r="C14" s="190"/>
      <c r="D14" s="190"/>
      <c r="E14" s="190"/>
      <c r="F14" s="192"/>
      <c r="G14" s="193"/>
      <c r="H14" s="193"/>
      <c r="I14" s="193"/>
      <c r="J14" s="193"/>
      <c r="K14" s="194"/>
    </row>
    <row r="15" spans="2:11" x14ac:dyDescent="0.35">
      <c r="B15" s="189"/>
      <c r="C15" s="190"/>
      <c r="D15" s="190"/>
      <c r="E15" s="190"/>
      <c r="F15" s="192"/>
      <c r="G15" s="193"/>
      <c r="H15" s="193"/>
      <c r="I15" s="193"/>
      <c r="J15" s="193"/>
      <c r="K15" s="194"/>
    </row>
    <row r="16" spans="2:11" x14ac:dyDescent="0.35">
      <c r="B16" s="189"/>
      <c r="C16" s="190"/>
      <c r="D16" s="190"/>
      <c r="E16" s="190"/>
      <c r="F16" s="192"/>
      <c r="G16" s="193"/>
      <c r="H16" s="193"/>
      <c r="I16" s="193"/>
      <c r="J16" s="193"/>
      <c r="K16" s="194"/>
    </row>
    <row r="17" spans="2:11" x14ac:dyDescent="0.35">
      <c r="B17" s="189"/>
      <c r="C17" s="190"/>
      <c r="D17" s="190"/>
      <c r="E17" s="190"/>
      <c r="F17" s="192"/>
      <c r="G17" s="193"/>
      <c r="H17" s="193"/>
      <c r="I17" s="193"/>
      <c r="J17" s="193"/>
      <c r="K17" s="194"/>
    </row>
    <row r="18" spans="2:11" x14ac:dyDescent="0.35">
      <c r="B18" s="189"/>
      <c r="C18" s="190"/>
      <c r="D18" s="190"/>
      <c r="E18" s="190"/>
      <c r="F18" s="192"/>
      <c r="G18" s="193"/>
      <c r="H18" s="193"/>
      <c r="I18" s="193"/>
      <c r="J18" s="193"/>
      <c r="K18" s="194"/>
    </row>
    <row r="19" spans="2:11" x14ac:dyDescent="0.35">
      <c r="B19" s="189"/>
      <c r="C19" s="190"/>
      <c r="D19" s="190"/>
      <c r="E19" s="190"/>
      <c r="F19" s="192"/>
      <c r="G19" s="193"/>
      <c r="H19" s="193"/>
      <c r="I19" s="193"/>
      <c r="J19" s="193"/>
      <c r="K19" s="194"/>
    </row>
    <row r="20" spans="2:11" x14ac:dyDescent="0.35">
      <c r="B20" s="189"/>
      <c r="C20" s="190"/>
      <c r="D20" s="190"/>
      <c r="E20" s="190"/>
      <c r="F20" s="192"/>
      <c r="G20" s="193"/>
      <c r="H20" s="193"/>
      <c r="I20" s="193"/>
      <c r="J20" s="193"/>
      <c r="K20" s="194"/>
    </row>
    <row r="21" spans="2:11" x14ac:dyDescent="0.35">
      <c r="B21" s="189"/>
      <c r="C21" s="190"/>
      <c r="D21" s="190"/>
      <c r="E21" s="190"/>
      <c r="F21" s="192"/>
      <c r="G21" s="193"/>
      <c r="H21" s="193"/>
      <c r="I21" s="193"/>
      <c r="J21" s="193"/>
      <c r="K21" s="194"/>
    </row>
    <row r="22" spans="2:11" x14ac:dyDescent="0.35">
      <c r="B22" s="189"/>
      <c r="C22" s="190"/>
      <c r="D22" s="190"/>
      <c r="E22" s="190"/>
      <c r="F22" s="192"/>
      <c r="G22" s="193"/>
      <c r="H22" s="193"/>
      <c r="I22" s="193"/>
      <c r="J22" s="193"/>
      <c r="K22" s="194"/>
    </row>
    <row r="23" spans="2:11" x14ac:dyDescent="0.35">
      <c r="B23" s="189"/>
      <c r="C23" s="190"/>
      <c r="D23" s="190"/>
      <c r="E23" s="190"/>
      <c r="F23" s="192"/>
      <c r="G23" s="193"/>
      <c r="H23" s="193"/>
      <c r="I23" s="193"/>
      <c r="J23" s="193"/>
      <c r="K23" s="194"/>
    </row>
    <row r="24" spans="2:11" x14ac:dyDescent="0.35">
      <c r="B24" s="189"/>
      <c r="C24" s="190"/>
      <c r="D24" s="190"/>
      <c r="E24" s="190"/>
      <c r="F24" s="192"/>
      <c r="G24" s="193"/>
      <c r="H24" s="193"/>
      <c r="I24" s="193"/>
      <c r="J24" s="193"/>
      <c r="K24" s="194"/>
    </row>
    <row r="25" spans="2:11" x14ac:dyDescent="0.35">
      <c r="B25" s="189"/>
      <c r="C25" s="190"/>
      <c r="D25" s="190"/>
      <c r="E25" s="190"/>
      <c r="F25" s="192"/>
      <c r="G25" s="193"/>
      <c r="H25" s="193"/>
      <c r="I25" s="193"/>
      <c r="J25" s="193"/>
      <c r="K25" s="194"/>
    </row>
    <row r="26" spans="2:11" x14ac:dyDescent="0.35">
      <c r="B26" s="189"/>
      <c r="C26" s="190"/>
      <c r="D26" s="190"/>
      <c r="E26" s="190"/>
      <c r="F26" s="192"/>
      <c r="G26" s="193"/>
      <c r="H26" s="193"/>
      <c r="I26" s="193"/>
      <c r="J26" s="193"/>
      <c r="K26" s="194"/>
    </row>
    <row r="27" spans="2:11" x14ac:dyDescent="0.35">
      <c r="B27" s="189"/>
      <c r="C27" s="190"/>
      <c r="D27" s="190"/>
      <c r="E27" s="190"/>
      <c r="F27" s="192"/>
      <c r="G27" s="193"/>
      <c r="H27" s="193"/>
      <c r="I27" s="193"/>
      <c r="J27" s="193"/>
      <c r="K27" s="194"/>
    </row>
    <row r="28" spans="2:11" x14ac:dyDescent="0.35">
      <c r="B28" s="189"/>
      <c r="C28" s="190"/>
      <c r="D28" s="190"/>
      <c r="E28" s="190"/>
      <c r="F28" s="192"/>
      <c r="G28" s="193"/>
      <c r="H28" s="193"/>
      <c r="I28" s="193"/>
      <c r="J28" s="193"/>
      <c r="K28" s="194"/>
    </row>
    <row r="29" spans="2:11" x14ac:dyDescent="0.35">
      <c r="B29" s="189"/>
      <c r="C29" s="190"/>
      <c r="D29" s="190"/>
      <c r="E29" s="190"/>
      <c r="F29" s="195"/>
      <c r="G29" s="196"/>
      <c r="H29" s="196"/>
      <c r="I29" s="196"/>
      <c r="J29" s="196"/>
      <c r="K29" s="197"/>
    </row>
    <row r="30" spans="2:11" x14ac:dyDescent="0.35">
      <c r="B30" s="189"/>
      <c r="C30" s="190"/>
      <c r="D30" s="190"/>
      <c r="E30" s="190"/>
      <c r="F30" s="195"/>
      <c r="G30" s="196"/>
      <c r="H30" s="196"/>
      <c r="I30" s="196"/>
      <c r="J30" s="196"/>
      <c r="K30" s="197"/>
    </row>
    <row r="31" spans="2:11" x14ac:dyDescent="0.35">
      <c r="B31" s="189"/>
      <c r="C31" s="190"/>
      <c r="D31" s="190"/>
      <c r="E31" s="190"/>
      <c r="F31" s="195"/>
      <c r="G31" s="196"/>
      <c r="H31" s="196"/>
      <c r="I31" s="196"/>
      <c r="J31" s="196"/>
      <c r="K31" s="197"/>
    </row>
    <row r="32" spans="2:11" x14ac:dyDescent="0.35">
      <c r="B32" s="189"/>
      <c r="C32" s="190"/>
      <c r="D32" s="190"/>
      <c r="E32" s="190"/>
      <c r="F32" s="195"/>
      <c r="G32" s="196"/>
      <c r="H32" s="196"/>
      <c r="I32" s="196"/>
      <c r="J32" s="196"/>
      <c r="K32" s="197"/>
    </row>
    <row r="33" spans="2:11" x14ac:dyDescent="0.35">
      <c r="B33" s="189"/>
      <c r="C33" s="190"/>
      <c r="D33" s="190"/>
      <c r="E33" s="190"/>
      <c r="F33" s="195"/>
      <c r="G33" s="196"/>
      <c r="H33" s="196"/>
      <c r="I33" s="196"/>
      <c r="J33" s="196"/>
      <c r="K33" s="197"/>
    </row>
    <row r="34" spans="2:11" x14ac:dyDescent="0.35">
      <c r="B34" s="189"/>
      <c r="C34" s="190"/>
      <c r="D34" s="190"/>
      <c r="E34" s="190"/>
      <c r="F34" s="195"/>
      <c r="G34" s="196"/>
      <c r="H34" s="196"/>
      <c r="I34" s="196"/>
      <c r="J34" s="196"/>
      <c r="K34" s="197"/>
    </row>
    <row r="35" spans="2:11" x14ac:dyDescent="0.35">
      <c r="B35" s="189"/>
      <c r="C35" s="190"/>
      <c r="D35" s="190"/>
      <c r="E35" s="190"/>
      <c r="F35" s="195"/>
      <c r="G35" s="196"/>
      <c r="H35" s="196"/>
      <c r="I35" s="196"/>
      <c r="J35" s="196"/>
      <c r="K35" s="197"/>
    </row>
    <row r="36" spans="2:11" x14ac:dyDescent="0.35">
      <c r="B36" s="189"/>
      <c r="C36" s="190"/>
      <c r="D36" s="190"/>
      <c r="E36" s="190"/>
      <c r="F36" s="195"/>
      <c r="G36" s="196"/>
      <c r="H36" s="196"/>
      <c r="I36" s="196"/>
      <c r="J36" s="196"/>
      <c r="K36" s="197"/>
    </row>
    <row r="37" spans="2:11" x14ac:dyDescent="0.35">
      <c r="B37" s="189"/>
      <c r="C37" s="190"/>
      <c r="D37" s="190"/>
      <c r="E37" s="190"/>
      <c r="F37" s="195"/>
      <c r="G37" s="196"/>
      <c r="H37" s="196"/>
      <c r="I37" s="196"/>
      <c r="J37" s="196"/>
      <c r="K37" s="197"/>
    </row>
    <row r="38" spans="2:11" x14ac:dyDescent="0.35">
      <c r="B38" s="189"/>
      <c r="C38" s="190"/>
      <c r="D38" s="190"/>
      <c r="E38" s="190"/>
      <c r="F38" s="195"/>
      <c r="G38" s="196"/>
      <c r="H38" s="196"/>
      <c r="I38" s="196"/>
      <c r="J38" s="196"/>
      <c r="K38" s="197"/>
    </row>
    <row r="39" spans="2:11" x14ac:dyDescent="0.35">
      <c r="B39" s="189"/>
      <c r="C39" s="190"/>
      <c r="D39" s="190"/>
      <c r="E39" s="190"/>
      <c r="F39" s="195"/>
      <c r="G39" s="196"/>
      <c r="H39" s="196"/>
      <c r="I39" s="196"/>
      <c r="J39" s="196"/>
      <c r="K39" s="197"/>
    </row>
    <row r="40" spans="2:11" x14ac:dyDescent="0.35">
      <c r="B40" s="189"/>
      <c r="C40" s="190"/>
      <c r="D40" s="190"/>
      <c r="E40" s="190"/>
      <c r="F40" s="195"/>
      <c r="G40" s="196"/>
      <c r="H40" s="196"/>
      <c r="I40" s="196"/>
      <c r="J40" s="196"/>
      <c r="K40" s="197"/>
    </row>
    <row r="41" spans="2:11" x14ac:dyDescent="0.35">
      <c r="B41" s="189"/>
      <c r="C41" s="190"/>
      <c r="D41" s="190"/>
      <c r="E41" s="190"/>
      <c r="F41" s="195"/>
      <c r="G41" s="196"/>
      <c r="H41" s="196"/>
      <c r="I41" s="196"/>
      <c r="J41" s="196"/>
      <c r="K41" s="197"/>
    </row>
    <row r="42" spans="2:11" x14ac:dyDescent="0.35">
      <c r="B42" s="189"/>
      <c r="C42" s="190"/>
      <c r="D42" s="190"/>
      <c r="E42" s="190"/>
      <c r="F42" s="195"/>
      <c r="G42" s="196"/>
      <c r="H42" s="196"/>
      <c r="I42" s="196"/>
      <c r="J42" s="196"/>
      <c r="K42" s="197"/>
    </row>
    <row r="43" spans="2:11" x14ac:dyDescent="0.35">
      <c r="B43" s="189"/>
      <c r="C43" s="190"/>
      <c r="D43" s="190"/>
      <c r="E43" s="190"/>
      <c r="F43" s="195"/>
      <c r="G43" s="196"/>
      <c r="H43" s="196"/>
      <c r="I43" s="196"/>
      <c r="J43" s="196"/>
      <c r="K43" s="197"/>
    </row>
    <row r="44" spans="2:11" x14ac:dyDescent="0.35">
      <c r="B44" s="189"/>
      <c r="C44" s="190"/>
      <c r="D44" s="190"/>
      <c r="E44" s="190"/>
      <c r="F44" s="195"/>
      <c r="G44" s="196"/>
      <c r="H44" s="196"/>
      <c r="I44" s="196"/>
      <c r="J44" s="196"/>
      <c r="K44" s="197"/>
    </row>
    <row r="45" spans="2:11" x14ac:dyDescent="0.35">
      <c r="B45" s="189"/>
      <c r="C45" s="190"/>
      <c r="D45" s="190"/>
      <c r="E45" s="190"/>
      <c r="F45" s="195"/>
      <c r="G45" s="196"/>
      <c r="H45" s="196"/>
      <c r="I45" s="196"/>
      <c r="J45" s="196"/>
      <c r="K45" s="197"/>
    </row>
    <row r="46" spans="2:11" x14ac:dyDescent="0.35">
      <c r="B46" s="189"/>
      <c r="C46" s="190"/>
      <c r="D46" s="190"/>
      <c r="E46" s="190"/>
      <c r="F46" s="195"/>
      <c r="G46" s="196"/>
      <c r="H46" s="196"/>
      <c r="I46" s="196"/>
      <c r="J46" s="196"/>
      <c r="K46" s="197"/>
    </row>
    <row r="47" spans="2:11" x14ac:dyDescent="0.35">
      <c r="B47" s="189"/>
      <c r="C47" s="190"/>
      <c r="D47" s="190"/>
      <c r="E47" s="190"/>
      <c r="F47" s="195"/>
      <c r="G47" s="196"/>
      <c r="H47" s="196"/>
      <c r="I47" s="196"/>
      <c r="J47" s="196"/>
      <c r="K47" s="197"/>
    </row>
    <row r="48" spans="2:11" x14ac:dyDescent="0.35">
      <c r="B48" s="189"/>
      <c r="C48" s="190"/>
      <c r="D48" s="190"/>
      <c r="E48" s="190"/>
      <c r="F48" s="195"/>
      <c r="G48" s="196"/>
      <c r="H48" s="196"/>
      <c r="I48" s="196"/>
      <c r="J48" s="196"/>
      <c r="K48" s="197"/>
    </row>
    <row r="49" spans="2:11" x14ac:dyDescent="0.35">
      <c r="B49" s="189"/>
      <c r="C49" s="190"/>
      <c r="D49" s="190"/>
      <c r="E49" s="190"/>
      <c r="F49" s="195"/>
      <c r="G49" s="196"/>
      <c r="H49" s="196"/>
      <c r="I49" s="196"/>
      <c r="J49" s="196"/>
      <c r="K49" s="197"/>
    </row>
    <row r="50" spans="2:11" x14ac:dyDescent="0.35">
      <c r="B50" s="189"/>
      <c r="C50" s="190"/>
      <c r="D50" s="190"/>
      <c r="E50" s="190"/>
      <c r="F50" s="195"/>
      <c r="G50" s="196"/>
      <c r="H50" s="196"/>
      <c r="I50" s="196"/>
      <c r="J50" s="196"/>
      <c r="K50" s="197"/>
    </row>
    <row r="51" spans="2:11" x14ac:dyDescent="0.35">
      <c r="B51" s="189"/>
      <c r="C51" s="190"/>
      <c r="D51" s="190"/>
      <c r="E51" s="190"/>
      <c r="F51" s="195"/>
      <c r="G51" s="196"/>
      <c r="H51" s="196"/>
      <c r="I51" s="196"/>
      <c r="J51" s="196"/>
      <c r="K51" s="197"/>
    </row>
    <row r="52" spans="2:11" x14ac:dyDescent="0.35">
      <c r="B52" s="189"/>
      <c r="C52" s="190"/>
      <c r="D52" s="190"/>
      <c r="E52" s="190"/>
      <c r="F52" s="195"/>
      <c r="G52" s="196"/>
      <c r="H52" s="196"/>
      <c r="I52" s="196"/>
      <c r="J52" s="196"/>
      <c r="K52" s="197"/>
    </row>
    <row r="53" spans="2:11" x14ac:dyDescent="0.35">
      <c r="B53" s="189"/>
      <c r="C53" s="190"/>
      <c r="D53" s="190"/>
      <c r="E53" s="190"/>
      <c r="F53" s="195"/>
      <c r="G53" s="196"/>
      <c r="H53" s="196"/>
      <c r="I53" s="196"/>
      <c r="J53" s="196"/>
      <c r="K53" s="197"/>
    </row>
    <row r="54" spans="2:11" ht="15" thickBot="1" x14ac:dyDescent="0.4">
      <c r="B54" s="198"/>
      <c r="C54" s="199"/>
      <c r="D54" s="199"/>
      <c r="E54" s="199"/>
      <c r="F54" s="200"/>
      <c r="G54" s="201"/>
      <c r="H54" s="201"/>
      <c r="I54" s="201"/>
      <c r="J54" s="201"/>
      <c r="K54" s="202"/>
    </row>
    <row r="55" spans="2:11" ht="15" thickBot="1" x14ac:dyDescent="0.4">
      <c r="B55" s="135"/>
      <c r="C55" s="136"/>
      <c r="D55" s="136"/>
      <c r="E55" s="136"/>
      <c r="F55" s="136"/>
      <c r="G55" s="136"/>
      <c r="H55" s="136"/>
      <c r="I55" s="136"/>
      <c r="J55" s="136"/>
      <c r="K55" s="137"/>
    </row>
  </sheetData>
  <mergeCells count="1">
    <mergeCell ref="C2:K2"/>
  </mergeCells>
  <printOptions horizontalCentered="1"/>
  <pageMargins left="0.70866141732283472" right="0.70866141732283472" top="0.74803149606299213" bottom="0.74803149606299213" header="0.31496062992125984" footer="0.31496062992125984"/>
  <pageSetup scale="70"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'Data Categories'!$Q$4:$Q$7</xm:f>
          </x14:formula1>
          <xm:sqref>C4:C54</xm:sqref>
        </x14:dataValidation>
        <x14:dataValidation type="list" allowBlank="1" showInputMessage="1" showErrorMessage="1">
          <x14:formula1>
            <xm:f>'Data Categories'!$D$4:$D$5</xm:f>
          </x14:formula1>
          <xm:sqref>B4:B54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20"/>
  <sheetViews>
    <sheetView showGridLines="0" zoomScaleNormal="100" workbookViewId="0">
      <pane xSplit="7" ySplit="3" topLeftCell="M4" activePane="bottomRight" state="frozen"/>
      <selection pane="topRight" activeCell="G1" sqref="G1"/>
      <selection pane="bottomLeft" activeCell="A4" sqref="A4"/>
      <selection pane="bottomRight" activeCell="B2" sqref="B2"/>
    </sheetView>
  </sheetViews>
  <sheetFormatPr defaultRowHeight="14.5" x14ac:dyDescent="0.35"/>
  <cols>
    <col min="1" max="1" width="1.6328125" customWidth="1"/>
    <col min="2" max="2" width="9.6328125" customWidth="1"/>
    <col min="3" max="3" width="11" customWidth="1"/>
    <col min="4" max="4" width="6" customWidth="1"/>
    <col min="5" max="5" width="13.7265625" customWidth="1"/>
    <col min="6" max="6" width="6" bestFit="1" customWidth="1"/>
    <col min="7" max="7" width="22.36328125" customWidth="1"/>
    <col min="8" max="8" width="31.7265625" customWidth="1"/>
    <col min="9" max="9" width="31.6328125" customWidth="1"/>
    <col min="10" max="12" width="19.26953125" customWidth="1"/>
    <col min="13" max="13" width="23.90625" customWidth="1"/>
    <col min="14" max="14" width="9.1796875" customWidth="1"/>
    <col min="15" max="15" width="23.54296875" customWidth="1"/>
    <col min="16" max="16" width="8.26953125" customWidth="1"/>
    <col min="17" max="17" width="23.7265625" customWidth="1"/>
    <col min="18" max="18" width="8.7265625" customWidth="1"/>
    <col min="19" max="19" width="23.6328125" customWidth="1"/>
    <col min="20" max="20" width="9" customWidth="1"/>
    <col min="21" max="21" width="21.54296875" customWidth="1"/>
    <col min="22" max="22" width="23.90625" customWidth="1"/>
  </cols>
  <sheetData>
    <row r="1" spans="1:22" ht="7.5" customHeight="1" thickBot="1" x14ac:dyDescent="0.4"/>
    <row r="2" spans="1:22" ht="15" thickBot="1" x14ac:dyDescent="0.4">
      <c r="A2" t="s">
        <v>493</v>
      </c>
      <c r="B2" s="140" t="s">
        <v>682</v>
      </c>
      <c r="C2" s="501" t="s">
        <v>597</v>
      </c>
      <c r="D2" s="502"/>
      <c r="E2" s="502"/>
      <c r="F2" s="502"/>
      <c r="G2" s="502"/>
      <c r="H2" s="502"/>
      <c r="I2" s="502"/>
      <c r="J2" s="502"/>
      <c r="K2" s="502"/>
      <c r="L2" s="502"/>
      <c r="M2" s="502"/>
      <c r="N2" s="502"/>
      <c r="O2" s="502"/>
      <c r="P2" s="502"/>
      <c r="Q2" s="502"/>
      <c r="R2" s="502"/>
      <c r="S2" s="502"/>
      <c r="T2" s="502"/>
      <c r="U2" s="502"/>
      <c r="V2" s="503"/>
    </row>
    <row r="3" spans="1:22" ht="44" customHeight="1" thickBot="1" x14ac:dyDescent="0.4">
      <c r="B3" s="82" t="s">
        <v>608</v>
      </c>
      <c r="C3" s="83" t="s">
        <v>612</v>
      </c>
      <c r="D3" s="86" t="s">
        <v>501</v>
      </c>
      <c r="E3" s="256" t="s">
        <v>812</v>
      </c>
      <c r="F3" s="235" t="s">
        <v>592</v>
      </c>
      <c r="G3" s="84" t="s">
        <v>607</v>
      </c>
      <c r="H3" s="82" t="s">
        <v>606</v>
      </c>
      <c r="I3" s="84" t="s">
        <v>476</v>
      </c>
      <c r="J3" s="203" t="s">
        <v>645</v>
      </c>
      <c r="K3" s="87" t="s">
        <v>609</v>
      </c>
      <c r="L3" s="84" t="s">
        <v>605</v>
      </c>
      <c r="M3" s="82" t="s">
        <v>654</v>
      </c>
      <c r="N3" s="84" t="s">
        <v>34</v>
      </c>
      <c r="O3" s="82" t="s">
        <v>655</v>
      </c>
      <c r="P3" s="84" t="s">
        <v>34</v>
      </c>
      <c r="Q3" s="82" t="s">
        <v>656</v>
      </c>
      <c r="R3" s="84" t="s">
        <v>34</v>
      </c>
      <c r="S3" s="82" t="s">
        <v>657</v>
      </c>
      <c r="T3" s="84" t="s">
        <v>34</v>
      </c>
      <c r="U3" s="87" t="s">
        <v>610</v>
      </c>
      <c r="V3" s="87" t="s">
        <v>611</v>
      </c>
    </row>
    <row r="4" spans="1:22" x14ac:dyDescent="0.35">
      <c r="B4" s="182" t="s">
        <v>45</v>
      </c>
      <c r="C4" s="183"/>
      <c r="D4" s="184"/>
      <c r="E4" s="184"/>
      <c r="F4" s="183">
        <v>1</v>
      </c>
      <c r="G4" s="183"/>
      <c r="H4" s="185"/>
      <c r="I4" s="175"/>
      <c r="J4" s="175"/>
      <c r="K4" s="175"/>
      <c r="L4" s="175"/>
      <c r="M4" s="175"/>
      <c r="N4" s="186" t="s">
        <v>9</v>
      </c>
      <c r="O4" s="175"/>
      <c r="P4" s="187" t="s">
        <v>494</v>
      </c>
      <c r="Q4" s="175"/>
      <c r="R4" s="187"/>
      <c r="S4" s="175"/>
      <c r="T4" s="175"/>
      <c r="U4" s="175"/>
      <c r="V4" s="188"/>
    </row>
    <row r="5" spans="1:22" x14ac:dyDescent="0.35">
      <c r="B5" s="189" t="s">
        <v>47</v>
      </c>
      <c r="C5" s="190" t="s">
        <v>590</v>
      </c>
      <c r="D5" s="191"/>
      <c r="E5" s="191"/>
      <c r="F5" s="190">
        <v>2</v>
      </c>
      <c r="G5" s="190"/>
      <c r="H5" s="192"/>
      <c r="I5" s="193"/>
      <c r="J5" s="193"/>
      <c r="K5" s="193"/>
      <c r="L5" s="193"/>
      <c r="M5" s="193"/>
      <c r="N5" s="158"/>
      <c r="O5" s="193"/>
      <c r="P5" s="158"/>
      <c r="Q5" s="193"/>
      <c r="R5" s="158"/>
      <c r="S5" s="193"/>
      <c r="T5" s="158"/>
      <c r="U5" s="193"/>
      <c r="V5" s="194"/>
    </row>
    <row r="6" spans="1:22" x14ac:dyDescent="0.35">
      <c r="B6" s="189" t="s">
        <v>45</v>
      </c>
      <c r="C6" s="190" t="s">
        <v>591</v>
      </c>
      <c r="D6" s="191"/>
      <c r="E6" s="191"/>
      <c r="F6" s="190">
        <v>3</v>
      </c>
      <c r="G6" s="190"/>
      <c r="H6" s="192"/>
      <c r="I6" s="193"/>
      <c r="J6" s="193"/>
      <c r="K6" s="193"/>
      <c r="L6" s="193"/>
      <c r="M6" s="193"/>
      <c r="N6" s="158"/>
      <c r="O6" s="193"/>
      <c r="P6" s="158"/>
      <c r="Q6" s="193"/>
      <c r="R6" s="158"/>
      <c r="S6" s="193"/>
      <c r="T6" s="158"/>
      <c r="U6" s="193"/>
      <c r="V6" s="194"/>
    </row>
    <row r="7" spans="1:22" x14ac:dyDescent="0.35">
      <c r="B7" s="189" t="s">
        <v>45</v>
      </c>
      <c r="C7" s="190" t="s">
        <v>545</v>
      </c>
      <c r="D7" s="191"/>
      <c r="E7" s="191"/>
      <c r="F7" s="190">
        <v>4</v>
      </c>
      <c r="G7" s="190"/>
      <c r="H7" s="192"/>
      <c r="I7" s="193"/>
      <c r="J7" s="193"/>
      <c r="K7" s="193"/>
      <c r="L7" s="193"/>
      <c r="M7" s="193"/>
      <c r="N7" s="158"/>
      <c r="O7" s="193"/>
      <c r="P7" s="158"/>
      <c r="Q7" s="193"/>
      <c r="R7" s="158"/>
      <c r="S7" s="193"/>
      <c r="T7" s="158"/>
      <c r="U7" s="193"/>
      <c r="V7" s="194"/>
    </row>
    <row r="8" spans="1:22" x14ac:dyDescent="0.35">
      <c r="B8" s="189" t="s">
        <v>45</v>
      </c>
      <c r="C8" s="190"/>
      <c r="D8" s="191"/>
      <c r="E8" s="103"/>
      <c r="F8" s="190">
        <v>5</v>
      </c>
      <c r="G8" s="190"/>
      <c r="H8" s="192"/>
      <c r="I8" s="193"/>
      <c r="J8" s="193"/>
      <c r="K8" s="193"/>
      <c r="L8" s="193"/>
      <c r="M8" s="193"/>
      <c r="N8" s="158"/>
      <c r="O8" s="193"/>
      <c r="P8" s="158"/>
      <c r="Q8" s="193"/>
      <c r="R8" s="158"/>
      <c r="S8" s="193"/>
      <c r="T8" s="158"/>
      <c r="U8" s="193"/>
      <c r="V8" s="194"/>
    </row>
    <row r="9" spans="1:22" x14ac:dyDescent="0.35">
      <c r="B9" s="189" t="s">
        <v>45</v>
      </c>
      <c r="C9" s="190"/>
      <c r="D9" s="191"/>
      <c r="E9" s="103"/>
      <c r="F9" s="190">
        <v>6</v>
      </c>
      <c r="G9" s="190"/>
      <c r="H9" s="192"/>
      <c r="I9" s="193"/>
      <c r="J9" s="193"/>
      <c r="K9" s="193"/>
      <c r="L9" s="193"/>
      <c r="M9" s="193"/>
      <c r="N9" s="158"/>
      <c r="O9" s="193"/>
      <c r="P9" s="158"/>
      <c r="Q9" s="193"/>
      <c r="R9" s="158"/>
      <c r="S9" s="193"/>
      <c r="T9" s="158"/>
      <c r="U9" s="193"/>
      <c r="V9" s="194"/>
    </row>
    <row r="10" spans="1:22" x14ac:dyDescent="0.35">
      <c r="B10" s="189" t="s">
        <v>47</v>
      </c>
      <c r="C10" s="190"/>
      <c r="D10" s="191"/>
      <c r="E10" s="103"/>
      <c r="F10" s="190">
        <v>7</v>
      </c>
      <c r="G10" s="190"/>
      <c r="H10" s="192"/>
      <c r="I10" s="193"/>
      <c r="J10" s="193"/>
      <c r="K10" s="193"/>
      <c r="L10" s="193"/>
      <c r="M10" s="193"/>
      <c r="N10" s="158"/>
      <c r="O10" s="193"/>
      <c r="P10" s="158"/>
      <c r="Q10" s="193"/>
      <c r="R10" s="158"/>
      <c r="S10" s="193"/>
      <c r="T10" s="158"/>
      <c r="U10" s="193"/>
      <c r="V10" s="194"/>
    </row>
    <row r="11" spans="1:22" x14ac:dyDescent="0.35">
      <c r="B11" s="189" t="s">
        <v>47</v>
      </c>
      <c r="C11" s="190"/>
      <c r="D11" s="191"/>
      <c r="E11" s="103"/>
      <c r="F11" s="190">
        <v>8</v>
      </c>
      <c r="G11" s="190"/>
      <c r="H11" s="192"/>
      <c r="I11" s="193"/>
      <c r="J11" s="193"/>
      <c r="K11" s="193"/>
      <c r="L11" s="193"/>
      <c r="M11" s="193"/>
      <c r="N11" s="158"/>
      <c r="O11" s="193"/>
      <c r="P11" s="158"/>
      <c r="Q11" s="193"/>
      <c r="R11" s="158"/>
      <c r="S11" s="193"/>
      <c r="T11" s="158"/>
      <c r="U11" s="193"/>
      <c r="V11" s="194"/>
    </row>
    <row r="12" spans="1:22" x14ac:dyDescent="0.35">
      <c r="B12" s="189"/>
      <c r="C12" s="190"/>
      <c r="D12" s="191"/>
      <c r="E12" s="103"/>
      <c r="F12" s="190"/>
      <c r="G12" s="190"/>
      <c r="H12" s="192"/>
      <c r="I12" s="193"/>
      <c r="J12" s="193"/>
      <c r="K12" s="193"/>
      <c r="L12" s="193"/>
      <c r="M12" s="193"/>
      <c r="N12" s="158"/>
      <c r="O12" s="193"/>
      <c r="P12" s="158"/>
      <c r="Q12" s="193"/>
      <c r="R12" s="158"/>
      <c r="S12" s="193"/>
      <c r="T12" s="158"/>
      <c r="U12" s="193"/>
      <c r="V12" s="194"/>
    </row>
    <row r="13" spans="1:22" x14ac:dyDescent="0.35">
      <c r="B13" s="189"/>
      <c r="C13" s="190"/>
      <c r="D13" s="191"/>
      <c r="E13" s="103"/>
      <c r="F13" s="190"/>
      <c r="G13" s="190"/>
      <c r="H13" s="192"/>
      <c r="I13" s="193"/>
      <c r="J13" s="193"/>
      <c r="K13" s="193"/>
      <c r="L13" s="193"/>
      <c r="M13" s="193"/>
      <c r="N13" s="158"/>
      <c r="O13" s="193"/>
      <c r="P13" s="158"/>
      <c r="Q13" s="193"/>
      <c r="R13" s="158"/>
      <c r="S13" s="193"/>
      <c r="T13" s="158"/>
      <c r="U13" s="193"/>
      <c r="V13" s="194"/>
    </row>
    <row r="14" spans="1:22" x14ac:dyDescent="0.35">
      <c r="B14" s="189"/>
      <c r="C14" s="190"/>
      <c r="D14" s="191"/>
      <c r="E14" s="103"/>
      <c r="F14" s="190"/>
      <c r="G14" s="190"/>
      <c r="H14" s="192"/>
      <c r="I14" s="193"/>
      <c r="J14" s="193"/>
      <c r="K14" s="193"/>
      <c r="L14" s="193"/>
      <c r="M14" s="193"/>
      <c r="N14" s="158"/>
      <c r="O14" s="193"/>
      <c r="P14" s="158"/>
      <c r="Q14" s="193"/>
      <c r="R14" s="158"/>
      <c r="S14" s="193"/>
      <c r="T14" s="158"/>
      <c r="U14" s="193"/>
      <c r="V14" s="194"/>
    </row>
    <row r="15" spans="1:22" x14ac:dyDescent="0.35">
      <c r="B15" s="189"/>
      <c r="C15" s="190"/>
      <c r="D15" s="191"/>
      <c r="E15" s="103"/>
      <c r="F15" s="190"/>
      <c r="G15" s="190"/>
      <c r="H15" s="192"/>
      <c r="I15" s="193"/>
      <c r="J15" s="193"/>
      <c r="K15" s="193"/>
      <c r="L15" s="193"/>
      <c r="M15" s="193"/>
      <c r="N15" s="158"/>
      <c r="O15" s="193"/>
      <c r="P15" s="158"/>
      <c r="Q15" s="193"/>
      <c r="R15" s="158"/>
      <c r="S15" s="193"/>
      <c r="T15" s="158"/>
      <c r="U15" s="193"/>
      <c r="V15" s="194"/>
    </row>
    <row r="16" spans="1:22" x14ac:dyDescent="0.35">
      <c r="B16" s="189"/>
      <c r="C16" s="190"/>
      <c r="D16" s="191"/>
      <c r="E16" s="103"/>
      <c r="F16" s="190"/>
      <c r="G16" s="190"/>
      <c r="H16" s="192"/>
      <c r="I16" s="193"/>
      <c r="J16" s="193"/>
      <c r="K16" s="193"/>
      <c r="L16" s="193"/>
      <c r="M16" s="193"/>
      <c r="N16" s="158"/>
      <c r="O16" s="193"/>
      <c r="P16" s="158"/>
      <c r="Q16" s="193"/>
      <c r="R16" s="158"/>
      <c r="S16" s="193"/>
      <c r="T16" s="158"/>
      <c r="U16" s="193"/>
      <c r="V16" s="194"/>
    </row>
    <row r="17" spans="2:22" x14ac:dyDescent="0.35">
      <c r="B17" s="189"/>
      <c r="C17" s="190"/>
      <c r="D17" s="191"/>
      <c r="E17" s="103"/>
      <c r="F17" s="190"/>
      <c r="G17" s="190"/>
      <c r="H17" s="192"/>
      <c r="I17" s="193"/>
      <c r="J17" s="193"/>
      <c r="K17" s="193"/>
      <c r="L17" s="193"/>
      <c r="M17" s="193"/>
      <c r="N17" s="158"/>
      <c r="O17" s="193"/>
      <c r="P17" s="158"/>
      <c r="Q17" s="193"/>
      <c r="R17" s="158"/>
      <c r="S17" s="193"/>
      <c r="T17" s="158"/>
      <c r="U17" s="193"/>
      <c r="V17" s="194"/>
    </row>
    <row r="18" spans="2:22" x14ac:dyDescent="0.35">
      <c r="B18" s="189"/>
      <c r="C18" s="190"/>
      <c r="D18" s="191"/>
      <c r="E18" s="103"/>
      <c r="F18" s="190"/>
      <c r="G18" s="190"/>
      <c r="H18" s="192"/>
      <c r="I18" s="193"/>
      <c r="J18" s="193"/>
      <c r="K18" s="193"/>
      <c r="L18" s="193"/>
      <c r="M18" s="193"/>
      <c r="N18" s="158"/>
      <c r="O18" s="193"/>
      <c r="P18" s="158"/>
      <c r="Q18" s="193"/>
      <c r="R18" s="158"/>
      <c r="S18" s="193"/>
      <c r="T18" s="158"/>
      <c r="U18" s="193"/>
      <c r="V18" s="194"/>
    </row>
    <row r="19" spans="2:22" x14ac:dyDescent="0.35">
      <c r="B19" s="189"/>
      <c r="C19" s="190"/>
      <c r="D19" s="191"/>
      <c r="E19" s="103"/>
      <c r="F19" s="190"/>
      <c r="G19" s="190"/>
      <c r="H19" s="192"/>
      <c r="I19" s="193"/>
      <c r="J19" s="193"/>
      <c r="K19" s="193"/>
      <c r="L19" s="193"/>
      <c r="M19" s="193"/>
      <c r="N19" s="158"/>
      <c r="O19" s="193"/>
      <c r="P19" s="158"/>
      <c r="Q19" s="193"/>
      <c r="R19" s="158"/>
      <c r="S19" s="193"/>
      <c r="T19" s="158"/>
      <c r="U19" s="193"/>
      <c r="V19" s="194"/>
    </row>
    <row r="20" spans="2:22" x14ac:dyDescent="0.35">
      <c r="B20" s="189"/>
      <c r="C20" s="190"/>
      <c r="D20" s="191"/>
      <c r="E20" s="103"/>
      <c r="F20" s="190"/>
      <c r="G20" s="190"/>
      <c r="H20" s="192"/>
      <c r="I20" s="193"/>
      <c r="J20" s="193"/>
      <c r="K20" s="193"/>
      <c r="L20" s="193"/>
      <c r="M20" s="193"/>
      <c r="N20" s="158"/>
      <c r="O20" s="193"/>
      <c r="P20" s="158"/>
      <c r="Q20" s="193"/>
      <c r="R20" s="158"/>
      <c r="S20" s="193"/>
      <c r="T20" s="158"/>
      <c r="U20" s="193"/>
      <c r="V20" s="194"/>
    </row>
    <row r="21" spans="2:22" x14ac:dyDescent="0.35">
      <c r="B21" s="189"/>
      <c r="C21" s="190"/>
      <c r="D21" s="191"/>
      <c r="E21" s="103"/>
      <c r="F21" s="190"/>
      <c r="G21" s="190"/>
      <c r="H21" s="192"/>
      <c r="I21" s="193"/>
      <c r="J21" s="193"/>
      <c r="K21" s="193"/>
      <c r="L21" s="193"/>
      <c r="M21" s="193"/>
      <c r="N21" s="158"/>
      <c r="O21" s="193"/>
      <c r="P21" s="158"/>
      <c r="Q21" s="193"/>
      <c r="R21" s="158"/>
      <c r="S21" s="193"/>
      <c r="T21" s="158"/>
      <c r="U21" s="193"/>
      <c r="V21" s="194"/>
    </row>
    <row r="22" spans="2:22" x14ac:dyDescent="0.35">
      <c r="B22" s="189"/>
      <c r="C22" s="190"/>
      <c r="D22" s="191"/>
      <c r="E22" s="103"/>
      <c r="F22" s="190"/>
      <c r="G22" s="190"/>
      <c r="H22" s="192"/>
      <c r="I22" s="193"/>
      <c r="J22" s="193"/>
      <c r="K22" s="193"/>
      <c r="L22" s="193"/>
      <c r="M22" s="193"/>
      <c r="N22" s="158"/>
      <c r="O22" s="193"/>
      <c r="P22" s="158"/>
      <c r="Q22" s="193"/>
      <c r="R22" s="158"/>
      <c r="S22" s="193"/>
      <c r="T22" s="158"/>
      <c r="U22" s="193"/>
      <c r="V22" s="194"/>
    </row>
    <row r="23" spans="2:22" x14ac:dyDescent="0.35">
      <c r="B23" s="189"/>
      <c r="C23" s="190"/>
      <c r="D23" s="191"/>
      <c r="E23" s="103"/>
      <c r="F23" s="190"/>
      <c r="G23" s="190"/>
      <c r="H23" s="192"/>
      <c r="I23" s="193"/>
      <c r="J23" s="193"/>
      <c r="K23" s="193"/>
      <c r="L23" s="193"/>
      <c r="M23" s="193"/>
      <c r="N23" s="158"/>
      <c r="O23" s="193"/>
      <c r="P23" s="158"/>
      <c r="Q23" s="193"/>
      <c r="R23" s="158"/>
      <c r="S23" s="193"/>
      <c r="T23" s="158"/>
      <c r="U23" s="193"/>
      <c r="V23" s="194"/>
    </row>
    <row r="24" spans="2:22" x14ac:dyDescent="0.35">
      <c r="B24" s="189"/>
      <c r="C24" s="190"/>
      <c r="D24" s="191"/>
      <c r="E24" s="103"/>
      <c r="F24" s="190"/>
      <c r="G24" s="190"/>
      <c r="H24" s="192"/>
      <c r="I24" s="193"/>
      <c r="J24" s="193"/>
      <c r="K24" s="193"/>
      <c r="L24" s="193"/>
      <c r="M24" s="193"/>
      <c r="N24" s="158"/>
      <c r="O24" s="193"/>
      <c r="P24" s="158"/>
      <c r="Q24" s="193"/>
      <c r="R24" s="158"/>
      <c r="S24" s="193"/>
      <c r="T24" s="158"/>
      <c r="U24" s="193"/>
      <c r="V24" s="194"/>
    </row>
    <row r="25" spans="2:22" x14ac:dyDescent="0.35">
      <c r="B25" s="189"/>
      <c r="C25" s="190"/>
      <c r="D25" s="191"/>
      <c r="E25" s="103"/>
      <c r="F25" s="190"/>
      <c r="G25" s="190"/>
      <c r="H25" s="192"/>
      <c r="I25" s="193"/>
      <c r="J25" s="193"/>
      <c r="K25" s="193"/>
      <c r="L25" s="193"/>
      <c r="M25" s="193"/>
      <c r="N25" s="158"/>
      <c r="O25" s="193"/>
      <c r="P25" s="158"/>
      <c r="Q25" s="193"/>
      <c r="R25" s="158"/>
      <c r="S25" s="193"/>
      <c r="T25" s="158"/>
      <c r="U25" s="193"/>
      <c r="V25" s="194"/>
    </row>
    <row r="26" spans="2:22" x14ac:dyDescent="0.35">
      <c r="B26" s="189"/>
      <c r="C26" s="190"/>
      <c r="D26" s="191"/>
      <c r="E26" s="103"/>
      <c r="F26" s="190"/>
      <c r="G26" s="190"/>
      <c r="H26" s="192"/>
      <c r="I26" s="193"/>
      <c r="J26" s="193"/>
      <c r="K26" s="193"/>
      <c r="L26" s="193"/>
      <c r="M26" s="193"/>
      <c r="N26" s="158"/>
      <c r="O26" s="193"/>
      <c r="P26" s="158"/>
      <c r="Q26" s="193"/>
      <c r="R26" s="158"/>
      <c r="S26" s="193"/>
      <c r="T26" s="158"/>
      <c r="U26" s="193"/>
      <c r="V26" s="194"/>
    </row>
    <row r="27" spans="2:22" x14ac:dyDescent="0.35">
      <c r="B27" s="189"/>
      <c r="C27" s="190"/>
      <c r="D27" s="191"/>
      <c r="E27" s="103"/>
      <c r="F27" s="190"/>
      <c r="G27" s="190"/>
      <c r="H27" s="192"/>
      <c r="I27" s="193"/>
      <c r="J27" s="193"/>
      <c r="K27" s="193"/>
      <c r="L27" s="193"/>
      <c r="M27" s="193"/>
      <c r="N27" s="158"/>
      <c r="O27" s="193"/>
      <c r="P27" s="158"/>
      <c r="Q27" s="193"/>
      <c r="R27" s="158"/>
      <c r="S27" s="193"/>
      <c r="T27" s="158"/>
      <c r="U27" s="193"/>
      <c r="V27" s="194"/>
    </row>
    <row r="28" spans="2:22" x14ac:dyDescent="0.35">
      <c r="B28" s="189"/>
      <c r="C28" s="190"/>
      <c r="D28" s="191"/>
      <c r="E28" s="103"/>
      <c r="F28" s="190"/>
      <c r="G28" s="190"/>
      <c r="H28" s="195"/>
      <c r="I28" s="196"/>
      <c r="J28" s="196"/>
      <c r="K28" s="196"/>
      <c r="L28" s="196"/>
      <c r="M28" s="196"/>
      <c r="N28" s="158"/>
      <c r="O28" s="196"/>
      <c r="P28" s="158"/>
      <c r="Q28" s="196"/>
      <c r="R28" s="158"/>
      <c r="S28" s="196"/>
      <c r="T28" s="158"/>
      <c r="U28" s="196"/>
      <c r="V28" s="197"/>
    </row>
    <row r="29" spans="2:22" x14ac:dyDescent="0.35">
      <c r="B29" s="189"/>
      <c r="C29" s="190"/>
      <c r="D29" s="191"/>
      <c r="E29" s="103"/>
      <c r="F29" s="190"/>
      <c r="G29" s="190"/>
      <c r="H29" s="195"/>
      <c r="I29" s="196"/>
      <c r="J29" s="196"/>
      <c r="K29" s="196"/>
      <c r="L29" s="196"/>
      <c r="M29" s="196"/>
      <c r="N29" s="158"/>
      <c r="O29" s="196"/>
      <c r="P29" s="158"/>
      <c r="Q29" s="196"/>
      <c r="R29" s="158"/>
      <c r="S29" s="196"/>
      <c r="T29" s="158"/>
      <c r="U29" s="196"/>
      <c r="V29" s="197"/>
    </row>
    <row r="30" spans="2:22" x14ac:dyDescent="0.35">
      <c r="B30" s="189"/>
      <c r="C30" s="190"/>
      <c r="D30" s="191"/>
      <c r="E30" s="103"/>
      <c r="F30" s="190"/>
      <c r="G30" s="190"/>
      <c r="H30" s="195"/>
      <c r="I30" s="196"/>
      <c r="J30" s="196"/>
      <c r="K30" s="196"/>
      <c r="L30" s="196"/>
      <c r="M30" s="196"/>
      <c r="N30" s="158"/>
      <c r="O30" s="196"/>
      <c r="P30" s="158"/>
      <c r="Q30" s="196"/>
      <c r="R30" s="158"/>
      <c r="S30" s="196"/>
      <c r="T30" s="158"/>
      <c r="U30" s="196"/>
      <c r="V30" s="197"/>
    </row>
    <row r="31" spans="2:22" x14ac:dyDescent="0.35">
      <c r="B31" s="189"/>
      <c r="C31" s="190"/>
      <c r="D31" s="191"/>
      <c r="E31" s="103"/>
      <c r="F31" s="190"/>
      <c r="G31" s="190"/>
      <c r="H31" s="195"/>
      <c r="I31" s="196"/>
      <c r="J31" s="196"/>
      <c r="K31" s="196"/>
      <c r="L31" s="196"/>
      <c r="M31" s="196"/>
      <c r="N31" s="158"/>
      <c r="O31" s="196"/>
      <c r="P31" s="158"/>
      <c r="Q31" s="196"/>
      <c r="R31" s="158"/>
      <c r="S31" s="196"/>
      <c r="T31" s="158"/>
      <c r="U31" s="196"/>
      <c r="V31" s="197"/>
    </row>
    <row r="32" spans="2:22" x14ac:dyDescent="0.35">
      <c r="B32" s="189"/>
      <c r="C32" s="190"/>
      <c r="D32" s="191"/>
      <c r="E32" s="103"/>
      <c r="F32" s="190"/>
      <c r="G32" s="190"/>
      <c r="H32" s="195"/>
      <c r="I32" s="196"/>
      <c r="J32" s="196"/>
      <c r="K32" s="196"/>
      <c r="L32" s="196"/>
      <c r="M32" s="196"/>
      <c r="N32" s="158"/>
      <c r="O32" s="196"/>
      <c r="P32" s="158"/>
      <c r="Q32" s="196"/>
      <c r="R32" s="158"/>
      <c r="S32" s="196"/>
      <c r="T32" s="158"/>
      <c r="U32" s="196"/>
      <c r="V32" s="197"/>
    </row>
    <row r="33" spans="2:22" x14ac:dyDescent="0.35">
      <c r="B33" s="189"/>
      <c r="C33" s="190"/>
      <c r="D33" s="191"/>
      <c r="E33" s="103"/>
      <c r="F33" s="190"/>
      <c r="G33" s="190"/>
      <c r="H33" s="195"/>
      <c r="I33" s="196"/>
      <c r="J33" s="196"/>
      <c r="K33" s="196"/>
      <c r="L33" s="196"/>
      <c r="M33" s="196"/>
      <c r="N33" s="158"/>
      <c r="O33" s="196"/>
      <c r="P33" s="158"/>
      <c r="Q33" s="196"/>
      <c r="R33" s="158"/>
      <c r="S33" s="196"/>
      <c r="T33" s="158"/>
      <c r="U33" s="196"/>
      <c r="V33" s="197"/>
    </row>
    <row r="34" spans="2:22" x14ac:dyDescent="0.35">
      <c r="B34" s="189"/>
      <c r="C34" s="190"/>
      <c r="D34" s="191"/>
      <c r="E34" s="103"/>
      <c r="F34" s="190"/>
      <c r="G34" s="190"/>
      <c r="H34" s="195"/>
      <c r="I34" s="196"/>
      <c r="J34" s="196"/>
      <c r="K34" s="196"/>
      <c r="L34" s="196"/>
      <c r="M34" s="196"/>
      <c r="N34" s="158"/>
      <c r="O34" s="196"/>
      <c r="P34" s="158"/>
      <c r="Q34" s="196"/>
      <c r="R34" s="158"/>
      <c r="S34" s="196"/>
      <c r="T34" s="158"/>
      <c r="U34" s="196"/>
      <c r="V34" s="197"/>
    </row>
    <row r="35" spans="2:22" x14ac:dyDescent="0.35">
      <c r="B35" s="189"/>
      <c r="C35" s="190"/>
      <c r="D35" s="191"/>
      <c r="E35" s="103"/>
      <c r="F35" s="190"/>
      <c r="G35" s="190"/>
      <c r="H35" s="195"/>
      <c r="I35" s="196"/>
      <c r="J35" s="196"/>
      <c r="K35" s="196"/>
      <c r="L35" s="196"/>
      <c r="M35" s="196"/>
      <c r="N35" s="158"/>
      <c r="O35" s="196"/>
      <c r="P35" s="158"/>
      <c r="Q35" s="196"/>
      <c r="R35" s="158"/>
      <c r="S35" s="196"/>
      <c r="T35" s="158"/>
      <c r="U35" s="196"/>
      <c r="V35" s="197"/>
    </row>
    <row r="36" spans="2:22" x14ac:dyDescent="0.35">
      <c r="B36" s="189"/>
      <c r="C36" s="190"/>
      <c r="D36" s="191"/>
      <c r="E36" s="103"/>
      <c r="F36" s="190"/>
      <c r="G36" s="190"/>
      <c r="H36" s="195"/>
      <c r="I36" s="196"/>
      <c r="J36" s="196"/>
      <c r="K36" s="196"/>
      <c r="L36" s="196"/>
      <c r="M36" s="196"/>
      <c r="N36" s="158"/>
      <c r="O36" s="196"/>
      <c r="P36" s="158"/>
      <c r="Q36" s="196"/>
      <c r="R36" s="158"/>
      <c r="S36" s="196"/>
      <c r="T36" s="158"/>
      <c r="U36" s="196"/>
      <c r="V36" s="197"/>
    </row>
    <row r="37" spans="2:22" x14ac:dyDescent="0.35">
      <c r="B37" s="189"/>
      <c r="C37" s="190"/>
      <c r="D37" s="191"/>
      <c r="E37" s="103"/>
      <c r="F37" s="190"/>
      <c r="G37" s="190"/>
      <c r="H37" s="195"/>
      <c r="I37" s="196"/>
      <c r="J37" s="196"/>
      <c r="K37" s="196"/>
      <c r="L37" s="196"/>
      <c r="M37" s="196"/>
      <c r="N37" s="158"/>
      <c r="O37" s="196"/>
      <c r="P37" s="158"/>
      <c r="Q37" s="196"/>
      <c r="R37" s="158"/>
      <c r="S37" s="196"/>
      <c r="T37" s="158"/>
      <c r="U37" s="196"/>
      <c r="V37" s="197"/>
    </row>
    <row r="38" spans="2:22" x14ac:dyDescent="0.35">
      <c r="B38" s="189"/>
      <c r="C38" s="190"/>
      <c r="D38" s="191"/>
      <c r="E38" s="103"/>
      <c r="F38" s="190"/>
      <c r="G38" s="190"/>
      <c r="H38" s="195"/>
      <c r="I38" s="196"/>
      <c r="J38" s="196"/>
      <c r="K38" s="196"/>
      <c r="L38" s="196"/>
      <c r="M38" s="196"/>
      <c r="N38" s="158"/>
      <c r="O38" s="196"/>
      <c r="P38" s="158"/>
      <c r="Q38" s="196"/>
      <c r="R38" s="158"/>
      <c r="S38" s="196"/>
      <c r="T38" s="158"/>
      <c r="U38" s="196"/>
      <c r="V38" s="197"/>
    </row>
    <row r="39" spans="2:22" x14ac:dyDescent="0.35">
      <c r="B39" s="189"/>
      <c r="C39" s="190"/>
      <c r="D39" s="191"/>
      <c r="E39" s="103"/>
      <c r="F39" s="190"/>
      <c r="G39" s="190"/>
      <c r="H39" s="195"/>
      <c r="I39" s="196"/>
      <c r="J39" s="196"/>
      <c r="K39" s="196"/>
      <c r="L39" s="196"/>
      <c r="M39" s="196"/>
      <c r="N39" s="158"/>
      <c r="O39" s="196"/>
      <c r="P39" s="158"/>
      <c r="Q39" s="196"/>
      <c r="R39" s="158"/>
      <c r="S39" s="196"/>
      <c r="T39" s="158"/>
      <c r="U39" s="196"/>
      <c r="V39" s="197"/>
    </row>
    <row r="40" spans="2:22" x14ac:dyDescent="0.35">
      <c r="B40" s="189"/>
      <c r="C40" s="190"/>
      <c r="D40" s="191"/>
      <c r="E40" s="103"/>
      <c r="F40" s="190"/>
      <c r="G40" s="190"/>
      <c r="H40" s="195"/>
      <c r="I40" s="196"/>
      <c r="J40" s="196"/>
      <c r="K40" s="196"/>
      <c r="L40" s="196"/>
      <c r="M40" s="196"/>
      <c r="N40" s="158"/>
      <c r="O40" s="196"/>
      <c r="P40" s="158"/>
      <c r="Q40" s="196"/>
      <c r="R40" s="158"/>
      <c r="S40" s="196"/>
      <c r="T40" s="158"/>
      <c r="U40" s="196"/>
      <c r="V40" s="197"/>
    </row>
    <row r="41" spans="2:22" x14ac:dyDescent="0.35">
      <c r="B41" s="189"/>
      <c r="C41" s="190"/>
      <c r="D41" s="191"/>
      <c r="E41" s="103"/>
      <c r="F41" s="190"/>
      <c r="G41" s="190"/>
      <c r="H41" s="195"/>
      <c r="I41" s="196"/>
      <c r="J41" s="196"/>
      <c r="K41" s="196"/>
      <c r="L41" s="196"/>
      <c r="M41" s="196"/>
      <c r="N41" s="158"/>
      <c r="O41" s="196"/>
      <c r="P41" s="158"/>
      <c r="Q41" s="196"/>
      <c r="R41" s="158"/>
      <c r="S41" s="196"/>
      <c r="T41" s="158"/>
      <c r="U41" s="196"/>
      <c r="V41" s="197"/>
    </row>
    <row r="42" spans="2:22" x14ac:dyDescent="0.35">
      <c r="B42" s="189"/>
      <c r="C42" s="190"/>
      <c r="D42" s="191"/>
      <c r="E42" s="103"/>
      <c r="F42" s="190"/>
      <c r="G42" s="190"/>
      <c r="H42" s="195"/>
      <c r="I42" s="196"/>
      <c r="J42" s="196"/>
      <c r="K42" s="196"/>
      <c r="L42" s="196"/>
      <c r="M42" s="196"/>
      <c r="N42" s="158"/>
      <c r="O42" s="196"/>
      <c r="P42" s="158"/>
      <c r="Q42" s="196"/>
      <c r="R42" s="158"/>
      <c r="S42" s="196"/>
      <c r="T42" s="158"/>
      <c r="U42" s="196"/>
      <c r="V42" s="197"/>
    </row>
    <row r="43" spans="2:22" x14ac:dyDescent="0.35">
      <c r="B43" s="189"/>
      <c r="C43" s="190"/>
      <c r="D43" s="191"/>
      <c r="E43" s="103"/>
      <c r="F43" s="190"/>
      <c r="G43" s="190"/>
      <c r="H43" s="195"/>
      <c r="I43" s="196"/>
      <c r="J43" s="196"/>
      <c r="K43" s="196"/>
      <c r="L43" s="196"/>
      <c r="M43" s="196"/>
      <c r="N43" s="158"/>
      <c r="O43" s="196"/>
      <c r="P43" s="158"/>
      <c r="Q43" s="196"/>
      <c r="R43" s="158"/>
      <c r="S43" s="196"/>
      <c r="T43" s="158"/>
      <c r="U43" s="196"/>
      <c r="V43" s="197"/>
    </row>
    <row r="44" spans="2:22" x14ac:dyDescent="0.35">
      <c r="B44" s="189"/>
      <c r="C44" s="190"/>
      <c r="D44" s="191"/>
      <c r="E44" s="103"/>
      <c r="F44" s="190"/>
      <c r="G44" s="190"/>
      <c r="H44" s="195"/>
      <c r="I44" s="196"/>
      <c r="J44" s="196"/>
      <c r="K44" s="196"/>
      <c r="L44" s="196"/>
      <c r="M44" s="196"/>
      <c r="N44" s="158"/>
      <c r="O44" s="196"/>
      <c r="P44" s="158"/>
      <c r="Q44" s="196"/>
      <c r="R44" s="158"/>
      <c r="S44" s="196"/>
      <c r="T44" s="158"/>
      <c r="U44" s="196"/>
      <c r="V44" s="197"/>
    </row>
    <row r="45" spans="2:22" x14ac:dyDescent="0.35">
      <c r="B45" s="189"/>
      <c r="C45" s="190"/>
      <c r="D45" s="191"/>
      <c r="E45" s="103"/>
      <c r="F45" s="190"/>
      <c r="G45" s="190"/>
      <c r="H45" s="195"/>
      <c r="I45" s="196"/>
      <c r="J45" s="196"/>
      <c r="K45" s="196"/>
      <c r="L45" s="196"/>
      <c r="M45" s="196"/>
      <c r="N45" s="158"/>
      <c r="O45" s="196"/>
      <c r="P45" s="158"/>
      <c r="Q45" s="196"/>
      <c r="R45" s="158"/>
      <c r="S45" s="196"/>
      <c r="T45" s="158"/>
      <c r="U45" s="196"/>
      <c r="V45" s="197"/>
    </row>
    <row r="46" spans="2:22" x14ac:dyDescent="0.35">
      <c r="B46" s="189"/>
      <c r="C46" s="190"/>
      <c r="D46" s="191"/>
      <c r="E46" s="103"/>
      <c r="F46" s="190"/>
      <c r="G46" s="190"/>
      <c r="H46" s="195"/>
      <c r="I46" s="196"/>
      <c r="J46" s="196"/>
      <c r="K46" s="196"/>
      <c r="L46" s="196"/>
      <c r="M46" s="196"/>
      <c r="N46" s="158"/>
      <c r="O46" s="196"/>
      <c r="P46" s="158"/>
      <c r="Q46" s="196"/>
      <c r="R46" s="158"/>
      <c r="S46" s="196"/>
      <c r="T46" s="158"/>
      <c r="U46" s="196"/>
      <c r="V46" s="197"/>
    </row>
    <row r="47" spans="2:22" x14ac:dyDescent="0.35">
      <c r="B47" s="189"/>
      <c r="C47" s="190"/>
      <c r="D47" s="191"/>
      <c r="E47" s="103"/>
      <c r="F47" s="190"/>
      <c r="G47" s="190"/>
      <c r="H47" s="195"/>
      <c r="I47" s="196"/>
      <c r="J47" s="196"/>
      <c r="K47" s="196"/>
      <c r="L47" s="196"/>
      <c r="M47" s="196"/>
      <c r="N47" s="158"/>
      <c r="O47" s="196"/>
      <c r="P47" s="158"/>
      <c r="Q47" s="196"/>
      <c r="R47" s="158"/>
      <c r="S47" s="196"/>
      <c r="T47" s="158"/>
      <c r="U47" s="196"/>
      <c r="V47" s="197"/>
    </row>
    <row r="48" spans="2:22" x14ac:dyDescent="0.35">
      <c r="B48" s="189"/>
      <c r="C48" s="190"/>
      <c r="D48" s="191"/>
      <c r="E48" s="103"/>
      <c r="F48" s="190"/>
      <c r="G48" s="190"/>
      <c r="H48" s="195"/>
      <c r="I48" s="196"/>
      <c r="J48" s="196"/>
      <c r="K48" s="196"/>
      <c r="L48" s="196"/>
      <c r="M48" s="196"/>
      <c r="N48" s="158"/>
      <c r="O48" s="196"/>
      <c r="P48" s="158"/>
      <c r="Q48" s="196"/>
      <c r="R48" s="158"/>
      <c r="S48" s="196"/>
      <c r="T48" s="158"/>
      <c r="U48" s="196"/>
      <c r="V48" s="197"/>
    </row>
    <row r="49" spans="2:22" x14ac:dyDescent="0.35">
      <c r="B49" s="189"/>
      <c r="C49" s="190"/>
      <c r="D49" s="191"/>
      <c r="E49" s="103"/>
      <c r="F49" s="190"/>
      <c r="G49" s="190"/>
      <c r="H49" s="195"/>
      <c r="I49" s="196"/>
      <c r="J49" s="196"/>
      <c r="K49" s="196"/>
      <c r="L49" s="196"/>
      <c r="M49" s="196"/>
      <c r="N49" s="158"/>
      <c r="O49" s="196"/>
      <c r="P49" s="158"/>
      <c r="Q49" s="196"/>
      <c r="R49" s="158"/>
      <c r="S49" s="196"/>
      <c r="T49" s="158"/>
      <c r="U49" s="196"/>
      <c r="V49" s="197"/>
    </row>
    <row r="50" spans="2:22" x14ac:dyDescent="0.35">
      <c r="B50" s="189"/>
      <c r="C50" s="190"/>
      <c r="D50" s="191"/>
      <c r="E50" s="103"/>
      <c r="F50" s="190"/>
      <c r="G50" s="190"/>
      <c r="H50" s="195"/>
      <c r="I50" s="196"/>
      <c r="J50" s="196"/>
      <c r="K50" s="196"/>
      <c r="L50" s="196"/>
      <c r="M50" s="196"/>
      <c r="N50" s="158"/>
      <c r="O50" s="196"/>
      <c r="P50" s="158"/>
      <c r="Q50" s="196"/>
      <c r="R50" s="158"/>
      <c r="S50" s="196"/>
      <c r="T50" s="158"/>
      <c r="U50" s="196"/>
      <c r="V50" s="197"/>
    </row>
    <row r="51" spans="2:22" x14ac:dyDescent="0.35">
      <c r="B51" s="189"/>
      <c r="C51" s="190"/>
      <c r="D51" s="191"/>
      <c r="E51" s="103"/>
      <c r="F51" s="190"/>
      <c r="G51" s="190"/>
      <c r="H51" s="195"/>
      <c r="I51" s="196"/>
      <c r="J51" s="196"/>
      <c r="K51" s="196"/>
      <c r="L51" s="196"/>
      <c r="M51" s="196"/>
      <c r="N51" s="158"/>
      <c r="O51" s="196"/>
      <c r="P51" s="158"/>
      <c r="Q51" s="196"/>
      <c r="R51" s="158"/>
      <c r="S51" s="196"/>
      <c r="T51" s="158"/>
      <c r="U51" s="196"/>
      <c r="V51" s="197"/>
    </row>
    <row r="52" spans="2:22" x14ac:dyDescent="0.35">
      <c r="B52" s="189"/>
      <c r="C52" s="190"/>
      <c r="D52" s="191"/>
      <c r="E52" s="103"/>
      <c r="F52" s="190"/>
      <c r="G52" s="190"/>
      <c r="H52" s="195"/>
      <c r="I52" s="196"/>
      <c r="J52" s="196"/>
      <c r="K52" s="196"/>
      <c r="L52" s="196"/>
      <c r="M52" s="196"/>
      <c r="N52" s="158"/>
      <c r="O52" s="196"/>
      <c r="P52" s="158"/>
      <c r="Q52" s="196"/>
      <c r="R52" s="158"/>
      <c r="S52" s="196"/>
      <c r="T52" s="158"/>
      <c r="U52" s="196"/>
      <c r="V52" s="197"/>
    </row>
    <row r="53" spans="2:22" ht="15" thickBot="1" x14ac:dyDescent="0.4">
      <c r="B53" s="198"/>
      <c r="C53" s="199"/>
      <c r="D53" s="191"/>
      <c r="E53" s="103"/>
      <c r="F53" s="199"/>
      <c r="G53" s="199"/>
      <c r="H53" s="200"/>
      <c r="I53" s="201"/>
      <c r="J53" s="201"/>
      <c r="K53" s="201"/>
      <c r="L53" s="201"/>
      <c r="M53" s="201"/>
      <c r="N53" s="158"/>
      <c r="O53" s="201"/>
      <c r="P53" s="158"/>
      <c r="Q53" s="201"/>
      <c r="R53" s="158"/>
      <c r="S53" s="201"/>
      <c r="T53" s="158"/>
      <c r="U53" s="201"/>
      <c r="V53" s="202"/>
    </row>
    <row r="54" spans="2:22" ht="15" thickBot="1" x14ac:dyDescent="0.4">
      <c r="B54" s="135" t="s">
        <v>45</v>
      </c>
      <c r="C54" s="136" t="s">
        <v>47</v>
      </c>
      <c r="D54" s="136"/>
      <c r="E54" s="103"/>
      <c r="F54" s="136"/>
      <c r="G54" s="136"/>
      <c r="H54" s="136" t="s">
        <v>590</v>
      </c>
      <c r="I54" s="136"/>
      <c r="J54" s="136" t="s">
        <v>591</v>
      </c>
      <c r="K54" s="136"/>
      <c r="L54" s="136"/>
      <c r="M54" s="136"/>
      <c r="N54" s="136"/>
      <c r="O54" s="136"/>
      <c r="P54" s="136"/>
      <c r="Q54" s="136"/>
      <c r="R54" s="136"/>
      <c r="S54" s="136"/>
      <c r="T54" s="136"/>
      <c r="U54" s="136"/>
      <c r="V54" s="137" t="s">
        <v>545</v>
      </c>
    </row>
    <row r="55" spans="2:22" x14ac:dyDescent="0.35">
      <c r="E55" s="103"/>
    </row>
    <row r="56" spans="2:22" x14ac:dyDescent="0.35">
      <c r="E56" s="103"/>
    </row>
    <row r="57" spans="2:22" x14ac:dyDescent="0.35">
      <c r="E57" s="103"/>
    </row>
    <row r="58" spans="2:22" x14ac:dyDescent="0.35">
      <c r="E58" s="103"/>
    </row>
    <row r="59" spans="2:22" x14ac:dyDescent="0.35">
      <c r="E59" s="103"/>
    </row>
    <row r="60" spans="2:22" x14ac:dyDescent="0.35">
      <c r="E60" s="103"/>
    </row>
    <row r="61" spans="2:22" x14ac:dyDescent="0.35">
      <c r="E61" s="103"/>
    </row>
    <row r="62" spans="2:22" x14ac:dyDescent="0.35">
      <c r="E62" s="103"/>
    </row>
    <row r="63" spans="2:22" x14ac:dyDescent="0.35">
      <c r="E63" s="103"/>
    </row>
    <row r="64" spans="2:22" x14ac:dyDescent="0.35">
      <c r="E64" s="103"/>
    </row>
    <row r="65" spans="5:5" x14ac:dyDescent="0.35">
      <c r="E65" s="103"/>
    </row>
    <row r="66" spans="5:5" x14ac:dyDescent="0.35">
      <c r="E66" s="103"/>
    </row>
    <row r="67" spans="5:5" x14ac:dyDescent="0.35">
      <c r="E67" s="103"/>
    </row>
    <row r="68" spans="5:5" x14ac:dyDescent="0.35">
      <c r="E68" s="103"/>
    </row>
    <row r="69" spans="5:5" x14ac:dyDescent="0.35">
      <c r="E69" s="103"/>
    </row>
    <row r="70" spans="5:5" x14ac:dyDescent="0.35">
      <c r="E70" s="103"/>
    </row>
    <row r="71" spans="5:5" x14ac:dyDescent="0.35">
      <c r="E71" s="103"/>
    </row>
    <row r="72" spans="5:5" x14ac:dyDescent="0.35">
      <c r="E72" s="103"/>
    </row>
    <row r="73" spans="5:5" x14ac:dyDescent="0.35">
      <c r="E73" s="103"/>
    </row>
    <row r="74" spans="5:5" x14ac:dyDescent="0.35">
      <c r="E74" s="103"/>
    </row>
    <row r="75" spans="5:5" x14ac:dyDescent="0.35">
      <c r="E75" s="103"/>
    </row>
    <row r="76" spans="5:5" x14ac:dyDescent="0.35">
      <c r="E76" s="103"/>
    </row>
    <row r="77" spans="5:5" x14ac:dyDescent="0.35">
      <c r="E77" s="103"/>
    </row>
    <row r="78" spans="5:5" x14ac:dyDescent="0.35">
      <c r="E78" s="103"/>
    </row>
    <row r="79" spans="5:5" x14ac:dyDescent="0.35">
      <c r="E79" s="103"/>
    </row>
    <row r="80" spans="5:5" x14ac:dyDescent="0.35">
      <c r="E80" s="103"/>
    </row>
    <row r="81" spans="5:5" x14ac:dyDescent="0.35">
      <c r="E81" s="103"/>
    </row>
    <row r="82" spans="5:5" x14ac:dyDescent="0.35">
      <c r="E82" s="103"/>
    </row>
    <row r="83" spans="5:5" x14ac:dyDescent="0.35">
      <c r="E83" s="103"/>
    </row>
    <row r="84" spans="5:5" x14ac:dyDescent="0.35">
      <c r="E84" s="103"/>
    </row>
    <row r="85" spans="5:5" x14ac:dyDescent="0.35">
      <c r="E85" s="103"/>
    </row>
    <row r="86" spans="5:5" x14ac:dyDescent="0.35">
      <c r="E86" s="103"/>
    </row>
    <row r="87" spans="5:5" x14ac:dyDescent="0.35">
      <c r="E87" s="103"/>
    </row>
    <row r="88" spans="5:5" x14ac:dyDescent="0.35">
      <c r="E88" s="103"/>
    </row>
    <row r="89" spans="5:5" x14ac:dyDescent="0.35">
      <c r="E89" s="103"/>
    </row>
    <row r="90" spans="5:5" x14ac:dyDescent="0.35">
      <c r="E90" s="103"/>
    </row>
    <row r="91" spans="5:5" x14ac:dyDescent="0.35">
      <c r="E91" s="103"/>
    </row>
    <row r="92" spans="5:5" x14ac:dyDescent="0.35">
      <c r="E92" s="103"/>
    </row>
    <row r="93" spans="5:5" x14ac:dyDescent="0.35">
      <c r="E93" s="103"/>
    </row>
    <row r="94" spans="5:5" x14ac:dyDescent="0.35">
      <c r="E94" s="103"/>
    </row>
    <row r="95" spans="5:5" x14ac:dyDescent="0.35">
      <c r="E95" s="103"/>
    </row>
    <row r="96" spans="5:5" x14ac:dyDescent="0.35">
      <c r="E96" s="103"/>
    </row>
    <row r="97" spans="5:5" x14ac:dyDescent="0.35">
      <c r="E97" s="103"/>
    </row>
    <row r="98" spans="5:5" x14ac:dyDescent="0.35">
      <c r="E98" s="103"/>
    </row>
    <row r="99" spans="5:5" x14ac:dyDescent="0.35">
      <c r="E99" s="103"/>
    </row>
    <row r="100" spans="5:5" x14ac:dyDescent="0.35">
      <c r="E100" s="103"/>
    </row>
    <row r="101" spans="5:5" x14ac:dyDescent="0.35">
      <c r="E101" s="103"/>
    </row>
    <row r="102" spans="5:5" x14ac:dyDescent="0.35">
      <c r="E102" s="103"/>
    </row>
    <row r="103" spans="5:5" x14ac:dyDescent="0.35">
      <c r="E103" s="103"/>
    </row>
    <row r="104" spans="5:5" x14ac:dyDescent="0.35">
      <c r="E104" s="103"/>
    </row>
    <row r="105" spans="5:5" x14ac:dyDescent="0.35">
      <c r="E105" s="103"/>
    </row>
    <row r="106" spans="5:5" x14ac:dyDescent="0.35">
      <c r="E106" s="103"/>
    </row>
    <row r="107" spans="5:5" x14ac:dyDescent="0.35">
      <c r="E107" s="103"/>
    </row>
    <row r="108" spans="5:5" x14ac:dyDescent="0.35">
      <c r="E108" s="103"/>
    </row>
    <row r="109" spans="5:5" x14ac:dyDescent="0.35">
      <c r="E109" s="103"/>
    </row>
    <row r="110" spans="5:5" x14ac:dyDescent="0.35">
      <c r="E110" s="103"/>
    </row>
    <row r="111" spans="5:5" x14ac:dyDescent="0.35">
      <c r="E111" s="103"/>
    </row>
    <row r="112" spans="5:5" x14ac:dyDescent="0.35">
      <c r="E112" s="103"/>
    </row>
    <row r="113" spans="5:5" x14ac:dyDescent="0.35">
      <c r="E113" s="103"/>
    </row>
    <row r="114" spans="5:5" x14ac:dyDescent="0.35">
      <c r="E114" s="103"/>
    </row>
    <row r="115" spans="5:5" x14ac:dyDescent="0.35">
      <c r="E115" s="103"/>
    </row>
    <row r="116" spans="5:5" x14ac:dyDescent="0.35">
      <c r="E116" s="103"/>
    </row>
    <row r="117" spans="5:5" x14ac:dyDescent="0.35">
      <c r="E117" s="103"/>
    </row>
    <row r="118" spans="5:5" x14ac:dyDescent="0.35">
      <c r="E118" s="103"/>
    </row>
    <row r="119" spans="5:5" x14ac:dyDescent="0.35">
      <c r="E119" s="103"/>
    </row>
    <row r="120" spans="5:5" ht="15" thickBot="1" x14ac:dyDescent="0.4">
      <c r="E120" s="101"/>
    </row>
  </sheetData>
  <mergeCells count="1">
    <mergeCell ref="C2:V2"/>
  </mergeCells>
  <conditionalFormatting sqref="N4 P4 R4">
    <cfRule type="containsText" dxfId="181" priority="13" operator="containsText" text="Low">
      <formula>NOT(ISERROR(SEARCH("Low",N4)))</formula>
    </cfRule>
    <cfRule type="containsText" dxfId="180" priority="14" operator="containsText" text="Med">
      <formula>NOT(ISERROR(SEARCH("Med",N4)))</formula>
    </cfRule>
    <cfRule type="containsText" dxfId="179" priority="15" operator="containsText" text="High">
      <formula>NOT(ISERROR(SEARCH("High",N4)))</formula>
    </cfRule>
  </conditionalFormatting>
  <conditionalFormatting sqref="N5:N53">
    <cfRule type="containsText" dxfId="178" priority="10" operator="containsText" text="Low">
      <formula>NOT(ISERROR(SEARCH("Low",N5)))</formula>
    </cfRule>
    <cfRule type="containsText" dxfId="177" priority="11" operator="containsText" text="Med">
      <formula>NOT(ISERROR(SEARCH("Med",N5)))</formula>
    </cfRule>
    <cfRule type="containsText" dxfId="176" priority="12" operator="containsText" text="High">
      <formula>NOT(ISERROR(SEARCH("High",N5)))</formula>
    </cfRule>
  </conditionalFormatting>
  <conditionalFormatting sqref="P5:P53">
    <cfRule type="containsText" dxfId="175" priority="7" operator="containsText" text="Low">
      <formula>NOT(ISERROR(SEARCH("Low",P5)))</formula>
    </cfRule>
    <cfRule type="containsText" dxfId="174" priority="8" operator="containsText" text="Med">
      <formula>NOT(ISERROR(SEARCH("Med",P5)))</formula>
    </cfRule>
    <cfRule type="containsText" dxfId="173" priority="9" operator="containsText" text="High">
      <formula>NOT(ISERROR(SEARCH("High",P5)))</formula>
    </cfRule>
  </conditionalFormatting>
  <conditionalFormatting sqref="R5:R53">
    <cfRule type="containsText" dxfId="172" priority="4" operator="containsText" text="Low">
      <formula>NOT(ISERROR(SEARCH("Low",R5)))</formula>
    </cfRule>
    <cfRule type="containsText" dxfId="171" priority="5" operator="containsText" text="Med">
      <formula>NOT(ISERROR(SEARCH("Med",R5)))</formula>
    </cfRule>
    <cfRule type="containsText" dxfId="170" priority="6" operator="containsText" text="High">
      <formula>NOT(ISERROR(SEARCH("High",R5)))</formula>
    </cfRule>
  </conditionalFormatting>
  <conditionalFormatting sqref="T5:T53">
    <cfRule type="containsText" dxfId="169" priority="1" operator="containsText" text="Low">
      <formula>NOT(ISERROR(SEARCH("Low",T5)))</formula>
    </cfRule>
    <cfRule type="containsText" dxfId="168" priority="2" operator="containsText" text="Med">
      <formula>NOT(ISERROR(SEARCH("Med",T5)))</formula>
    </cfRule>
    <cfRule type="containsText" dxfId="167" priority="3" operator="containsText" text="High">
      <formula>NOT(ISERROR(SEARCH("High",T5)))</formula>
    </cfRule>
  </conditionalFormatting>
  <printOptions horizontalCentered="1"/>
  <pageMargins left="0.70866141732283472" right="0.70866141732283472" top="0.74803149606299213" bottom="0.74803149606299213" header="0.31496062992125984" footer="0.31496062992125984"/>
  <pageSetup scale="70"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'Data Categories'!$D$4:$D$5</xm:f>
          </x14:formula1>
          <xm:sqref>B4:B53</xm:sqref>
        </x14:dataValidation>
        <x14:dataValidation type="list" allowBlank="1" showInputMessage="1" showErrorMessage="1">
          <x14:formula1>
            <xm:f>'Data Categories'!$P$4:$P$6</xm:f>
          </x14:formula1>
          <xm:sqref>C4:C53</xm:sqref>
        </x14:dataValidation>
        <x14:dataValidation type="list" allowBlank="1" showInputMessage="1" showErrorMessage="1">
          <x14:formula1>
            <xm:f>'Data Categories'!$H$4:$H$5</xm:f>
          </x14:formula1>
          <xm:sqref>D4:D53</xm:sqref>
        </x14:dataValidation>
        <x14:dataValidation type="list" allowBlank="1" showInputMessage="1" showErrorMessage="1">
          <x14:formula1>
            <xm:f>'Data Categories'!$C$4:$C$6</xm:f>
          </x14:formula1>
          <xm:sqref>N4:N53 P4:P53 R4:R53 T4:T53</xm:sqref>
        </x14:dataValidation>
        <x14:dataValidation type="list" allowBlank="1" showInputMessage="1" showErrorMessage="1">
          <x14:formula1>
            <xm:f>'Data Categories'!$S$4:$S$13</xm:f>
          </x14:formula1>
          <xm:sqref>E4:E120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H56"/>
  <sheetViews>
    <sheetView showGridLines="0" zoomScaleNormal="100" workbookViewId="0">
      <pane xSplit="3" ySplit="3" topLeftCell="D38" activePane="bottomRight" state="frozen"/>
      <selection pane="topRight" activeCell="D1" sqref="D1"/>
      <selection pane="bottomLeft" activeCell="A4" sqref="A4"/>
      <selection pane="bottomRight" activeCell="B2" sqref="B2"/>
    </sheetView>
  </sheetViews>
  <sheetFormatPr defaultRowHeight="14.5" x14ac:dyDescent="0.35"/>
  <cols>
    <col min="1" max="1" width="2.1796875" customWidth="1"/>
    <col min="2" max="2" width="17.54296875" customWidth="1"/>
    <col min="3" max="3" width="16.54296875" customWidth="1"/>
    <col min="4" max="7" width="25.1796875" customWidth="1"/>
    <col min="8" max="8" width="22.54296875" customWidth="1"/>
    <col min="12" max="12" width="8.36328125" bestFit="1" customWidth="1"/>
  </cols>
  <sheetData>
    <row r="1" spans="2:8" ht="7.5" customHeight="1" thickBot="1" x14ac:dyDescent="0.4"/>
    <row r="2" spans="2:8" ht="15" thickBot="1" x14ac:dyDescent="0.4">
      <c r="B2" s="12" t="s">
        <v>681</v>
      </c>
      <c r="C2" s="501" t="s">
        <v>621</v>
      </c>
      <c r="D2" s="502"/>
      <c r="E2" s="502"/>
      <c r="F2" s="502"/>
      <c r="G2" s="502"/>
      <c r="H2" s="503"/>
    </row>
    <row r="3" spans="2:8" ht="15" thickBot="1" x14ac:dyDescent="0.4">
      <c r="B3" s="203" t="s">
        <v>7</v>
      </c>
      <c r="C3" s="277" t="s">
        <v>615</v>
      </c>
      <c r="D3" s="257" t="s">
        <v>503</v>
      </c>
      <c r="E3" s="257" t="s">
        <v>504</v>
      </c>
      <c r="F3" s="83" t="s">
        <v>505</v>
      </c>
      <c r="G3" s="83" t="s">
        <v>506</v>
      </c>
      <c r="H3" s="84" t="s">
        <v>665</v>
      </c>
    </row>
    <row r="4" spans="2:8" ht="37" customHeight="1" x14ac:dyDescent="0.35">
      <c r="B4" s="506" t="s">
        <v>617</v>
      </c>
      <c r="C4" s="210" t="s">
        <v>10</v>
      </c>
      <c r="D4" s="7" t="s">
        <v>552</v>
      </c>
      <c r="E4" s="6" t="s">
        <v>553</v>
      </c>
      <c r="F4" s="6" t="s">
        <v>553</v>
      </c>
      <c r="G4" s="106" t="s">
        <v>554</v>
      </c>
      <c r="H4" s="424"/>
    </row>
    <row r="5" spans="2:8" ht="35.5" customHeight="1" x14ac:dyDescent="0.35">
      <c r="B5" s="508"/>
      <c r="C5" s="211" t="s">
        <v>13</v>
      </c>
      <c r="D5" s="8" t="s">
        <v>555</v>
      </c>
      <c r="E5" s="2" t="s">
        <v>556</v>
      </c>
      <c r="F5" s="2" t="s">
        <v>556</v>
      </c>
      <c r="G5" s="107" t="s">
        <v>557</v>
      </c>
      <c r="H5" s="32"/>
    </row>
    <row r="6" spans="2:8" ht="50.5" customHeight="1" x14ac:dyDescent="0.35">
      <c r="B6" s="508"/>
      <c r="C6" s="212" t="s">
        <v>14</v>
      </c>
      <c r="D6" s="10" t="s">
        <v>454</v>
      </c>
      <c r="E6" s="11" t="s">
        <v>455</v>
      </c>
      <c r="F6" s="11" t="s">
        <v>455</v>
      </c>
      <c r="G6" s="109" t="s">
        <v>456</v>
      </c>
      <c r="H6" s="425"/>
    </row>
    <row r="7" spans="2:8" ht="15" thickBot="1" x14ac:dyDescent="0.4">
      <c r="B7" s="507"/>
      <c r="C7" s="213" t="s">
        <v>11</v>
      </c>
      <c r="D7" s="9"/>
      <c r="E7" s="9"/>
      <c r="F7" s="4"/>
      <c r="G7" s="108"/>
      <c r="H7" s="33"/>
    </row>
    <row r="8" spans="2:8" ht="48.5" customHeight="1" x14ac:dyDescent="0.35">
      <c r="B8" s="506" t="s">
        <v>37</v>
      </c>
      <c r="C8" s="210" t="s">
        <v>32</v>
      </c>
      <c r="D8" s="7" t="s">
        <v>457</v>
      </c>
      <c r="E8" s="6" t="s">
        <v>458</v>
      </c>
      <c r="F8" s="6" t="s">
        <v>458</v>
      </c>
      <c r="G8" s="106" t="s">
        <v>459</v>
      </c>
      <c r="H8" s="424"/>
    </row>
    <row r="9" spans="2:8" ht="88.5" customHeight="1" x14ac:dyDescent="0.35">
      <c r="B9" s="508"/>
      <c r="C9" s="211" t="s">
        <v>33</v>
      </c>
      <c r="D9" s="8" t="s">
        <v>462</v>
      </c>
      <c r="E9" s="2" t="s">
        <v>465</v>
      </c>
      <c r="F9" s="2" t="s">
        <v>465</v>
      </c>
      <c r="G9" s="107" t="s">
        <v>466</v>
      </c>
      <c r="H9" s="32"/>
    </row>
    <row r="10" spans="2:8" ht="80.5" customHeight="1" x14ac:dyDescent="0.35">
      <c r="B10" s="508"/>
      <c r="C10" s="212" t="s">
        <v>31</v>
      </c>
      <c r="D10" s="10" t="s">
        <v>463</v>
      </c>
      <c r="E10" s="11" t="s">
        <v>464</v>
      </c>
      <c r="F10" s="11" t="s">
        <v>464</v>
      </c>
      <c r="G10" s="109" t="s">
        <v>467</v>
      </c>
      <c r="H10" s="425"/>
    </row>
    <row r="11" spans="2:8" ht="15" thickBot="1" x14ac:dyDescent="0.4">
      <c r="B11" s="507"/>
      <c r="C11" s="213" t="s">
        <v>11</v>
      </c>
      <c r="D11" s="9"/>
      <c r="E11" s="9"/>
      <c r="F11" s="4"/>
      <c r="G11" s="108"/>
      <c r="H11" s="33"/>
    </row>
    <row r="12" spans="2:8" ht="60" customHeight="1" x14ac:dyDescent="0.35">
      <c r="B12" s="506" t="s">
        <v>36</v>
      </c>
      <c r="C12" s="76" t="s">
        <v>616</v>
      </c>
      <c r="D12" s="6" t="s">
        <v>0</v>
      </c>
      <c r="E12" s="7" t="s">
        <v>0</v>
      </c>
      <c r="F12" s="6" t="s">
        <v>1</v>
      </c>
      <c r="G12" s="106" t="s">
        <v>2</v>
      </c>
      <c r="H12" s="424"/>
    </row>
    <row r="13" spans="2:8" ht="43.5" x14ac:dyDescent="0.35">
      <c r="B13" s="508"/>
      <c r="C13" s="77" t="s">
        <v>3</v>
      </c>
      <c r="D13" s="2" t="s">
        <v>4</v>
      </c>
      <c r="E13" s="2" t="s">
        <v>5</v>
      </c>
      <c r="F13" s="2" t="s">
        <v>5</v>
      </c>
      <c r="G13" s="107" t="s">
        <v>6</v>
      </c>
      <c r="H13" s="32"/>
    </row>
    <row r="14" spans="2:8" ht="15" thickBot="1" x14ac:dyDescent="0.4">
      <c r="B14" s="507"/>
      <c r="C14" s="159" t="s">
        <v>12</v>
      </c>
      <c r="D14" s="11"/>
      <c r="E14" s="10"/>
      <c r="F14" s="11"/>
      <c r="G14" s="109"/>
      <c r="H14" s="425"/>
    </row>
    <row r="15" spans="2:8" ht="62.5" customHeight="1" x14ac:dyDescent="0.35">
      <c r="B15" s="506" t="s">
        <v>468</v>
      </c>
      <c r="C15" s="210" t="s">
        <v>15</v>
      </c>
      <c r="D15" s="7" t="s">
        <v>16</v>
      </c>
      <c r="E15" s="6" t="s">
        <v>17</v>
      </c>
      <c r="F15" s="6" t="s">
        <v>17</v>
      </c>
      <c r="G15" s="106" t="s">
        <v>18</v>
      </c>
      <c r="H15" s="424"/>
    </row>
    <row r="16" spans="2:8" ht="129.5" customHeight="1" x14ac:dyDescent="0.35">
      <c r="B16" s="508"/>
      <c r="C16" s="212" t="s">
        <v>576</v>
      </c>
      <c r="D16" s="10" t="s">
        <v>577</v>
      </c>
      <c r="E16" s="10" t="s">
        <v>578</v>
      </c>
      <c r="F16" s="11" t="s">
        <v>579</v>
      </c>
      <c r="G16" s="109" t="s">
        <v>580</v>
      </c>
      <c r="H16" s="425"/>
    </row>
    <row r="17" spans="2:8" ht="15" thickBot="1" x14ac:dyDescent="0.4">
      <c r="B17" s="507"/>
      <c r="C17" s="213" t="s">
        <v>11</v>
      </c>
      <c r="D17" s="9"/>
      <c r="E17" s="9"/>
      <c r="F17" s="4"/>
      <c r="G17" s="108"/>
      <c r="H17" s="33"/>
    </row>
    <row r="18" spans="2:8" ht="88" customHeight="1" x14ac:dyDescent="0.35">
      <c r="B18" s="506" t="s">
        <v>461</v>
      </c>
      <c r="C18" s="210" t="s">
        <v>618</v>
      </c>
      <c r="D18" s="7" t="s">
        <v>584</v>
      </c>
      <c r="E18" s="7" t="s">
        <v>585</v>
      </c>
      <c r="F18" s="7" t="s">
        <v>586</v>
      </c>
      <c r="G18" s="106" t="s">
        <v>583</v>
      </c>
      <c r="H18" s="424"/>
    </row>
    <row r="19" spans="2:8" ht="15" thickBot="1" x14ac:dyDescent="0.4">
      <c r="B19" s="507"/>
      <c r="C19" s="213" t="s">
        <v>12</v>
      </c>
      <c r="D19" s="9"/>
      <c r="E19" s="9"/>
      <c r="F19" s="4"/>
      <c r="G19" s="108"/>
      <c r="H19" s="33"/>
    </row>
    <row r="20" spans="2:8" ht="91.5" customHeight="1" x14ac:dyDescent="0.35">
      <c r="B20" s="506" t="s">
        <v>85</v>
      </c>
      <c r="C20" s="210" t="s">
        <v>12</v>
      </c>
      <c r="D20" s="7" t="s">
        <v>582</v>
      </c>
      <c r="E20" s="7" t="s">
        <v>562</v>
      </c>
      <c r="F20" s="7" t="s">
        <v>563</v>
      </c>
      <c r="G20" s="106" t="s">
        <v>564</v>
      </c>
      <c r="H20" s="424"/>
    </row>
    <row r="21" spans="2:8" ht="15" thickBot="1" x14ac:dyDescent="0.4">
      <c r="B21" s="507"/>
      <c r="C21" s="213" t="s">
        <v>12</v>
      </c>
      <c r="D21" s="9"/>
      <c r="E21" s="9"/>
      <c r="F21" s="4"/>
      <c r="G21" s="108"/>
      <c r="H21" s="33"/>
    </row>
    <row r="22" spans="2:8" ht="91.5" customHeight="1" x14ac:dyDescent="0.35">
      <c r="B22" s="506" t="s">
        <v>84</v>
      </c>
      <c r="C22" s="210" t="s">
        <v>12</v>
      </c>
      <c r="D22" s="7" t="s">
        <v>581</v>
      </c>
      <c r="E22" s="7" t="s">
        <v>559</v>
      </c>
      <c r="F22" s="7" t="s">
        <v>561</v>
      </c>
      <c r="G22" s="106" t="s">
        <v>560</v>
      </c>
      <c r="H22" s="424"/>
    </row>
    <row r="23" spans="2:8" ht="15" thickBot="1" x14ac:dyDescent="0.4">
      <c r="B23" s="507"/>
      <c r="C23" s="213" t="s">
        <v>12</v>
      </c>
      <c r="D23" s="9"/>
      <c r="E23" s="9"/>
      <c r="F23" s="4"/>
      <c r="G23" s="108"/>
      <c r="H23" s="33"/>
    </row>
    <row r="24" spans="2:8" ht="29" customHeight="1" x14ac:dyDescent="0.35">
      <c r="B24" s="506" t="s">
        <v>460</v>
      </c>
      <c r="C24" s="214" t="s">
        <v>21</v>
      </c>
      <c r="D24" s="52" t="s">
        <v>28</v>
      </c>
      <c r="E24" s="53" t="s">
        <v>30</v>
      </c>
      <c r="F24" s="53" t="s">
        <v>550</v>
      </c>
      <c r="G24" s="423" t="s">
        <v>29</v>
      </c>
      <c r="H24" s="426"/>
    </row>
    <row r="25" spans="2:8" ht="80" customHeight="1" x14ac:dyDescent="0.35">
      <c r="B25" s="508"/>
      <c r="C25" s="139" t="s">
        <v>19</v>
      </c>
      <c r="D25" s="2" t="s">
        <v>22</v>
      </c>
      <c r="E25" s="2" t="s">
        <v>23</v>
      </c>
      <c r="F25" s="2" t="s">
        <v>551</v>
      </c>
      <c r="G25" s="107" t="s">
        <v>24</v>
      </c>
      <c r="H25" s="32"/>
    </row>
    <row r="26" spans="2:8" ht="63.5" customHeight="1" x14ac:dyDescent="0.35">
      <c r="B26" s="508"/>
      <c r="C26" s="211" t="s">
        <v>20</v>
      </c>
      <c r="D26" s="8" t="s">
        <v>25</v>
      </c>
      <c r="E26" s="2" t="s">
        <v>26</v>
      </c>
      <c r="F26" s="2" t="s">
        <v>27</v>
      </c>
      <c r="G26" s="107" t="s">
        <v>558</v>
      </c>
      <c r="H26" s="32"/>
    </row>
    <row r="27" spans="2:8" x14ac:dyDescent="0.35">
      <c r="B27" s="508"/>
      <c r="C27" s="212" t="s">
        <v>86</v>
      </c>
      <c r="D27" s="10"/>
      <c r="E27" s="10"/>
      <c r="F27" s="11"/>
      <c r="G27" s="109"/>
      <c r="H27" s="425"/>
    </row>
    <row r="28" spans="2:8" ht="15" thickBot="1" x14ac:dyDescent="0.4">
      <c r="B28" s="507"/>
      <c r="C28" s="213" t="s">
        <v>11</v>
      </c>
      <c r="D28" s="9"/>
      <c r="E28" s="9"/>
      <c r="F28" s="4"/>
      <c r="G28" s="108"/>
      <c r="H28" s="33"/>
    </row>
    <row r="29" spans="2:8" ht="119" customHeight="1" x14ac:dyDescent="0.35">
      <c r="B29" s="506" t="s">
        <v>87</v>
      </c>
      <c r="C29" s="210" t="s">
        <v>12</v>
      </c>
      <c r="D29" s="7" t="s">
        <v>570</v>
      </c>
      <c r="E29" s="7" t="s">
        <v>571</v>
      </c>
      <c r="F29" s="7" t="s">
        <v>572</v>
      </c>
      <c r="G29" s="106" t="s">
        <v>573</v>
      </c>
      <c r="H29" s="424"/>
    </row>
    <row r="30" spans="2:8" ht="15" thickBot="1" x14ac:dyDescent="0.4">
      <c r="B30" s="507"/>
      <c r="C30" s="213" t="s">
        <v>12</v>
      </c>
      <c r="D30" s="9"/>
      <c r="E30" s="9"/>
      <c r="F30" s="4"/>
      <c r="G30" s="108"/>
      <c r="H30" s="33"/>
    </row>
    <row r="31" spans="2:8" ht="81" customHeight="1" x14ac:dyDescent="0.35">
      <c r="B31" s="506" t="s">
        <v>88</v>
      </c>
      <c r="C31" s="210" t="s">
        <v>568</v>
      </c>
      <c r="D31" s="7" t="s">
        <v>565</v>
      </c>
      <c r="E31" s="7" t="s">
        <v>566</v>
      </c>
      <c r="F31" s="7" t="s">
        <v>569</v>
      </c>
      <c r="G31" s="106" t="s">
        <v>567</v>
      </c>
      <c r="H31" s="424"/>
    </row>
    <row r="32" spans="2:8" ht="15" thickBot="1" x14ac:dyDescent="0.4">
      <c r="B32" s="507"/>
      <c r="C32" s="213" t="s">
        <v>12</v>
      </c>
      <c r="D32" s="9"/>
      <c r="E32" s="9"/>
      <c r="F32" s="4"/>
      <c r="G32" s="108"/>
      <c r="H32" s="33"/>
    </row>
    <row r="34" spans="2:8" ht="15" thickBot="1" x14ac:dyDescent="0.4"/>
    <row r="35" spans="2:8" ht="15" thickBot="1" x14ac:dyDescent="0.4">
      <c r="B35" s="12"/>
      <c r="C35" s="501" t="s">
        <v>623</v>
      </c>
      <c r="D35" s="502"/>
      <c r="E35" s="502"/>
      <c r="F35" s="502"/>
      <c r="G35" s="502"/>
      <c r="H35" s="503"/>
    </row>
    <row r="36" spans="2:8" ht="15" thickBot="1" x14ac:dyDescent="0.4">
      <c r="B36" s="162" t="s">
        <v>35</v>
      </c>
      <c r="C36" s="203" t="s">
        <v>34</v>
      </c>
      <c r="D36" s="515" t="s">
        <v>664</v>
      </c>
      <c r="E36" s="516"/>
      <c r="F36" s="516"/>
      <c r="G36" s="517"/>
      <c r="H36" s="84" t="s">
        <v>665</v>
      </c>
    </row>
    <row r="37" spans="2:8" ht="29" x14ac:dyDescent="0.35">
      <c r="B37" s="172" t="s">
        <v>617</v>
      </c>
      <c r="C37" s="72">
        <v>7</v>
      </c>
      <c r="D37" s="518"/>
      <c r="E37" s="518"/>
      <c r="F37" s="518"/>
      <c r="G37" s="519"/>
      <c r="H37" s="205"/>
    </row>
    <row r="38" spans="2:8" ht="29" x14ac:dyDescent="0.35">
      <c r="B38" s="165" t="s">
        <v>37</v>
      </c>
      <c r="C38" s="73">
        <v>6</v>
      </c>
      <c r="D38" s="504"/>
      <c r="E38" s="504"/>
      <c r="F38" s="504"/>
      <c r="G38" s="505"/>
      <c r="H38" s="166"/>
    </row>
    <row r="39" spans="2:8" ht="43.5" x14ac:dyDescent="0.35">
      <c r="B39" s="165" t="s">
        <v>36</v>
      </c>
      <c r="C39" s="73">
        <v>8</v>
      </c>
      <c r="D39" s="504"/>
      <c r="E39" s="504"/>
      <c r="F39" s="504"/>
      <c r="G39" s="505"/>
      <c r="H39" s="166"/>
    </row>
    <row r="40" spans="2:8" ht="43.5" x14ac:dyDescent="0.35">
      <c r="B40" s="165" t="s">
        <v>468</v>
      </c>
      <c r="C40" s="73">
        <v>5</v>
      </c>
      <c r="D40" s="504"/>
      <c r="E40" s="504"/>
      <c r="F40" s="504"/>
      <c r="G40" s="505"/>
      <c r="H40" s="166"/>
    </row>
    <row r="41" spans="2:8" ht="29" x14ac:dyDescent="0.35">
      <c r="B41" s="206" t="s">
        <v>461</v>
      </c>
      <c r="C41" s="73">
        <v>9</v>
      </c>
      <c r="D41" s="504"/>
      <c r="E41" s="504"/>
      <c r="F41" s="504"/>
      <c r="G41" s="505"/>
      <c r="H41" s="207"/>
    </row>
    <row r="42" spans="2:8" ht="29" x14ac:dyDescent="0.35">
      <c r="B42" s="206" t="s">
        <v>85</v>
      </c>
      <c r="C42" s="73">
        <v>4</v>
      </c>
      <c r="D42" s="504"/>
      <c r="E42" s="504"/>
      <c r="F42" s="504"/>
      <c r="G42" s="505"/>
      <c r="H42" s="207"/>
    </row>
    <row r="43" spans="2:8" x14ac:dyDescent="0.35">
      <c r="B43" s="206" t="s">
        <v>84</v>
      </c>
      <c r="C43" s="73">
        <v>2</v>
      </c>
      <c r="D43" s="504"/>
      <c r="E43" s="504"/>
      <c r="F43" s="504"/>
      <c r="G43" s="505"/>
      <c r="H43" s="208"/>
    </row>
    <row r="44" spans="2:8" ht="29" x14ac:dyDescent="0.35">
      <c r="B44" s="165" t="s">
        <v>460</v>
      </c>
      <c r="C44" s="73">
        <v>10</v>
      </c>
      <c r="D44" s="504"/>
      <c r="E44" s="504"/>
      <c r="F44" s="504"/>
      <c r="G44" s="505"/>
      <c r="H44" s="166"/>
    </row>
    <row r="45" spans="2:8" x14ac:dyDescent="0.35">
      <c r="B45" s="206" t="s">
        <v>87</v>
      </c>
      <c r="C45" s="73">
        <v>1</v>
      </c>
      <c r="D45" s="504"/>
      <c r="E45" s="504"/>
      <c r="F45" s="504"/>
      <c r="G45" s="505"/>
      <c r="H45" s="207"/>
    </row>
    <row r="46" spans="2:8" ht="15" thickBot="1" x14ac:dyDescent="0.4">
      <c r="B46" s="241" t="s">
        <v>88</v>
      </c>
      <c r="C46" s="74">
        <v>3</v>
      </c>
      <c r="D46" s="524"/>
      <c r="E46" s="524"/>
      <c r="F46" s="524"/>
      <c r="G46" s="525"/>
      <c r="H46" s="209"/>
    </row>
    <row r="48" spans="2:8" ht="15" thickBot="1" x14ac:dyDescent="0.4"/>
    <row r="49" spans="2:8" ht="15" thickBot="1" x14ac:dyDescent="0.4">
      <c r="B49" s="12" t="s">
        <v>493</v>
      </c>
      <c r="C49" s="164"/>
      <c r="D49" s="509" t="s">
        <v>622</v>
      </c>
      <c r="E49" s="509"/>
      <c r="F49" s="509"/>
      <c r="G49" s="509"/>
      <c r="H49" s="510"/>
    </row>
    <row r="50" spans="2:8" ht="15" thickBot="1" x14ac:dyDescent="0.4">
      <c r="B50" s="203" t="s">
        <v>626</v>
      </c>
      <c r="C50" s="163" t="s">
        <v>484</v>
      </c>
      <c r="D50" s="520" t="s">
        <v>624</v>
      </c>
      <c r="E50" s="516"/>
      <c r="F50" s="516"/>
      <c r="G50" s="516"/>
      <c r="H50" s="521"/>
    </row>
    <row r="51" spans="2:8" x14ac:dyDescent="0.35">
      <c r="B51" s="222">
        <v>5</v>
      </c>
      <c r="C51" s="218" t="s">
        <v>507</v>
      </c>
      <c r="D51" s="522"/>
      <c r="E51" s="523"/>
      <c r="F51" s="523"/>
      <c r="G51" s="523"/>
      <c r="H51" s="219"/>
    </row>
    <row r="52" spans="2:8" x14ac:dyDescent="0.35">
      <c r="B52" s="223">
        <v>4</v>
      </c>
      <c r="C52" s="215" t="s">
        <v>534</v>
      </c>
      <c r="D52" s="511"/>
      <c r="E52" s="512"/>
      <c r="F52" s="512"/>
      <c r="G52" s="512"/>
      <c r="H52" s="220"/>
    </row>
    <row r="53" spans="2:8" x14ac:dyDescent="0.35">
      <c r="B53" s="223">
        <v>3</v>
      </c>
      <c r="C53" s="215" t="s">
        <v>535</v>
      </c>
      <c r="D53" s="511"/>
      <c r="E53" s="512"/>
      <c r="F53" s="512"/>
      <c r="G53" s="512"/>
      <c r="H53" s="220"/>
    </row>
    <row r="54" spans="2:8" x14ac:dyDescent="0.35">
      <c r="B54" s="224">
        <v>2</v>
      </c>
      <c r="C54" s="215" t="s">
        <v>536</v>
      </c>
      <c r="D54" s="511"/>
      <c r="E54" s="512"/>
      <c r="F54" s="512"/>
      <c r="G54" s="512"/>
      <c r="H54" s="220"/>
    </row>
    <row r="55" spans="2:8" x14ac:dyDescent="0.35">
      <c r="B55" s="224">
        <v>1</v>
      </c>
      <c r="C55" s="215" t="s">
        <v>537</v>
      </c>
      <c r="D55" s="511"/>
      <c r="E55" s="512"/>
      <c r="F55" s="512"/>
      <c r="G55" s="512"/>
      <c r="H55" s="220"/>
    </row>
    <row r="56" spans="2:8" ht="15" thickBot="1" x14ac:dyDescent="0.4">
      <c r="B56" s="225">
        <v>0</v>
      </c>
      <c r="C56" s="221" t="s">
        <v>538</v>
      </c>
      <c r="D56" s="513"/>
      <c r="E56" s="514"/>
      <c r="F56" s="514"/>
      <c r="G56" s="514"/>
      <c r="H56" s="216"/>
    </row>
  </sheetData>
  <mergeCells count="31">
    <mergeCell ref="C2:H2"/>
    <mergeCell ref="D49:H49"/>
    <mergeCell ref="D54:G54"/>
    <mergeCell ref="D55:G55"/>
    <mergeCell ref="D56:G56"/>
    <mergeCell ref="D36:G36"/>
    <mergeCell ref="D37:G37"/>
    <mergeCell ref="D38:G38"/>
    <mergeCell ref="C35:H35"/>
    <mergeCell ref="D50:H50"/>
    <mergeCell ref="D51:G51"/>
    <mergeCell ref="D52:G52"/>
    <mergeCell ref="D53:G53"/>
    <mergeCell ref="D44:G44"/>
    <mergeCell ref="D45:G45"/>
    <mergeCell ref="D46:G46"/>
    <mergeCell ref="B4:B7"/>
    <mergeCell ref="B8:B11"/>
    <mergeCell ref="B12:B14"/>
    <mergeCell ref="B15:B17"/>
    <mergeCell ref="B18:B19"/>
    <mergeCell ref="B20:B21"/>
    <mergeCell ref="B22:B23"/>
    <mergeCell ref="B24:B28"/>
    <mergeCell ref="B29:B30"/>
    <mergeCell ref="B31:B32"/>
    <mergeCell ref="D39:G39"/>
    <mergeCell ref="D40:G40"/>
    <mergeCell ref="D41:G41"/>
    <mergeCell ref="D42:G42"/>
    <mergeCell ref="D43:G43"/>
  </mergeCells>
  <dataValidations count="1">
    <dataValidation type="list" allowBlank="1" showInputMessage="1" showErrorMessage="1" sqref="B4 B8 B12 B15 B18 B20 B22 B24 B29 B31">
      <formula1>$B$37:$B$46</formula1>
    </dataValidation>
  </dataValidations>
  <printOptions horizontalCentered="1"/>
  <pageMargins left="0.70866141732283472" right="0.70866141732283472" top="0.74803149606299213" bottom="0.74803149606299213" header="0.31496062992125984" footer="0.31496062992125984"/>
  <pageSetup paperSize="9" scale="6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J120"/>
  <sheetViews>
    <sheetView showGridLines="0" zoomScale="75" zoomScaleNormal="75" workbookViewId="0">
      <pane xSplit="6580" topLeftCell="R1"/>
      <selection activeCell="B2" sqref="B2:J2"/>
      <selection pane="topRight" activeCell="AH2" sqref="AH2:BB2"/>
    </sheetView>
  </sheetViews>
  <sheetFormatPr defaultRowHeight="14.5" x14ac:dyDescent="0.35"/>
  <cols>
    <col min="1" max="1" width="2.90625" customWidth="1"/>
    <col min="2" max="2" width="7.90625" customWidth="1"/>
    <col min="3" max="3" width="8.36328125" customWidth="1"/>
    <col min="4" max="4" width="6" customWidth="1"/>
    <col min="5" max="5" width="8.453125" customWidth="1"/>
    <col min="6" max="6" width="3.6328125" bestFit="1" customWidth="1"/>
    <col min="7" max="7" width="28.453125" customWidth="1"/>
    <col min="8" max="8" width="55" hidden="1" customWidth="1"/>
    <col min="9" max="9" width="54.81640625" hidden="1" customWidth="1"/>
    <col min="10" max="10" width="12.1796875" bestFit="1" customWidth="1"/>
    <col min="11" max="12" width="9.1796875" customWidth="1"/>
    <col min="13" max="13" width="6.81640625" hidden="1" customWidth="1"/>
    <col min="14" max="14" width="3.6328125" bestFit="1" customWidth="1"/>
    <col min="15" max="15" width="29.81640625" customWidth="1"/>
    <col min="16" max="16" width="4.36328125" bestFit="1" customWidth="1"/>
    <col min="17" max="17" width="36.54296875" customWidth="1"/>
    <col min="18" max="18" width="22.453125" customWidth="1"/>
    <col min="19" max="19" width="4.36328125" bestFit="1" customWidth="1"/>
    <col min="20" max="20" width="21.90625" customWidth="1"/>
    <col min="21" max="21" width="10.1796875" bestFit="1" customWidth="1"/>
    <col min="22" max="22" width="17.7265625" customWidth="1"/>
    <col min="23" max="23" width="35.36328125" customWidth="1"/>
    <col min="24" max="24" width="35.81640625" customWidth="1"/>
    <col min="25" max="28" width="7.36328125" bestFit="1" customWidth="1"/>
    <col min="29" max="30" width="36.54296875" customWidth="1"/>
    <col min="31" max="31" width="5.1796875" customWidth="1"/>
    <col min="32" max="32" width="36.90625" customWidth="1"/>
    <col min="33" max="33" width="28.1796875" customWidth="1"/>
    <col min="34" max="38" width="4.54296875" customWidth="1"/>
    <col min="39" max="39" width="4.7265625" customWidth="1"/>
    <col min="40" max="40" width="4.54296875" customWidth="1"/>
    <col min="41" max="41" width="4.7265625" customWidth="1"/>
    <col min="42" max="45" width="4.54296875" customWidth="1"/>
    <col min="46" max="46" width="4.7265625" customWidth="1"/>
    <col min="47" max="47" width="4.54296875" customWidth="1"/>
    <col min="48" max="49" width="4.7265625" customWidth="1"/>
    <col min="50" max="53" width="4.54296875" customWidth="1"/>
    <col min="54" max="54" width="6.26953125" bestFit="1" customWidth="1"/>
    <col min="55" max="55" width="5.81640625" customWidth="1"/>
    <col min="56" max="57" width="10.453125" customWidth="1"/>
    <col min="58" max="58" width="34.26953125" customWidth="1"/>
    <col min="59" max="59" width="33.7265625" customWidth="1"/>
    <col min="60" max="61" width="32.54296875" customWidth="1"/>
    <col min="62" max="62" width="9.08984375" customWidth="1"/>
    <col min="63" max="63" width="8.81640625" customWidth="1"/>
  </cols>
  <sheetData>
    <row r="1" spans="2:62" ht="15" thickBot="1" x14ac:dyDescent="0.4"/>
    <row r="2" spans="2:62" s="67" customFormat="1" ht="40" customHeight="1" thickBot="1" x14ac:dyDescent="0.4">
      <c r="B2" s="555" t="s">
        <v>53</v>
      </c>
      <c r="C2" s="556"/>
      <c r="D2" s="556"/>
      <c r="E2" s="556"/>
      <c r="F2" s="556"/>
      <c r="G2" s="556"/>
      <c r="H2" s="556"/>
      <c r="I2" s="556"/>
      <c r="J2" s="557"/>
      <c r="K2" s="558" t="s">
        <v>658</v>
      </c>
      <c r="L2" s="564"/>
      <c r="M2" s="564"/>
      <c r="N2" s="564"/>
      <c r="O2" s="564"/>
      <c r="P2" s="556" t="s">
        <v>487</v>
      </c>
      <c r="Q2" s="556"/>
      <c r="R2" s="556"/>
      <c r="S2" s="556"/>
      <c r="T2" s="556"/>
      <c r="U2" s="556"/>
      <c r="V2" s="556"/>
      <c r="W2" s="556"/>
      <c r="X2" s="563"/>
      <c r="Y2" s="562" t="s">
        <v>481</v>
      </c>
      <c r="Z2" s="556"/>
      <c r="AA2" s="556"/>
      <c r="AB2" s="556"/>
      <c r="AC2" s="557"/>
      <c r="AD2" s="558" t="s">
        <v>543</v>
      </c>
      <c r="AE2" s="559"/>
      <c r="AF2" s="562" t="s">
        <v>486</v>
      </c>
      <c r="AG2" s="563"/>
      <c r="AH2" s="565" t="s">
        <v>542</v>
      </c>
      <c r="AI2" s="564"/>
      <c r="AJ2" s="564"/>
      <c r="AK2" s="564"/>
      <c r="AL2" s="564"/>
      <c r="AM2" s="564"/>
      <c r="AN2" s="564"/>
      <c r="AO2" s="564"/>
      <c r="AP2" s="564"/>
      <c r="AQ2" s="564"/>
      <c r="AR2" s="564"/>
      <c r="AS2" s="564"/>
      <c r="AT2" s="564"/>
      <c r="AU2" s="564"/>
      <c r="AV2" s="564"/>
      <c r="AW2" s="564"/>
      <c r="AX2" s="564"/>
      <c r="AY2" s="564"/>
      <c r="AZ2" s="564"/>
      <c r="BA2" s="564"/>
      <c r="BB2" s="559"/>
      <c r="BC2" s="113"/>
      <c r="BD2" s="114"/>
      <c r="BE2" s="112"/>
      <c r="BF2" s="111"/>
      <c r="BG2" s="111"/>
      <c r="BH2" s="111"/>
      <c r="BI2" s="272"/>
      <c r="BJ2" s="238"/>
    </row>
    <row r="3" spans="2:62" s="68" customFormat="1" ht="117" thickBot="1" x14ac:dyDescent="0.4">
      <c r="B3" s="236" t="s">
        <v>608</v>
      </c>
      <c r="C3" s="85" t="s">
        <v>612</v>
      </c>
      <c r="D3" s="86" t="s">
        <v>501</v>
      </c>
      <c r="E3" s="328" t="s">
        <v>812</v>
      </c>
      <c r="F3" s="235" t="s">
        <v>592</v>
      </c>
      <c r="G3" s="84" t="s">
        <v>607</v>
      </c>
      <c r="H3" s="82" t="s">
        <v>606</v>
      </c>
      <c r="I3" s="84" t="s">
        <v>476</v>
      </c>
      <c r="J3" s="234" t="s">
        <v>651</v>
      </c>
      <c r="K3" s="410" t="s">
        <v>608</v>
      </c>
      <c r="L3" s="411" t="s">
        <v>546</v>
      </c>
      <c r="M3" s="411" t="s">
        <v>540</v>
      </c>
      <c r="N3" s="176" t="s">
        <v>596</v>
      </c>
      <c r="O3" s="179" t="s">
        <v>588</v>
      </c>
      <c r="P3" s="411" t="s">
        <v>787</v>
      </c>
      <c r="Q3" s="82" t="s">
        <v>659</v>
      </c>
      <c r="R3" s="257" t="s">
        <v>824</v>
      </c>
      <c r="S3" s="85" t="s">
        <v>529</v>
      </c>
      <c r="T3" s="83" t="s">
        <v>477</v>
      </c>
      <c r="U3" s="82" t="s">
        <v>608</v>
      </c>
      <c r="V3" s="83" t="s">
        <v>660</v>
      </c>
      <c r="W3" s="83" t="s">
        <v>649</v>
      </c>
      <c r="X3" s="83" t="s">
        <v>648</v>
      </c>
      <c r="Y3" s="85" t="s">
        <v>479</v>
      </c>
      <c r="Z3" s="85" t="s">
        <v>480</v>
      </c>
      <c r="AA3" s="85" t="s">
        <v>482</v>
      </c>
      <c r="AB3" s="86" t="s">
        <v>488</v>
      </c>
      <c r="AC3" s="81" t="s">
        <v>650</v>
      </c>
      <c r="AD3" s="82" t="s">
        <v>484</v>
      </c>
      <c r="AE3" s="329" t="s">
        <v>484</v>
      </c>
      <c r="AF3" s="257" t="s">
        <v>485</v>
      </c>
      <c r="AG3" s="83" t="s">
        <v>652</v>
      </c>
      <c r="AH3" s="560" t="str">
        <f>'MS 4 - All Risk Criteria'!B37</f>
        <v>Financial Costs and Losses</v>
      </c>
      <c r="AI3" s="561"/>
      <c r="AJ3" s="560" t="str">
        <f>'MS 4 - All Risk Criteria'!B38</f>
        <v>Fines and Legal Penalties</v>
      </c>
      <c r="AK3" s="561"/>
      <c r="AL3" s="560" t="str">
        <f>'MS 4 - All Risk Criteria'!B39</f>
        <v>Reputation and Customer Confidence</v>
      </c>
      <c r="AM3" s="561"/>
      <c r="AN3" s="560" t="str">
        <f>'MS 4 - All Risk Criteria'!B40</f>
        <v>Manpower and Personnel (Productivity)</v>
      </c>
      <c r="AO3" s="561"/>
      <c r="AP3" s="560" t="str">
        <f>'MS 4 - All Risk Criteria'!B41</f>
        <v>Social and Organisational</v>
      </c>
      <c r="AQ3" s="561"/>
      <c r="AR3" s="560" t="str">
        <f>'MS 4 - All Risk Criteria'!B42</f>
        <v>Human Factors Engineering</v>
      </c>
      <c r="AS3" s="561"/>
      <c r="AT3" s="560" t="str">
        <f>'MS 4 - All Risk Criteria'!B43</f>
        <v>Training</v>
      </c>
      <c r="AU3" s="561"/>
      <c r="AV3" s="560" t="str">
        <f>'MS 4 - All Risk Criteria'!B44</f>
        <v>Safety, Health and Environment</v>
      </c>
      <c r="AW3" s="561"/>
      <c r="AX3" s="560" t="str">
        <f>'MS 4 - All Risk Criteria'!B45</f>
        <v>Habitability</v>
      </c>
      <c r="AY3" s="561"/>
      <c r="AZ3" s="560" t="str">
        <f>'MS 4 - All Risk Criteria'!B46</f>
        <v>Survivability</v>
      </c>
      <c r="BA3" s="561"/>
      <c r="BB3" s="176" t="s">
        <v>499</v>
      </c>
      <c r="BC3" s="394" t="s">
        <v>498</v>
      </c>
      <c r="BD3" s="515" t="s">
        <v>489</v>
      </c>
      <c r="BE3" s="517"/>
      <c r="BF3" s="88" t="s">
        <v>491</v>
      </c>
      <c r="BG3" s="88" t="s">
        <v>661</v>
      </c>
      <c r="BH3" s="88" t="s">
        <v>662</v>
      </c>
      <c r="BI3" s="255" t="s">
        <v>665</v>
      </c>
      <c r="BJ3" s="84" t="s">
        <v>653</v>
      </c>
    </row>
    <row r="4" spans="2:62" ht="29" x14ac:dyDescent="0.35">
      <c r="B4" s="182" t="s">
        <v>45</v>
      </c>
      <c r="C4" s="183" t="s">
        <v>545</v>
      </c>
      <c r="D4" s="184"/>
      <c r="E4" s="447"/>
      <c r="F4" s="75">
        <v>1</v>
      </c>
      <c r="G4" s="125"/>
      <c r="H4" s="90"/>
      <c r="I4" s="90"/>
      <c r="J4" s="250" t="s">
        <v>640</v>
      </c>
      <c r="K4" s="131" t="s">
        <v>45</v>
      </c>
      <c r="L4" s="76" t="s">
        <v>83</v>
      </c>
      <c r="M4" s="76"/>
      <c r="N4" s="183">
        <v>1</v>
      </c>
      <c r="O4" s="412"/>
      <c r="P4" s="91"/>
      <c r="Q4" s="89"/>
      <c r="R4" s="125"/>
      <c r="S4" s="90"/>
      <c r="T4" s="91"/>
      <c r="U4" s="17" t="s">
        <v>45</v>
      </c>
      <c r="V4" s="90"/>
      <c r="W4" s="90"/>
      <c r="X4" s="90"/>
      <c r="Y4" s="242" t="s">
        <v>630</v>
      </c>
      <c r="Z4" s="242"/>
      <c r="AA4" s="242"/>
      <c r="AB4" s="415"/>
      <c r="AC4" s="128"/>
      <c r="AD4" s="25"/>
      <c r="AE4" s="14">
        <v>5</v>
      </c>
      <c r="AF4" s="106"/>
      <c r="AG4" s="152"/>
      <c r="AH4" s="131">
        <v>3</v>
      </c>
      <c r="AI4" s="396">
        <f>SUM(AH4*'MS 4 - All Risk Criteria'!$C$37)</f>
        <v>21</v>
      </c>
      <c r="AJ4" s="131">
        <v>3</v>
      </c>
      <c r="AK4" s="396">
        <f>SUM(AJ4*'MS 4 - All Risk Criteria'!$C$38)</f>
        <v>18</v>
      </c>
      <c r="AL4" s="131">
        <v>3</v>
      </c>
      <c r="AM4" s="396">
        <f>SUM(AL4*'MS 4 - All Risk Criteria'!$C$39)</f>
        <v>24</v>
      </c>
      <c r="AN4" s="131">
        <v>3</v>
      </c>
      <c r="AO4" s="396">
        <f>SUM(AN4*'MS 4 - All Risk Criteria'!$C$40)</f>
        <v>15</v>
      </c>
      <c r="AP4" s="131">
        <v>3</v>
      </c>
      <c r="AQ4" s="396">
        <f>SUM(AP4*'MS 4 - All Risk Criteria'!$C$41)</f>
        <v>27</v>
      </c>
      <c r="AR4" s="131">
        <v>3</v>
      </c>
      <c r="AS4" s="396">
        <f>SUM(AR4*'MS 4 - All Risk Criteria'!$C$42)</f>
        <v>12</v>
      </c>
      <c r="AT4" s="131">
        <v>3</v>
      </c>
      <c r="AU4" s="396">
        <f>SUM(AT4*'MS 4 - All Risk Criteria'!$C$43)</f>
        <v>6</v>
      </c>
      <c r="AV4" s="131">
        <v>3</v>
      </c>
      <c r="AW4" s="396">
        <f>SUM(AV4*'MS 4 - All Risk Criteria'!$C$44)</f>
        <v>30</v>
      </c>
      <c r="AX4" s="131">
        <v>3</v>
      </c>
      <c r="AY4" s="396">
        <f>SUM(AX4*'MS 4 - All Risk Criteria'!$C$45)</f>
        <v>3</v>
      </c>
      <c r="AZ4" s="131">
        <v>3</v>
      </c>
      <c r="BA4" s="396">
        <f>SUM(AZ4*'MS 4 - All Risk Criteria'!$C$46)</f>
        <v>9</v>
      </c>
      <c r="BB4" s="120">
        <f t="shared" ref="BB4:BB35" si="0">SUM(AM4,AK4,AI4,AO4,AW4,AU4,AS4,AQ4,AY4,BA4)</f>
        <v>165</v>
      </c>
      <c r="BC4" s="333">
        <f t="shared" ref="BC4:BC35" si="1">SUM(AE4*BB4)</f>
        <v>825</v>
      </c>
      <c r="BD4" s="14" t="s">
        <v>500</v>
      </c>
      <c r="BE4" s="120" t="s">
        <v>532</v>
      </c>
      <c r="BF4" s="106" t="s">
        <v>541</v>
      </c>
      <c r="BG4" s="96"/>
      <c r="BH4" s="96"/>
      <c r="BI4" s="96"/>
      <c r="BJ4" s="333">
        <v>4</v>
      </c>
    </row>
    <row r="5" spans="2:62" ht="29" x14ac:dyDescent="0.35">
      <c r="B5" s="189" t="s">
        <v>47</v>
      </c>
      <c r="C5" s="190" t="s">
        <v>590</v>
      </c>
      <c r="D5" s="191"/>
      <c r="E5" s="191"/>
      <c r="F5" s="190">
        <v>2</v>
      </c>
      <c r="G5" s="126"/>
      <c r="H5" s="115"/>
      <c r="I5" s="115"/>
      <c r="J5" s="17"/>
      <c r="K5" s="134" t="s">
        <v>47</v>
      </c>
      <c r="L5" s="77" t="s">
        <v>544</v>
      </c>
      <c r="M5" s="77"/>
      <c r="N5" s="190">
        <v>2</v>
      </c>
      <c r="O5" s="160"/>
      <c r="P5" s="263"/>
      <c r="Q5" s="261"/>
      <c r="R5" s="126"/>
      <c r="S5" s="262"/>
      <c r="T5" s="263"/>
      <c r="U5" s="17" t="s">
        <v>47</v>
      </c>
      <c r="V5" s="115"/>
      <c r="W5" s="170"/>
      <c r="X5" s="115"/>
      <c r="Y5" s="244" t="s">
        <v>631</v>
      </c>
      <c r="Z5" s="244"/>
      <c r="AA5" s="244"/>
      <c r="AB5" s="416"/>
      <c r="AC5" s="418"/>
      <c r="AD5" s="26"/>
      <c r="AE5" s="17">
        <v>3</v>
      </c>
      <c r="AF5" s="107"/>
      <c r="AG5" s="144"/>
      <c r="AH5" s="134">
        <v>2</v>
      </c>
      <c r="AI5" s="397">
        <f>SUM(AH5*'MS 4 - All Risk Criteria'!$C$37)</f>
        <v>14</v>
      </c>
      <c r="AJ5" s="134">
        <v>2</v>
      </c>
      <c r="AK5" s="397">
        <f>SUM(AJ5*'MS 4 - All Risk Criteria'!$C$38)</f>
        <v>12</v>
      </c>
      <c r="AL5" s="134">
        <v>2</v>
      </c>
      <c r="AM5" s="397">
        <f>SUM(AL5*'MS 4 - All Risk Criteria'!$C$39)</f>
        <v>16</v>
      </c>
      <c r="AN5" s="134">
        <v>2</v>
      </c>
      <c r="AO5" s="397">
        <f>SUM(AN5*'MS 4 - All Risk Criteria'!$C$40)</f>
        <v>10</v>
      </c>
      <c r="AP5" s="134">
        <v>2</v>
      </c>
      <c r="AQ5" s="397">
        <f>SUM(AP5*'MS 4 - All Risk Criteria'!$C$41)</f>
        <v>18</v>
      </c>
      <c r="AR5" s="134">
        <v>2</v>
      </c>
      <c r="AS5" s="397">
        <f>SUM(AR5*'MS 4 - All Risk Criteria'!$C$42)</f>
        <v>8</v>
      </c>
      <c r="AT5" s="134">
        <v>2</v>
      </c>
      <c r="AU5" s="397">
        <f>SUM(AT5*'MS 4 - All Risk Criteria'!$C$43)</f>
        <v>4</v>
      </c>
      <c r="AV5" s="134">
        <v>2</v>
      </c>
      <c r="AW5" s="397">
        <f>SUM(AV5*'MS 4 - All Risk Criteria'!$C$44)</f>
        <v>20</v>
      </c>
      <c r="AX5" s="134">
        <v>2</v>
      </c>
      <c r="AY5" s="397">
        <f>SUM(AX5*'MS 4 - All Risk Criteria'!$C$45)</f>
        <v>2</v>
      </c>
      <c r="AZ5" s="134">
        <v>2</v>
      </c>
      <c r="BA5" s="397">
        <f>SUM(AZ5*'MS 4 - All Risk Criteria'!$C$46)</f>
        <v>6</v>
      </c>
      <c r="BB5" s="123">
        <f t="shared" si="0"/>
        <v>110</v>
      </c>
      <c r="BC5" s="119">
        <f t="shared" si="1"/>
        <v>330</v>
      </c>
      <c r="BD5" s="17" t="s">
        <v>497</v>
      </c>
      <c r="BE5" s="77"/>
      <c r="BF5" s="2"/>
      <c r="BG5" s="115"/>
      <c r="BH5" s="115"/>
      <c r="BI5" s="97"/>
      <c r="BJ5" s="119">
        <v>3</v>
      </c>
    </row>
    <row r="6" spans="2:62" ht="29" x14ac:dyDescent="0.35">
      <c r="B6" s="189" t="s">
        <v>45</v>
      </c>
      <c r="C6" s="190" t="s">
        <v>591</v>
      </c>
      <c r="D6" s="191"/>
      <c r="E6" s="191"/>
      <c r="F6" s="190">
        <v>3</v>
      </c>
      <c r="G6" s="126"/>
      <c r="H6" s="115"/>
      <c r="I6" s="115"/>
      <c r="J6" s="17"/>
      <c r="K6" s="134" t="s">
        <v>45</v>
      </c>
      <c r="L6" s="77" t="s">
        <v>545</v>
      </c>
      <c r="M6" s="77"/>
      <c r="N6" s="190">
        <v>3</v>
      </c>
      <c r="O6" s="160"/>
      <c r="P6" s="263"/>
      <c r="Q6" s="261"/>
      <c r="R6" s="126"/>
      <c r="S6" s="262"/>
      <c r="T6" s="263"/>
      <c r="U6" s="17" t="s">
        <v>45</v>
      </c>
      <c r="V6" s="115"/>
      <c r="W6" s="170"/>
      <c r="X6" s="115"/>
      <c r="Y6" s="244" t="s">
        <v>632</v>
      </c>
      <c r="Z6" s="244" t="s">
        <v>632</v>
      </c>
      <c r="AA6" s="244" t="s">
        <v>632</v>
      </c>
      <c r="AB6" s="416" t="s">
        <v>632</v>
      </c>
      <c r="AC6" s="418"/>
      <c r="AD6" s="26"/>
      <c r="AE6" s="17">
        <v>2</v>
      </c>
      <c r="AF6" s="107"/>
      <c r="AG6" s="144"/>
      <c r="AH6" s="134">
        <v>1</v>
      </c>
      <c r="AI6" s="397">
        <f>SUM(AH6*'MS 4 - All Risk Criteria'!$C$37)</f>
        <v>7</v>
      </c>
      <c r="AJ6" s="134">
        <v>1</v>
      </c>
      <c r="AK6" s="397">
        <f>SUM(AJ6*'MS 4 - All Risk Criteria'!$C$38)</f>
        <v>6</v>
      </c>
      <c r="AL6" s="134">
        <v>1</v>
      </c>
      <c r="AM6" s="397">
        <f>SUM(AL6*'MS 4 - All Risk Criteria'!$C$39)</f>
        <v>8</v>
      </c>
      <c r="AN6" s="134">
        <v>1</v>
      </c>
      <c r="AO6" s="397">
        <f>SUM(AN6*'MS 4 - All Risk Criteria'!$C$40)</f>
        <v>5</v>
      </c>
      <c r="AP6" s="134">
        <v>1</v>
      </c>
      <c r="AQ6" s="397">
        <f>SUM(AP6*'MS 4 - All Risk Criteria'!$C$41)</f>
        <v>9</v>
      </c>
      <c r="AR6" s="134">
        <v>1</v>
      </c>
      <c r="AS6" s="397">
        <f>SUM(AR6*'MS 4 - All Risk Criteria'!$C$42)</f>
        <v>4</v>
      </c>
      <c r="AT6" s="134">
        <v>1</v>
      </c>
      <c r="AU6" s="397">
        <f>SUM(AT6*'MS 4 - All Risk Criteria'!$C$43)</f>
        <v>2</v>
      </c>
      <c r="AV6" s="134">
        <v>1</v>
      </c>
      <c r="AW6" s="397">
        <f>SUM(AV6*'MS 4 - All Risk Criteria'!$C$44)</f>
        <v>10</v>
      </c>
      <c r="AX6" s="134">
        <v>1</v>
      </c>
      <c r="AY6" s="397">
        <f>SUM(AX6*'MS 4 - All Risk Criteria'!$C$45)</f>
        <v>1</v>
      </c>
      <c r="AZ6" s="134">
        <v>1</v>
      </c>
      <c r="BA6" s="397">
        <f>SUM(AZ6*'MS 4 - All Risk Criteria'!$C$46)</f>
        <v>3</v>
      </c>
      <c r="BB6" s="123">
        <f t="shared" si="0"/>
        <v>55</v>
      </c>
      <c r="BC6" s="119">
        <f t="shared" si="1"/>
        <v>110</v>
      </c>
      <c r="BD6" s="17" t="s">
        <v>495</v>
      </c>
      <c r="BE6" s="77"/>
      <c r="BF6" s="2"/>
      <c r="BG6" s="115"/>
      <c r="BH6" s="115"/>
      <c r="BI6" s="97"/>
      <c r="BJ6" s="119">
        <v>2</v>
      </c>
    </row>
    <row r="7" spans="2:62" ht="15" thickBot="1" x14ac:dyDescent="0.4">
      <c r="B7" s="399" t="s">
        <v>45</v>
      </c>
      <c r="C7" s="400" t="s">
        <v>545</v>
      </c>
      <c r="D7" s="401"/>
      <c r="E7" s="401"/>
      <c r="F7" s="400">
        <v>4</v>
      </c>
      <c r="G7" s="402"/>
      <c r="H7" s="403"/>
      <c r="I7" s="403"/>
      <c r="J7" s="251"/>
      <c r="K7" s="132"/>
      <c r="L7" s="80"/>
      <c r="M7" s="80"/>
      <c r="N7" s="199">
        <v>4</v>
      </c>
      <c r="O7" s="413"/>
      <c r="P7" s="94"/>
      <c r="Q7" s="92"/>
      <c r="R7" s="127"/>
      <c r="S7" s="93"/>
      <c r="T7" s="94"/>
      <c r="U7" s="402"/>
      <c r="V7" s="403"/>
      <c r="W7" s="403"/>
      <c r="X7" s="403"/>
      <c r="Y7" s="404" t="s">
        <v>61</v>
      </c>
      <c r="Z7" s="404"/>
      <c r="AA7" s="404"/>
      <c r="AB7" s="417"/>
      <c r="AC7" s="129"/>
      <c r="AD7" s="95"/>
      <c r="AE7" s="20">
        <v>0</v>
      </c>
      <c r="AF7" s="98"/>
      <c r="AG7" s="395"/>
      <c r="AH7" s="132">
        <v>0</v>
      </c>
      <c r="AI7" s="398">
        <f>SUM(AH7*'MS 4 - All Risk Criteria'!$C$37)</f>
        <v>0</v>
      </c>
      <c r="AJ7" s="132">
        <v>0</v>
      </c>
      <c r="AK7" s="398">
        <f>SUM(AJ7*'MS 4 - All Risk Criteria'!$C$38)</f>
        <v>0</v>
      </c>
      <c r="AL7" s="132">
        <v>0</v>
      </c>
      <c r="AM7" s="398">
        <f>SUM(AL7*'MS 4 - All Risk Criteria'!$C$39)</f>
        <v>0</v>
      </c>
      <c r="AN7" s="132">
        <v>0</v>
      </c>
      <c r="AO7" s="398">
        <f>SUM(AN7*'MS 4 - All Risk Criteria'!$C$40)</f>
        <v>0</v>
      </c>
      <c r="AP7" s="132">
        <v>0</v>
      </c>
      <c r="AQ7" s="398">
        <f>SUM(AP7*'MS 4 - All Risk Criteria'!$C$41)</f>
        <v>0</v>
      </c>
      <c r="AR7" s="132">
        <v>0</v>
      </c>
      <c r="AS7" s="398">
        <f>SUM(AR7*'MS 4 - All Risk Criteria'!$C$42)</f>
        <v>0</v>
      </c>
      <c r="AT7" s="132">
        <v>0</v>
      </c>
      <c r="AU7" s="398">
        <f>SUM(AT7*'MS 4 - All Risk Criteria'!$C$43)</f>
        <v>0</v>
      </c>
      <c r="AV7" s="132">
        <v>0</v>
      </c>
      <c r="AW7" s="398">
        <f>SUM(AV7*'MS 4 - All Risk Criteria'!$C$44)</f>
        <v>0</v>
      </c>
      <c r="AX7" s="132">
        <v>0</v>
      </c>
      <c r="AY7" s="398">
        <f>SUM(AX7*'MS 4 - All Risk Criteria'!$C$45)</f>
        <v>0</v>
      </c>
      <c r="AZ7" s="132">
        <v>0</v>
      </c>
      <c r="BA7" s="398">
        <f>SUM(AZ7*'MS 4 - All Risk Criteria'!$C$46)</f>
        <v>0</v>
      </c>
      <c r="BB7" s="121">
        <f t="shared" si="0"/>
        <v>0</v>
      </c>
      <c r="BC7" s="346">
        <f t="shared" si="1"/>
        <v>0</v>
      </c>
      <c r="BD7" s="20" t="s">
        <v>496</v>
      </c>
      <c r="BE7" s="121"/>
      <c r="BF7" s="98"/>
      <c r="BG7" s="98"/>
      <c r="BH7" s="98"/>
      <c r="BI7" s="98"/>
      <c r="BJ7" s="346">
        <v>1</v>
      </c>
    </row>
    <row r="8" spans="2:62" x14ac:dyDescent="0.35">
      <c r="B8" s="406"/>
      <c r="C8" s="75"/>
      <c r="D8" s="75"/>
      <c r="E8" s="75"/>
      <c r="F8" s="75"/>
      <c r="G8" s="7"/>
      <c r="H8" s="6"/>
      <c r="I8" s="6"/>
      <c r="J8" s="407"/>
      <c r="K8" s="131"/>
      <c r="L8" s="76"/>
      <c r="M8" s="69"/>
      <c r="N8" s="69"/>
      <c r="O8" s="271"/>
      <c r="P8" s="6"/>
      <c r="Q8" s="105"/>
      <c r="R8" s="7"/>
      <c r="S8" s="6"/>
      <c r="T8" s="6"/>
      <c r="U8" s="6"/>
      <c r="V8" s="6"/>
      <c r="W8" s="6"/>
      <c r="X8" s="6"/>
      <c r="Y8" s="242"/>
      <c r="Z8" s="242"/>
      <c r="AA8" s="242"/>
      <c r="AB8" s="243"/>
      <c r="AC8" s="25"/>
      <c r="AD8" s="25"/>
      <c r="AE8" s="217"/>
      <c r="AF8" s="390"/>
      <c r="AG8" s="143"/>
      <c r="AH8" s="133"/>
      <c r="AI8" s="414">
        <f>SUM(AH8*'MS 4 - All Risk Criteria'!$C$37)</f>
        <v>0</v>
      </c>
      <c r="AJ8" s="133"/>
      <c r="AK8" s="414">
        <f>SUM(AJ8*'MS 4 - All Risk Criteria'!$C$38)</f>
        <v>0</v>
      </c>
      <c r="AL8" s="133"/>
      <c r="AM8" s="414">
        <f>SUM(AL8*'MS 4 - All Risk Criteria'!$C$39)</f>
        <v>0</v>
      </c>
      <c r="AN8" s="133"/>
      <c r="AO8" s="414">
        <f>SUM(AN8*'MS 4 - All Risk Criteria'!$C$40)</f>
        <v>0</v>
      </c>
      <c r="AP8" s="133"/>
      <c r="AQ8" s="414">
        <f>SUM(AP8*'MS 4 - All Risk Criteria'!$C$41)</f>
        <v>0</v>
      </c>
      <c r="AR8" s="133"/>
      <c r="AS8" s="414">
        <f>SUM(AR8*'MS 4 - All Risk Criteria'!$C$42)</f>
        <v>0</v>
      </c>
      <c r="AT8" s="133"/>
      <c r="AU8" s="414">
        <f>SUM(AT8*'MS 4 - All Risk Criteria'!$C$43)</f>
        <v>0</v>
      </c>
      <c r="AV8" s="133"/>
      <c r="AW8" s="414">
        <f>SUM(AV8*'MS 4 - All Risk Criteria'!$C$44)</f>
        <v>0</v>
      </c>
      <c r="AX8" s="133"/>
      <c r="AY8" s="414">
        <f>SUM(AX8*'MS 4 - All Risk Criteria'!$C$45)</f>
        <v>0</v>
      </c>
      <c r="AZ8" s="133"/>
      <c r="BA8" s="414">
        <f>SUM(AZ8*'MS 4 - All Risk Criteria'!$C$46)</f>
        <v>0</v>
      </c>
      <c r="BB8" s="122">
        <f t="shared" si="0"/>
        <v>0</v>
      </c>
      <c r="BC8" s="118">
        <f t="shared" si="1"/>
        <v>0</v>
      </c>
      <c r="BD8" s="250"/>
      <c r="BE8" s="122"/>
      <c r="BF8" s="99"/>
      <c r="BG8" s="99"/>
      <c r="BH8" s="99"/>
      <c r="BI8" s="99"/>
      <c r="BJ8" s="211"/>
    </row>
    <row r="9" spans="2:62" x14ac:dyDescent="0.35">
      <c r="B9" s="116"/>
      <c r="C9" s="103"/>
      <c r="D9" s="103"/>
      <c r="E9" s="103"/>
      <c r="F9" s="103"/>
      <c r="G9" s="8"/>
      <c r="H9" s="2"/>
      <c r="I9" s="2"/>
      <c r="J9" s="408"/>
      <c r="K9" s="134"/>
      <c r="L9" s="77"/>
      <c r="M9" s="70"/>
      <c r="N9" s="70"/>
      <c r="O9" s="264"/>
      <c r="P9" s="2"/>
      <c r="Q9" s="130"/>
      <c r="R9" s="8"/>
      <c r="S9" s="2"/>
      <c r="T9" s="2"/>
      <c r="U9" s="54"/>
      <c r="V9" s="54"/>
      <c r="W9" s="54"/>
      <c r="X9" s="54"/>
      <c r="Y9" s="247"/>
      <c r="Z9" s="247"/>
      <c r="AA9" s="247"/>
      <c r="AB9" s="248"/>
      <c r="AC9" s="45"/>
      <c r="AD9" s="45"/>
      <c r="AE9" s="217"/>
      <c r="AF9" s="390"/>
      <c r="AG9" s="143"/>
      <c r="AH9" s="134"/>
      <c r="AI9" s="397">
        <f>SUM(AH9*'MS 4 - All Risk Criteria'!$C$37)</f>
        <v>0</v>
      </c>
      <c r="AJ9" s="134"/>
      <c r="AK9" s="397">
        <f>SUM(AJ9*'MS 4 - All Risk Criteria'!$C$38)</f>
        <v>0</v>
      </c>
      <c r="AL9" s="134"/>
      <c r="AM9" s="397">
        <f>SUM(AL9*'MS 4 - All Risk Criteria'!$C$39)</f>
        <v>0</v>
      </c>
      <c r="AN9" s="134"/>
      <c r="AO9" s="397">
        <f>SUM(AN9*'MS 4 - All Risk Criteria'!$C$40)</f>
        <v>0</v>
      </c>
      <c r="AP9" s="134"/>
      <c r="AQ9" s="397">
        <f>SUM(AP9*'MS 4 - All Risk Criteria'!$C$41)</f>
        <v>0</v>
      </c>
      <c r="AR9" s="134"/>
      <c r="AS9" s="397">
        <f>SUM(AR9*'MS 4 - All Risk Criteria'!$C$42)</f>
        <v>0</v>
      </c>
      <c r="AT9" s="134"/>
      <c r="AU9" s="397">
        <f>SUM(AT9*'MS 4 - All Risk Criteria'!$C$43)</f>
        <v>0</v>
      </c>
      <c r="AV9" s="134"/>
      <c r="AW9" s="397">
        <f>SUM(AV9*'MS 4 - All Risk Criteria'!$C$44)</f>
        <v>0</v>
      </c>
      <c r="AX9" s="134"/>
      <c r="AY9" s="397">
        <f>SUM(AX9*'MS 4 - All Risk Criteria'!$C$45)</f>
        <v>0</v>
      </c>
      <c r="AZ9" s="134"/>
      <c r="BA9" s="397">
        <f>SUM(AZ9*'MS 4 - All Risk Criteria'!$C$46)</f>
        <v>0</v>
      </c>
      <c r="BB9" s="123">
        <f t="shared" si="0"/>
        <v>0</v>
      </c>
      <c r="BC9" s="119">
        <f t="shared" si="1"/>
        <v>0</v>
      </c>
      <c r="BD9" s="250"/>
      <c r="BE9" s="122"/>
      <c r="BF9" s="99"/>
      <c r="BG9" s="99"/>
      <c r="BH9" s="99"/>
      <c r="BI9" s="99"/>
      <c r="BJ9" s="211"/>
    </row>
    <row r="10" spans="2:62" x14ac:dyDescent="0.35">
      <c r="B10" s="116"/>
      <c r="C10" s="103"/>
      <c r="D10" s="103"/>
      <c r="E10" s="103"/>
      <c r="F10" s="103"/>
      <c r="G10" s="8"/>
      <c r="H10" s="2"/>
      <c r="I10" s="2"/>
      <c r="J10" s="408"/>
      <c r="K10" s="134"/>
      <c r="L10" s="77"/>
      <c r="M10" s="70"/>
      <c r="N10" s="70"/>
      <c r="O10" s="264"/>
      <c r="P10" s="2"/>
      <c r="Q10" s="130"/>
      <c r="R10" s="8"/>
      <c r="S10" s="2"/>
      <c r="T10" s="2"/>
      <c r="U10" s="54"/>
      <c r="V10" s="54"/>
      <c r="W10" s="54"/>
      <c r="X10" s="54"/>
      <c r="Y10" s="247"/>
      <c r="Z10" s="247"/>
      <c r="AA10" s="247"/>
      <c r="AB10" s="248"/>
      <c r="AC10" s="45"/>
      <c r="AD10" s="45"/>
      <c r="AE10" s="217"/>
      <c r="AF10" s="390"/>
      <c r="AG10" s="143"/>
      <c r="AH10" s="134"/>
      <c r="AI10" s="397">
        <f>SUM(AH10*'MS 4 - All Risk Criteria'!$C$37)</f>
        <v>0</v>
      </c>
      <c r="AJ10" s="134"/>
      <c r="AK10" s="397">
        <f>SUM(AJ10*'MS 4 - All Risk Criteria'!$C$38)</f>
        <v>0</v>
      </c>
      <c r="AL10" s="134"/>
      <c r="AM10" s="397">
        <f>SUM(AL10*'MS 4 - All Risk Criteria'!$C$39)</f>
        <v>0</v>
      </c>
      <c r="AN10" s="134"/>
      <c r="AO10" s="397">
        <f>SUM(AN10*'MS 4 - All Risk Criteria'!$C$40)</f>
        <v>0</v>
      </c>
      <c r="AP10" s="134"/>
      <c r="AQ10" s="397">
        <f>SUM(AP10*'MS 4 - All Risk Criteria'!$C$41)</f>
        <v>0</v>
      </c>
      <c r="AR10" s="134"/>
      <c r="AS10" s="397">
        <f>SUM(AR10*'MS 4 - All Risk Criteria'!$C$42)</f>
        <v>0</v>
      </c>
      <c r="AT10" s="134"/>
      <c r="AU10" s="397">
        <f>SUM(AT10*'MS 4 - All Risk Criteria'!$C$43)</f>
        <v>0</v>
      </c>
      <c r="AV10" s="134"/>
      <c r="AW10" s="397">
        <f>SUM(AV10*'MS 4 - All Risk Criteria'!$C$44)</f>
        <v>0</v>
      </c>
      <c r="AX10" s="134"/>
      <c r="AY10" s="397">
        <f>SUM(AX10*'MS 4 - All Risk Criteria'!$C$45)</f>
        <v>0</v>
      </c>
      <c r="AZ10" s="134"/>
      <c r="BA10" s="397">
        <f>SUM(AZ10*'MS 4 - All Risk Criteria'!$C$46)</f>
        <v>0</v>
      </c>
      <c r="BB10" s="123">
        <f t="shared" si="0"/>
        <v>0</v>
      </c>
      <c r="BC10" s="119">
        <f t="shared" si="1"/>
        <v>0</v>
      </c>
      <c r="BD10" s="250"/>
      <c r="BE10" s="122"/>
      <c r="BF10" s="99"/>
      <c r="BG10" s="99"/>
      <c r="BH10" s="99"/>
      <c r="BI10" s="99"/>
      <c r="BJ10" s="211"/>
    </row>
    <row r="11" spans="2:62" x14ac:dyDescent="0.35">
      <c r="B11" s="116"/>
      <c r="C11" s="103"/>
      <c r="D11" s="103"/>
      <c r="E11" s="103"/>
      <c r="F11" s="103"/>
      <c r="G11" s="8"/>
      <c r="H11" s="2"/>
      <c r="I11" s="2"/>
      <c r="J11" s="408"/>
      <c r="K11" s="134"/>
      <c r="L11" s="77"/>
      <c r="M11" s="70"/>
      <c r="N11" s="70"/>
      <c r="O11" s="264"/>
      <c r="P11" s="2"/>
      <c r="Q11" s="130"/>
      <c r="R11" s="8"/>
      <c r="S11" s="2"/>
      <c r="T11" s="2"/>
      <c r="U11" s="161"/>
      <c r="V11" s="161"/>
      <c r="W11" s="54"/>
      <c r="X11" s="54"/>
      <c r="Y11" s="247"/>
      <c r="Z11" s="247"/>
      <c r="AA11" s="247"/>
      <c r="AB11" s="248"/>
      <c r="AC11" s="45"/>
      <c r="AD11" s="45"/>
      <c r="AE11" s="217"/>
      <c r="AF11" s="107"/>
      <c r="AG11" s="144"/>
      <c r="AH11" s="134"/>
      <c r="AI11" s="397">
        <f>SUM(AH11*'MS 4 - All Risk Criteria'!$C$37)</f>
        <v>0</v>
      </c>
      <c r="AJ11" s="134"/>
      <c r="AK11" s="397">
        <f>SUM(AJ11*'MS 4 - All Risk Criteria'!$C$38)</f>
        <v>0</v>
      </c>
      <c r="AL11" s="134"/>
      <c r="AM11" s="397">
        <f>SUM(AL11*'MS 4 - All Risk Criteria'!$C$39)</f>
        <v>0</v>
      </c>
      <c r="AN11" s="134"/>
      <c r="AO11" s="397">
        <f>SUM(AN11*'MS 4 - All Risk Criteria'!$C$40)</f>
        <v>0</v>
      </c>
      <c r="AP11" s="134"/>
      <c r="AQ11" s="397">
        <f>SUM(AP11*'MS 4 - All Risk Criteria'!$C$41)</f>
        <v>0</v>
      </c>
      <c r="AR11" s="134"/>
      <c r="AS11" s="397">
        <f>SUM(AR11*'MS 4 - All Risk Criteria'!$C$42)</f>
        <v>0</v>
      </c>
      <c r="AT11" s="134"/>
      <c r="AU11" s="397">
        <f>SUM(AT11*'MS 4 - All Risk Criteria'!$C$43)</f>
        <v>0</v>
      </c>
      <c r="AV11" s="134"/>
      <c r="AW11" s="397">
        <f>SUM(AV11*'MS 4 - All Risk Criteria'!$C$44)</f>
        <v>0</v>
      </c>
      <c r="AX11" s="134"/>
      <c r="AY11" s="397">
        <f>SUM(AX11*'MS 4 - All Risk Criteria'!$C$45)</f>
        <v>0</v>
      </c>
      <c r="AZ11" s="134"/>
      <c r="BA11" s="397">
        <f>SUM(AZ11*'MS 4 - All Risk Criteria'!$C$46)</f>
        <v>0</v>
      </c>
      <c r="BB11" s="123">
        <f t="shared" si="0"/>
        <v>0</v>
      </c>
      <c r="BC11" s="119">
        <f t="shared" si="1"/>
        <v>0</v>
      </c>
      <c r="BD11" s="17"/>
      <c r="BE11" s="123"/>
      <c r="BF11" s="97"/>
      <c r="BG11" s="97"/>
      <c r="BH11" s="97"/>
      <c r="BI11" s="97"/>
      <c r="BJ11" s="211"/>
    </row>
    <row r="12" spans="2:62" x14ac:dyDescent="0.35">
      <c r="B12" s="116"/>
      <c r="C12" s="103"/>
      <c r="D12" s="103"/>
      <c r="E12" s="103"/>
      <c r="F12" s="103"/>
      <c r="G12" s="8"/>
      <c r="H12" s="2"/>
      <c r="I12" s="2"/>
      <c r="J12" s="408"/>
      <c r="K12" s="134"/>
      <c r="L12" s="77"/>
      <c r="M12" s="70"/>
      <c r="N12" s="70"/>
      <c r="O12" s="264"/>
      <c r="P12" s="2"/>
      <c r="Q12" s="130"/>
      <c r="R12" s="8"/>
      <c r="S12" s="2"/>
      <c r="T12" s="2"/>
      <c r="U12" s="54"/>
      <c r="V12" s="54"/>
      <c r="W12" s="54"/>
      <c r="X12" s="54"/>
      <c r="Y12" s="247"/>
      <c r="Z12" s="247"/>
      <c r="AA12" s="247"/>
      <c r="AB12" s="248"/>
      <c r="AC12" s="45"/>
      <c r="AD12" s="45"/>
      <c r="AE12" s="217"/>
      <c r="AF12" s="107"/>
      <c r="AG12" s="144"/>
      <c r="AH12" s="134"/>
      <c r="AI12" s="397">
        <f>SUM(AH12*'MS 4 - All Risk Criteria'!$C$37)</f>
        <v>0</v>
      </c>
      <c r="AJ12" s="134"/>
      <c r="AK12" s="397">
        <f>SUM(AJ12*'MS 4 - All Risk Criteria'!$C$38)</f>
        <v>0</v>
      </c>
      <c r="AL12" s="134"/>
      <c r="AM12" s="397">
        <f>SUM(AL12*'MS 4 - All Risk Criteria'!$C$39)</f>
        <v>0</v>
      </c>
      <c r="AN12" s="134"/>
      <c r="AO12" s="397">
        <f>SUM(AN12*'MS 4 - All Risk Criteria'!$C$40)</f>
        <v>0</v>
      </c>
      <c r="AP12" s="134"/>
      <c r="AQ12" s="397">
        <f>SUM(AP12*'MS 4 - All Risk Criteria'!$C$41)</f>
        <v>0</v>
      </c>
      <c r="AR12" s="134"/>
      <c r="AS12" s="397">
        <f>SUM(AR12*'MS 4 - All Risk Criteria'!$C$42)</f>
        <v>0</v>
      </c>
      <c r="AT12" s="134"/>
      <c r="AU12" s="397">
        <f>SUM(AT12*'MS 4 - All Risk Criteria'!$C$43)</f>
        <v>0</v>
      </c>
      <c r="AV12" s="134"/>
      <c r="AW12" s="397">
        <f>SUM(AV12*'MS 4 - All Risk Criteria'!$C$44)</f>
        <v>0</v>
      </c>
      <c r="AX12" s="134"/>
      <c r="AY12" s="397">
        <f>SUM(AX12*'MS 4 - All Risk Criteria'!$C$45)</f>
        <v>0</v>
      </c>
      <c r="AZ12" s="134"/>
      <c r="BA12" s="397">
        <f>SUM(AZ12*'MS 4 - All Risk Criteria'!$C$46)</f>
        <v>0</v>
      </c>
      <c r="BB12" s="123">
        <f t="shared" si="0"/>
        <v>0</v>
      </c>
      <c r="BC12" s="119">
        <f t="shared" si="1"/>
        <v>0</v>
      </c>
      <c r="BD12" s="250"/>
      <c r="BE12" s="122"/>
      <c r="BF12" s="99"/>
      <c r="BG12" s="99"/>
      <c r="BH12" s="99"/>
      <c r="BI12" s="99"/>
      <c r="BJ12" s="211"/>
    </row>
    <row r="13" spans="2:62" x14ac:dyDescent="0.35">
      <c r="B13" s="116"/>
      <c r="C13" s="103"/>
      <c r="D13" s="103"/>
      <c r="E13" s="103"/>
      <c r="F13" s="103"/>
      <c r="G13" s="8"/>
      <c r="H13" s="2"/>
      <c r="I13" s="2"/>
      <c r="J13" s="408"/>
      <c r="K13" s="134"/>
      <c r="L13" s="77"/>
      <c r="M13" s="70"/>
      <c r="N13" s="70"/>
      <c r="O13" s="264"/>
      <c r="P13" s="2"/>
      <c r="Q13" s="130"/>
      <c r="R13" s="8"/>
      <c r="S13" s="2"/>
      <c r="T13" s="2"/>
      <c r="U13" s="2"/>
      <c r="V13" s="2"/>
      <c r="W13" s="54"/>
      <c r="X13" s="54"/>
      <c r="Y13" s="247"/>
      <c r="Z13" s="247"/>
      <c r="AA13" s="247"/>
      <c r="AB13" s="248"/>
      <c r="AC13" s="45"/>
      <c r="AD13" s="45"/>
      <c r="AE13" s="217"/>
      <c r="AF13" s="107"/>
      <c r="AG13" s="144"/>
      <c r="AH13" s="134"/>
      <c r="AI13" s="397">
        <f>SUM(AH13*'MS 4 - All Risk Criteria'!$C$37)</f>
        <v>0</v>
      </c>
      <c r="AJ13" s="134"/>
      <c r="AK13" s="397">
        <f>SUM(AJ13*'MS 4 - All Risk Criteria'!$C$38)</f>
        <v>0</v>
      </c>
      <c r="AL13" s="134"/>
      <c r="AM13" s="397">
        <f>SUM(AL13*'MS 4 - All Risk Criteria'!$C$39)</f>
        <v>0</v>
      </c>
      <c r="AN13" s="134"/>
      <c r="AO13" s="397">
        <f>SUM(AN13*'MS 4 - All Risk Criteria'!$C$40)</f>
        <v>0</v>
      </c>
      <c r="AP13" s="134"/>
      <c r="AQ13" s="397">
        <f>SUM(AP13*'MS 4 - All Risk Criteria'!$C$41)</f>
        <v>0</v>
      </c>
      <c r="AR13" s="134"/>
      <c r="AS13" s="397">
        <f>SUM(AR13*'MS 4 - All Risk Criteria'!$C$42)</f>
        <v>0</v>
      </c>
      <c r="AT13" s="134"/>
      <c r="AU13" s="397">
        <f>SUM(AT13*'MS 4 - All Risk Criteria'!$C$43)</f>
        <v>0</v>
      </c>
      <c r="AV13" s="134"/>
      <c r="AW13" s="397">
        <f>SUM(AV13*'MS 4 - All Risk Criteria'!$C$44)</f>
        <v>0</v>
      </c>
      <c r="AX13" s="134"/>
      <c r="AY13" s="397">
        <f>SUM(AX13*'MS 4 - All Risk Criteria'!$C$45)</f>
        <v>0</v>
      </c>
      <c r="AZ13" s="134"/>
      <c r="BA13" s="397">
        <f>SUM(AZ13*'MS 4 - All Risk Criteria'!$C$46)</f>
        <v>0</v>
      </c>
      <c r="BB13" s="123">
        <f t="shared" si="0"/>
        <v>0</v>
      </c>
      <c r="BC13" s="119">
        <f t="shared" si="1"/>
        <v>0</v>
      </c>
      <c r="BD13" s="17"/>
      <c r="BE13" s="123"/>
      <c r="BF13" s="97"/>
      <c r="BG13" s="97"/>
      <c r="BH13" s="97"/>
      <c r="BI13" s="97"/>
      <c r="BJ13" s="211"/>
    </row>
    <row r="14" spans="2:62" x14ac:dyDescent="0.35">
      <c r="B14" s="116"/>
      <c r="C14" s="103"/>
      <c r="D14" s="103"/>
      <c r="E14" s="103"/>
      <c r="F14" s="103"/>
      <c r="G14" s="8"/>
      <c r="H14" s="2"/>
      <c r="I14" s="2"/>
      <c r="J14" s="408"/>
      <c r="K14" s="134"/>
      <c r="L14" s="77"/>
      <c r="M14" s="70"/>
      <c r="N14" s="70"/>
      <c r="O14" s="264"/>
      <c r="P14" s="2"/>
      <c r="Q14" s="130"/>
      <c r="R14" s="8"/>
      <c r="S14" s="2"/>
      <c r="T14" s="2"/>
      <c r="U14" s="2"/>
      <c r="V14" s="2"/>
      <c r="W14" s="54"/>
      <c r="X14" s="54"/>
      <c r="Y14" s="247"/>
      <c r="Z14" s="247"/>
      <c r="AA14" s="247"/>
      <c r="AB14" s="248"/>
      <c r="AC14" s="45"/>
      <c r="AD14" s="45"/>
      <c r="AE14" s="217"/>
      <c r="AF14" s="107"/>
      <c r="AG14" s="144"/>
      <c r="AH14" s="134"/>
      <c r="AI14" s="397">
        <f>SUM(AH14*'MS 4 - All Risk Criteria'!$C$37)</f>
        <v>0</v>
      </c>
      <c r="AJ14" s="134"/>
      <c r="AK14" s="397">
        <f>SUM(AJ14*'MS 4 - All Risk Criteria'!$C$38)</f>
        <v>0</v>
      </c>
      <c r="AL14" s="134"/>
      <c r="AM14" s="397">
        <f>SUM(AL14*'MS 4 - All Risk Criteria'!$C$39)</f>
        <v>0</v>
      </c>
      <c r="AN14" s="134"/>
      <c r="AO14" s="397">
        <f>SUM(AN14*'MS 4 - All Risk Criteria'!$C$40)</f>
        <v>0</v>
      </c>
      <c r="AP14" s="134"/>
      <c r="AQ14" s="397">
        <f>SUM(AP14*'MS 4 - All Risk Criteria'!$C$41)</f>
        <v>0</v>
      </c>
      <c r="AR14" s="134"/>
      <c r="AS14" s="397">
        <f>SUM(AR14*'MS 4 - All Risk Criteria'!$C$42)</f>
        <v>0</v>
      </c>
      <c r="AT14" s="134"/>
      <c r="AU14" s="397">
        <f>SUM(AT14*'MS 4 - All Risk Criteria'!$C$43)</f>
        <v>0</v>
      </c>
      <c r="AV14" s="134"/>
      <c r="AW14" s="397">
        <f>SUM(AV14*'MS 4 - All Risk Criteria'!$C$44)</f>
        <v>0</v>
      </c>
      <c r="AX14" s="134"/>
      <c r="AY14" s="397">
        <f>SUM(AX14*'MS 4 - All Risk Criteria'!$C$45)</f>
        <v>0</v>
      </c>
      <c r="AZ14" s="134"/>
      <c r="BA14" s="397">
        <f>SUM(AZ14*'MS 4 - All Risk Criteria'!$C$46)</f>
        <v>0</v>
      </c>
      <c r="BB14" s="123">
        <f t="shared" si="0"/>
        <v>0</v>
      </c>
      <c r="BC14" s="119">
        <f t="shared" si="1"/>
        <v>0</v>
      </c>
      <c r="BD14" s="17"/>
      <c r="BE14" s="123"/>
      <c r="BF14" s="97"/>
      <c r="BG14" s="97"/>
      <c r="BH14" s="97"/>
      <c r="BI14" s="97"/>
      <c r="BJ14" s="211"/>
    </row>
    <row r="15" spans="2:62" x14ac:dyDescent="0.35">
      <c r="B15" s="116"/>
      <c r="C15" s="103"/>
      <c r="D15" s="103"/>
      <c r="E15" s="103"/>
      <c r="F15" s="103"/>
      <c r="G15" s="8"/>
      <c r="H15" s="2"/>
      <c r="I15" s="2"/>
      <c r="J15" s="408"/>
      <c r="K15" s="134"/>
      <c r="L15" s="77"/>
      <c r="M15" s="70"/>
      <c r="N15" s="70"/>
      <c r="O15" s="264"/>
      <c r="P15" s="2"/>
      <c r="Q15" s="130"/>
      <c r="R15" s="8"/>
      <c r="S15" s="2"/>
      <c r="T15" s="2"/>
      <c r="U15" s="2"/>
      <c r="V15" s="2"/>
      <c r="W15" s="54"/>
      <c r="X15" s="54"/>
      <c r="Y15" s="247"/>
      <c r="Z15" s="247"/>
      <c r="AA15" s="247"/>
      <c r="AB15" s="248"/>
      <c r="AC15" s="45"/>
      <c r="AD15" s="45"/>
      <c r="AE15" s="217"/>
      <c r="AF15" s="107"/>
      <c r="AG15" s="144"/>
      <c r="AH15" s="134"/>
      <c r="AI15" s="397">
        <f>SUM(AH15*'MS 4 - All Risk Criteria'!$C$37)</f>
        <v>0</v>
      </c>
      <c r="AJ15" s="134"/>
      <c r="AK15" s="397">
        <f>SUM(AJ15*'MS 4 - All Risk Criteria'!$C$38)</f>
        <v>0</v>
      </c>
      <c r="AL15" s="134"/>
      <c r="AM15" s="397">
        <f>SUM(AL15*'MS 4 - All Risk Criteria'!$C$39)</f>
        <v>0</v>
      </c>
      <c r="AN15" s="134"/>
      <c r="AO15" s="397">
        <f>SUM(AN15*'MS 4 - All Risk Criteria'!$C$40)</f>
        <v>0</v>
      </c>
      <c r="AP15" s="134"/>
      <c r="AQ15" s="397">
        <f>SUM(AP15*'MS 4 - All Risk Criteria'!$C$41)</f>
        <v>0</v>
      </c>
      <c r="AR15" s="134"/>
      <c r="AS15" s="397">
        <f>SUM(AR15*'MS 4 - All Risk Criteria'!$C$42)</f>
        <v>0</v>
      </c>
      <c r="AT15" s="134"/>
      <c r="AU15" s="397">
        <f>SUM(AT15*'MS 4 - All Risk Criteria'!$C$43)</f>
        <v>0</v>
      </c>
      <c r="AV15" s="134"/>
      <c r="AW15" s="397">
        <f>SUM(AV15*'MS 4 - All Risk Criteria'!$C$44)</f>
        <v>0</v>
      </c>
      <c r="AX15" s="134"/>
      <c r="AY15" s="397">
        <f>SUM(AX15*'MS 4 - All Risk Criteria'!$C$45)</f>
        <v>0</v>
      </c>
      <c r="AZ15" s="134"/>
      <c r="BA15" s="397">
        <f>SUM(AZ15*'MS 4 - All Risk Criteria'!$C$46)</f>
        <v>0</v>
      </c>
      <c r="BB15" s="123">
        <f t="shared" si="0"/>
        <v>0</v>
      </c>
      <c r="BC15" s="119">
        <f t="shared" si="1"/>
        <v>0</v>
      </c>
      <c r="BD15" s="17"/>
      <c r="BE15" s="123"/>
      <c r="BF15" s="97"/>
      <c r="BG15" s="97"/>
      <c r="BH15" s="97"/>
      <c r="BI15" s="97"/>
      <c r="BJ15" s="211"/>
    </row>
    <row r="16" spans="2:62" x14ac:dyDescent="0.35">
      <c r="B16" s="116"/>
      <c r="C16" s="103"/>
      <c r="D16" s="103"/>
      <c r="E16" s="103"/>
      <c r="F16" s="103"/>
      <c r="G16" s="8"/>
      <c r="H16" s="2"/>
      <c r="I16" s="2"/>
      <c r="J16" s="408"/>
      <c r="K16" s="134"/>
      <c r="L16" s="77"/>
      <c r="M16" s="70"/>
      <c r="N16" s="70"/>
      <c r="O16" s="264"/>
      <c r="P16" s="2"/>
      <c r="Q16" s="130"/>
      <c r="R16" s="8"/>
      <c r="S16" s="2"/>
      <c r="T16" s="2"/>
      <c r="U16" s="2"/>
      <c r="V16" s="2"/>
      <c r="W16" s="54"/>
      <c r="X16" s="54"/>
      <c r="Y16" s="247"/>
      <c r="Z16" s="247"/>
      <c r="AA16" s="247"/>
      <c r="AB16" s="248"/>
      <c r="AC16" s="45"/>
      <c r="AD16" s="45"/>
      <c r="AE16" s="217"/>
      <c r="AF16" s="107"/>
      <c r="AG16" s="144"/>
      <c r="AH16" s="134"/>
      <c r="AI16" s="397">
        <f>SUM(AH16*'MS 4 - All Risk Criteria'!$C$37)</f>
        <v>0</v>
      </c>
      <c r="AJ16" s="134"/>
      <c r="AK16" s="397">
        <f>SUM(AJ16*'MS 4 - All Risk Criteria'!$C$38)</f>
        <v>0</v>
      </c>
      <c r="AL16" s="134"/>
      <c r="AM16" s="397">
        <f>SUM(AL16*'MS 4 - All Risk Criteria'!$C$39)</f>
        <v>0</v>
      </c>
      <c r="AN16" s="134"/>
      <c r="AO16" s="397">
        <f>SUM(AN16*'MS 4 - All Risk Criteria'!$C$40)</f>
        <v>0</v>
      </c>
      <c r="AP16" s="134"/>
      <c r="AQ16" s="397">
        <f>SUM(AP16*'MS 4 - All Risk Criteria'!$C$41)</f>
        <v>0</v>
      </c>
      <c r="AR16" s="134"/>
      <c r="AS16" s="397">
        <f>SUM(AR16*'MS 4 - All Risk Criteria'!$C$42)</f>
        <v>0</v>
      </c>
      <c r="AT16" s="134"/>
      <c r="AU16" s="397">
        <f>SUM(AT16*'MS 4 - All Risk Criteria'!$C$43)</f>
        <v>0</v>
      </c>
      <c r="AV16" s="134"/>
      <c r="AW16" s="397">
        <f>SUM(AV16*'MS 4 - All Risk Criteria'!$C$44)</f>
        <v>0</v>
      </c>
      <c r="AX16" s="134"/>
      <c r="AY16" s="397">
        <f>SUM(AX16*'MS 4 - All Risk Criteria'!$C$45)</f>
        <v>0</v>
      </c>
      <c r="AZ16" s="134"/>
      <c r="BA16" s="397">
        <f>SUM(AZ16*'MS 4 - All Risk Criteria'!$C$46)</f>
        <v>0</v>
      </c>
      <c r="BB16" s="123">
        <f t="shared" si="0"/>
        <v>0</v>
      </c>
      <c r="BC16" s="119">
        <f t="shared" si="1"/>
        <v>0</v>
      </c>
      <c r="BD16" s="391"/>
      <c r="BE16" s="123"/>
      <c r="BF16" s="97"/>
      <c r="BG16" s="97"/>
      <c r="BH16" s="97"/>
      <c r="BI16" s="97"/>
      <c r="BJ16" s="211"/>
    </row>
    <row r="17" spans="2:62" x14ac:dyDescent="0.35">
      <c r="B17" s="116"/>
      <c r="C17" s="103"/>
      <c r="D17" s="103"/>
      <c r="E17" s="103"/>
      <c r="F17" s="103"/>
      <c r="G17" s="8"/>
      <c r="H17" s="2"/>
      <c r="I17" s="2"/>
      <c r="J17" s="408"/>
      <c r="K17" s="134"/>
      <c r="L17" s="77"/>
      <c r="M17" s="70"/>
      <c r="N17" s="70"/>
      <c r="O17" s="264"/>
      <c r="P17" s="2"/>
      <c r="Q17" s="130"/>
      <c r="R17" s="8"/>
      <c r="S17" s="2"/>
      <c r="T17" s="2"/>
      <c r="U17" s="161"/>
      <c r="V17" s="161"/>
      <c r="W17" s="54"/>
      <c r="X17" s="54"/>
      <c r="Y17" s="247"/>
      <c r="Z17" s="247"/>
      <c r="AA17" s="247"/>
      <c r="AB17" s="248"/>
      <c r="AC17" s="45"/>
      <c r="AD17" s="45"/>
      <c r="AE17" s="217"/>
      <c r="AF17" s="107"/>
      <c r="AG17" s="144"/>
      <c r="AH17" s="134"/>
      <c r="AI17" s="397">
        <f>SUM(AH17*'MS 4 - All Risk Criteria'!$C$37)</f>
        <v>0</v>
      </c>
      <c r="AJ17" s="134"/>
      <c r="AK17" s="397">
        <f>SUM(AJ17*'MS 4 - All Risk Criteria'!$C$38)</f>
        <v>0</v>
      </c>
      <c r="AL17" s="134"/>
      <c r="AM17" s="397">
        <f>SUM(AL17*'MS 4 - All Risk Criteria'!$C$39)</f>
        <v>0</v>
      </c>
      <c r="AN17" s="134"/>
      <c r="AO17" s="397">
        <f>SUM(AN17*'MS 4 - All Risk Criteria'!$C$40)</f>
        <v>0</v>
      </c>
      <c r="AP17" s="134"/>
      <c r="AQ17" s="397">
        <f>SUM(AP17*'MS 4 - All Risk Criteria'!$C$41)</f>
        <v>0</v>
      </c>
      <c r="AR17" s="134"/>
      <c r="AS17" s="397">
        <f>SUM(AR17*'MS 4 - All Risk Criteria'!$C$42)</f>
        <v>0</v>
      </c>
      <c r="AT17" s="134"/>
      <c r="AU17" s="397">
        <f>SUM(AT17*'MS 4 - All Risk Criteria'!$C$43)</f>
        <v>0</v>
      </c>
      <c r="AV17" s="134"/>
      <c r="AW17" s="397">
        <f>SUM(AV17*'MS 4 - All Risk Criteria'!$C$44)</f>
        <v>0</v>
      </c>
      <c r="AX17" s="134"/>
      <c r="AY17" s="397">
        <f>SUM(AX17*'MS 4 - All Risk Criteria'!$C$45)</f>
        <v>0</v>
      </c>
      <c r="AZ17" s="134"/>
      <c r="BA17" s="397">
        <f>SUM(AZ17*'MS 4 - All Risk Criteria'!$C$46)</f>
        <v>0</v>
      </c>
      <c r="BB17" s="123">
        <f t="shared" si="0"/>
        <v>0</v>
      </c>
      <c r="BC17" s="119">
        <f t="shared" si="1"/>
        <v>0</v>
      </c>
      <c r="BD17" s="391"/>
      <c r="BE17" s="123"/>
      <c r="BF17" s="97"/>
      <c r="BG17" s="97"/>
      <c r="BH17" s="97"/>
      <c r="BI17" s="97"/>
      <c r="BJ17" s="211"/>
    </row>
    <row r="18" spans="2:62" x14ac:dyDescent="0.35">
      <c r="B18" s="116"/>
      <c r="C18" s="103"/>
      <c r="D18" s="103"/>
      <c r="E18" s="103"/>
      <c r="F18" s="103"/>
      <c r="G18" s="8"/>
      <c r="H18" s="2"/>
      <c r="I18" s="2"/>
      <c r="J18" s="408"/>
      <c r="K18" s="134"/>
      <c r="L18" s="77"/>
      <c r="M18" s="70"/>
      <c r="N18" s="70"/>
      <c r="O18" s="264"/>
      <c r="P18" s="2"/>
      <c r="Q18" s="130"/>
      <c r="R18" s="8"/>
      <c r="S18" s="2"/>
      <c r="T18" s="2"/>
      <c r="U18" s="2"/>
      <c r="V18" s="2"/>
      <c r="W18" s="54"/>
      <c r="X18" s="54"/>
      <c r="Y18" s="247"/>
      <c r="Z18" s="247"/>
      <c r="AA18" s="247"/>
      <c r="AB18" s="248"/>
      <c r="AC18" s="45"/>
      <c r="AD18" s="45"/>
      <c r="AE18" s="217"/>
      <c r="AF18" s="107"/>
      <c r="AG18" s="144"/>
      <c r="AH18" s="134"/>
      <c r="AI18" s="397">
        <f>SUM(AH18*'MS 4 - All Risk Criteria'!$C$37)</f>
        <v>0</v>
      </c>
      <c r="AJ18" s="134"/>
      <c r="AK18" s="397">
        <f>SUM(AJ18*'MS 4 - All Risk Criteria'!$C$38)</f>
        <v>0</v>
      </c>
      <c r="AL18" s="134"/>
      <c r="AM18" s="397">
        <f>SUM(AL18*'MS 4 - All Risk Criteria'!$C$39)</f>
        <v>0</v>
      </c>
      <c r="AN18" s="134"/>
      <c r="AO18" s="397">
        <f>SUM(AN18*'MS 4 - All Risk Criteria'!$C$40)</f>
        <v>0</v>
      </c>
      <c r="AP18" s="134"/>
      <c r="AQ18" s="397">
        <f>SUM(AP18*'MS 4 - All Risk Criteria'!$C$41)</f>
        <v>0</v>
      </c>
      <c r="AR18" s="134"/>
      <c r="AS18" s="397">
        <f>SUM(AR18*'MS 4 - All Risk Criteria'!$C$42)</f>
        <v>0</v>
      </c>
      <c r="AT18" s="134"/>
      <c r="AU18" s="397">
        <f>SUM(AT18*'MS 4 - All Risk Criteria'!$C$43)</f>
        <v>0</v>
      </c>
      <c r="AV18" s="134"/>
      <c r="AW18" s="397">
        <f>SUM(AV18*'MS 4 - All Risk Criteria'!$C$44)</f>
        <v>0</v>
      </c>
      <c r="AX18" s="134"/>
      <c r="AY18" s="397">
        <f>SUM(AX18*'MS 4 - All Risk Criteria'!$C$45)</f>
        <v>0</v>
      </c>
      <c r="AZ18" s="134"/>
      <c r="BA18" s="397">
        <f>SUM(AZ18*'MS 4 - All Risk Criteria'!$C$46)</f>
        <v>0</v>
      </c>
      <c r="BB18" s="123">
        <f t="shared" si="0"/>
        <v>0</v>
      </c>
      <c r="BC18" s="119">
        <f t="shared" si="1"/>
        <v>0</v>
      </c>
      <c r="BD18" s="17"/>
      <c r="BE18" s="123"/>
      <c r="BF18" s="97"/>
      <c r="BG18" s="97"/>
      <c r="BH18" s="97"/>
      <c r="BI18" s="97"/>
      <c r="BJ18" s="211"/>
    </row>
    <row r="19" spans="2:62" x14ac:dyDescent="0.35">
      <c r="B19" s="116"/>
      <c r="C19" s="103"/>
      <c r="D19" s="103"/>
      <c r="E19" s="103"/>
      <c r="F19" s="103"/>
      <c r="G19" s="8"/>
      <c r="H19" s="2"/>
      <c r="I19" s="2"/>
      <c r="J19" s="408"/>
      <c r="K19" s="134"/>
      <c r="L19" s="77"/>
      <c r="M19" s="70"/>
      <c r="N19" s="70"/>
      <c r="O19" s="264"/>
      <c r="P19" s="2"/>
      <c r="Q19" s="130"/>
      <c r="R19" s="8"/>
      <c r="S19" s="2"/>
      <c r="T19" s="2"/>
      <c r="U19" s="2"/>
      <c r="V19" s="2"/>
      <c r="W19" s="54"/>
      <c r="X19" s="54"/>
      <c r="Y19" s="247"/>
      <c r="Z19" s="247"/>
      <c r="AA19" s="247"/>
      <c r="AB19" s="248"/>
      <c r="AC19" s="45"/>
      <c r="AD19" s="45"/>
      <c r="AE19" s="217"/>
      <c r="AF19" s="107"/>
      <c r="AG19" s="144"/>
      <c r="AH19" s="134"/>
      <c r="AI19" s="397">
        <f>SUM(AH19*'MS 4 - All Risk Criteria'!$C$37)</f>
        <v>0</v>
      </c>
      <c r="AJ19" s="134"/>
      <c r="AK19" s="397">
        <f>SUM(AJ19*'MS 4 - All Risk Criteria'!$C$38)</f>
        <v>0</v>
      </c>
      <c r="AL19" s="134"/>
      <c r="AM19" s="397">
        <f>SUM(AL19*'MS 4 - All Risk Criteria'!$C$39)</f>
        <v>0</v>
      </c>
      <c r="AN19" s="134"/>
      <c r="AO19" s="397">
        <f>SUM(AN19*'MS 4 - All Risk Criteria'!$C$40)</f>
        <v>0</v>
      </c>
      <c r="AP19" s="134"/>
      <c r="AQ19" s="397">
        <f>SUM(AP19*'MS 4 - All Risk Criteria'!$C$41)</f>
        <v>0</v>
      </c>
      <c r="AR19" s="134"/>
      <c r="AS19" s="397">
        <f>SUM(AR19*'MS 4 - All Risk Criteria'!$C$42)</f>
        <v>0</v>
      </c>
      <c r="AT19" s="134"/>
      <c r="AU19" s="397">
        <f>SUM(AT19*'MS 4 - All Risk Criteria'!$C$43)</f>
        <v>0</v>
      </c>
      <c r="AV19" s="134"/>
      <c r="AW19" s="397">
        <f>SUM(AV19*'MS 4 - All Risk Criteria'!$C$44)</f>
        <v>0</v>
      </c>
      <c r="AX19" s="134"/>
      <c r="AY19" s="397">
        <f>SUM(AX19*'MS 4 - All Risk Criteria'!$C$45)</f>
        <v>0</v>
      </c>
      <c r="AZ19" s="134"/>
      <c r="BA19" s="397">
        <f>SUM(AZ19*'MS 4 - All Risk Criteria'!$C$46)</f>
        <v>0</v>
      </c>
      <c r="BB19" s="123">
        <f t="shared" si="0"/>
        <v>0</v>
      </c>
      <c r="BC19" s="119">
        <f t="shared" si="1"/>
        <v>0</v>
      </c>
      <c r="BD19" s="17"/>
      <c r="BE19" s="123"/>
      <c r="BF19" s="97"/>
      <c r="BG19" s="97"/>
      <c r="BH19" s="97"/>
      <c r="BI19" s="97"/>
      <c r="BJ19" s="211"/>
    </row>
    <row r="20" spans="2:62" x14ac:dyDescent="0.35">
      <c r="B20" s="116"/>
      <c r="C20" s="103"/>
      <c r="D20" s="103"/>
      <c r="E20" s="103"/>
      <c r="F20" s="103"/>
      <c r="G20" s="8"/>
      <c r="H20" s="2"/>
      <c r="I20" s="2"/>
      <c r="J20" s="408"/>
      <c r="K20" s="134"/>
      <c r="L20" s="77"/>
      <c r="M20" s="70"/>
      <c r="N20" s="70"/>
      <c r="O20" s="264"/>
      <c r="P20" s="2"/>
      <c r="Q20" s="130"/>
      <c r="R20" s="8"/>
      <c r="S20" s="2"/>
      <c r="T20" s="2"/>
      <c r="U20" s="2"/>
      <c r="V20" s="2"/>
      <c r="W20" s="54"/>
      <c r="X20" s="54"/>
      <c r="Y20" s="247"/>
      <c r="Z20" s="247"/>
      <c r="AA20" s="247"/>
      <c r="AB20" s="248"/>
      <c r="AC20" s="45"/>
      <c r="AD20" s="45"/>
      <c r="AE20" s="217"/>
      <c r="AF20" s="107"/>
      <c r="AG20" s="144"/>
      <c r="AH20" s="134"/>
      <c r="AI20" s="397">
        <f>SUM(AH20*'MS 4 - All Risk Criteria'!$C$37)</f>
        <v>0</v>
      </c>
      <c r="AJ20" s="134"/>
      <c r="AK20" s="397">
        <f>SUM(AJ20*'MS 4 - All Risk Criteria'!$C$38)</f>
        <v>0</v>
      </c>
      <c r="AL20" s="134"/>
      <c r="AM20" s="397">
        <f>SUM(AL20*'MS 4 - All Risk Criteria'!$C$39)</f>
        <v>0</v>
      </c>
      <c r="AN20" s="134"/>
      <c r="AO20" s="397">
        <f>SUM(AN20*'MS 4 - All Risk Criteria'!$C$40)</f>
        <v>0</v>
      </c>
      <c r="AP20" s="134"/>
      <c r="AQ20" s="397">
        <f>SUM(AP20*'MS 4 - All Risk Criteria'!$C$41)</f>
        <v>0</v>
      </c>
      <c r="AR20" s="134"/>
      <c r="AS20" s="397">
        <f>SUM(AR20*'MS 4 - All Risk Criteria'!$C$42)</f>
        <v>0</v>
      </c>
      <c r="AT20" s="134"/>
      <c r="AU20" s="397">
        <f>SUM(AT20*'MS 4 - All Risk Criteria'!$C$43)</f>
        <v>0</v>
      </c>
      <c r="AV20" s="134"/>
      <c r="AW20" s="397">
        <f>SUM(AV20*'MS 4 - All Risk Criteria'!$C$44)</f>
        <v>0</v>
      </c>
      <c r="AX20" s="134"/>
      <c r="AY20" s="397">
        <f>SUM(AX20*'MS 4 - All Risk Criteria'!$C$45)</f>
        <v>0</v>
      </c>
      <c r="AZ20" s="134"/>
      <c r="BA20" s="397">
        <f>SUM(AZ20*'MS 4 - All Risk Criteria'!$C$46)</f>
        <v>0</v>
      </c>
      <c r="BB20" s="123">
        <f t="shared" si="0"/>
        <v>0</v>
      </c>
      <c r="BC20" s="119">
        <f t="shared" si="1"/>
        <v>0</v>
      </c>
      <c r="BD20" s="391"/>
      <c r="BE20" s="123"/>
      <c r="BF20" s="97"/>
      <c r="BG20" s="97"/>
      <c r="BH20" s="97"/>
      <c r="BI20" s="97"/>
      <c r="BJ20" s="211"/>
    </row>
    <row r="21" spans="2:62" x14ac:dyDescent="0.35">
      <c r="B21" s="116"/>
      <c r="C21" s="103"/>
      <c r="D21" s="103"/>
      <c r="E21" s="103"/>
      <c r="F21" s="103"/>
      <c r="G21" s="8"/>
      <c r="H21" s="2"/>
      <c r="I21" s="2"/>
      <c r="J21" s="408"/>
      <c r="K21" s="134"/>
      <c r="L21" s="77"/>
      <c r="M21" s="70"/>
      <c r="N21" s="70"/>
      <c r="O21" s="264"/>
      <c r="P21" s="2"/>
      <c r="Q21" s="130"/>
      <c r="R21" s="8"/>
      <c r="S21" s="2"/>
      <c r="T21" s="2"/>
      <c r="U21" s="161"/>
      <c r="V21" s="161"/>
      <c r="W21" s="54"/>
      <c r="X21" s="54"/>
      <c r="Y21" s="247"/>
      <c r="Z21" s="247"/>
      <c r="AA21" s="247"/>
      <c r="AB21" s="248"/>
      <c r="AC21" s="45"/>
      <c r="AD21" s="45"/>
      <c r="AE21" s="217"/>
      <c r="AF21" s="107"/>
      <c r="AG21" s="144"/>
      <c r="AH21" s="134"/>
      <c r="AI21" s="397">
        <f>SUM(AH21*'MS 4 - All Risk Criteria'!$C$37)</f>
        <v>0</v>
      </c>
      <c r="AJ21" s="134"/>
      <c r="AK21" s="397">
        <f>SUM(AJ21*'MS 4 - All Risk Criteria'!$C$38)</f>
        <v>0</v>
      </c>
      <c r="AL21" s="134"/>
      <c r="AM21" s="397">
        <f>SUM(AL21*'MS 4 - All Risk Criteria'!$C$39)</f>
        <v>0</v>
      </c>
      <c r="AN21" s="134"/>
      <c r="AO21" s="397">
        <f>SUM(AN21*'MS 4 - All Risk Criteria'!$C$40)</f>
        <v>0</v>
      </c>
      <c r="AP21" s="134"/>
      <c r="AQ21" s="397">
        <f>SUM(AP21*'MS 4 - All Risk Criteria'!$C$41)</f>
        <v>0</v>
      </c>
      <c r="AR21" s="134"/>
      <c r="AS21" s="397">
        <f>SUM(AR21*'MS 4 - All Risk Criteria'!$C$42)</f>
        <v>0</v>
      </c>
      <c r="AT21" s="134"/>
      <c r="AU21" s="397">
        <f>SUM(AT21*'MS 4 - All Risk Criteria'!$C$43)</f>
        <v>0</v>
      </c>
      <c r="AV21" s="134"/>
      <c r="AW21" s="397">
        <f>SUM(AV21*'MS 4 - All Risk Criteria'!$C$44)</f>
        <v>0</v>
      </c>
      <c r="AX21" s="134"/>
      <c r="AY21" s="397">
        <f>SUM(AX21*'MS 4 - All Risk Criteria'!$C$45)</f>
        <v>0</v>
      </c>
      <c r="AZ21" s="134"/>
      <c r="BA21" s="397">
        <f>SUM(AZ21*'MS 4 - All Risk Criteria'!$C$46)</f>
        <v>0</v>
      </c>
      <c r="BB21" s="123">
        <f t="shared" si="0"/>
        <v>0</v>
      </c>
      <c r="BC21" s="119">
        <f t="shared" si="1"/>
        <v>0</v>
      </c>
      <c r="BD21" s="17"/>
      <c r="BE21" s="123"/>
      <c r="BF21" s="97"/>
      <c r="BG21" s="97"/>
      <c r="BH21" s="97"/>
      <c r="BI21" s="97"/>
      <c r="BJ21" s="211"/>
    </row>
    <row r="22" spans="2:62" x14ac:dyDescent="0.35">
      <c r="B22" s="116"/>
      <c r="C22" s="103"/>
      <c r="D22" s="103"/>
      <c r="E22" s="103"/>
      <c r="F22" s="103"/>
      <c r="G22" s="8"/>
      <c r="H22" s="2"/>
      <c r="I22" s="2"/>
      <c r="J22" s="408"/>
      <c r="K22" s="134"/>
      <c r="L22" s="77"/>
      <c r="M22" s="70"/>
      <c r="N22" s="70"/>
      <c r="O22" s="264"/>
      <c r="P22" s="2"/>
      <c r="Q22" s="130"/>
      <c r="R22" s="8"/>
      <c r="S22" s="2"/>
      <c r="T22" s="2"/>
      <c r="U22" s="2"/>
      <c r="V22" s="2"/>
      <c r="W22" s="54"/>
      <c r="X22" s="54"/>
      <c r="Y22" s="247"/>
      <c r="Z22" s="247"/>
      <c r="AA22" s="247"/>
      <c r="AB22" s="248"/>
      <c r="AC22" s="45"/>
      <c r="AD22" s="45"/>
      <c r="AE22" s="217"/>
      <c r="AF22" s="107"/>
      <c r="AG22" s="144"/>
      <c r="AH22" s="134"/>
      <c r="AI22" s="397">
        <f>SUM(AH22*'MS 4 - All Risk Criteria'!$C$37)</f>
        <v>0</v>
      </c>
      <c r="AJ22" s="134"/>
      <c r="AK22" s="397">
        <f>SUM(AJ22*'MS 4 - All Risk Criteria'!$C$38)</f>
        <v>0</v>
      </c>
      <c r="AL22" s="134"/>
      <c r="AM22" s="397">
        <f>SUM(AL22*'MS 4 - All Risk Criteria'!$C$39)</f>
        <v>0</v>
      </c>
      <c r="AN22" s="134"/>
      <c r="AO22" s="397">
        <f>SUM(AN22*'MS 4 - All Risk Criteria'!$C$40)</f>
        <v>0</v>
      </c>
      <c r="AP22" s="134"/>
      <c r="AQ22" s="397">
        <f>SUM(AP22*'MS 4 - All Risk Criteria'!$C$41)</f>
        <v>0</v>
      </c>
      <c r="AR22" s="134"/>
      <c r="AS22" s="397">
        <f>SUM(AR22*'MS 4 - All Risk Criteria'!$C$42)</f>
        <v>0</v>
      </c>
      <c r="AT22" s="134"/>
      <c r="AU22" s="397">
        <f>SUM(AT22*'MS 4 - All Risk Criteria'!$C$43)</f>
        <v>0</v>
      </c>
      <c r="AV22" s="134"/>
      <c r="AW22" s="397">
        <f>SUM(AV22*'MS 4 - All Risk Criteria'!$C$44)</f>
        <v>0</v>
      </c>
      <c r="AX22" s="134"/>
      <c r="AY22" s="397">
        <f>SUM(AX22*'MS 4 - All Risk Criteria'!$C$45)</f>
        <v>0</v>
      </c>
      <c r="AZ22" s="134"/>
      <c r="BA22" s="397">
        <f>SUM(AZ22*'MS 4 - All Risk Criteria'!$C$46)</f>
        <v>0</v>
      </c>
      <c r="BB22" s="123">
        <f t="shared" si="0"/>
        <v>0</v>
      </c>
      <c r="BC22" s="119">
        <f t="shared" si="1"/>
        <v>0</v>
      </c>
      <c r="BD22" s="17"/>
      <c r="BE22" s="123"/>
      <c r="BF22" s="97"/>
      <c r="BG22" s="97"/>
      <c r="BH22" s="97"/>
      <c r="BI22" s="97"/>
      <c r="BJ22" s="211"/>
    </row>
    <row r="23" spans="2:62" x14ac:dyDescent="0.35">
      <c r="B23" s="116"/>
      <c r="C23" s="103"/>
      <c r="D23" s="103"/>
      <c r="E23" s="103"/>
      <c r="F23" s="103"/>
      <c r="G23" s="8"/>
      <c r="H23" s="2"/>
      <c r="I23" s="2"/>
      <c r="J23" s="408"/>
      <c r="K23" s="134"/>
      <c r="L23" s="77"/>
      <c r="M23" s="70"/>
      <c r="N23" s="70"/>
      <c r="O23" s="264"/>
      <c r="P23" s="2"/>
      <c r="Q23" s="130"/>
      <c r="R23" s="8"/>
      <c r="S23" s="2"/>
      <c r="T23" s="2"/>
      <c r="U23" s="2"/>
      <c r="V23" s="2"/>
      <c r="W23" s="54"/>
      <c r="X23" s="54"/>
      <c r="Y23" s="247"/>
      <c r="Z23" s="247"/>
      <c r="AA23" s="247"/>
      <c r="AB23" s="248"/>
      <c r="AC23" s="45"/>
      <c r="AD23" s="45"/>
      <c r="AE23" s="217"/>
      <c r="AF23" s="107"/>
      <c r="AG23" s="144"/>
      <c r="AH23" s="134"/>
      <c r="AI23" s="397">
        <f>SUM(AH23*'MS 4 - All Risk Criteria'!$C$37)</f>
        <v>0</v>
      </c>
      <c r="AJ23" s="134"/>
      <c r="AK23" s="397">
        <f>SUM(AJ23*'MS 4 - All Risk Criteria'!$C$38)</f>
        <v>0</v>
      </c>
      <c r="AL23" s="134"/>
      <c r="AM23" s="397">
        <f>SUM(AL23*'MS 4 - All Risk Criteria'!$C$39)</f>
        <v>0</v>
      </c>
      <c r="AN23" s="134"/>
      <c r="AO23" s="397">
        <f>SUM(AN23*'MS 4 - All Risk Criteria'!$C$40)</f>
        <v>0</v>
      </c>
      <c r="AP23" s="134"/>
      <c r="AQ23" s="397">
        <f>SUM(AP23*'MS 4 - All Risk Criteria'!$C$41)</f>
        <v>0</v>
      </c>
      <c r="AR23" s="134"/>
      <c r="AS23" s="397">
        <f>SUM(AR23*'MS 4 - All Risk Criteria'!$C$42)</f>
        <v>0</v>
      </c>
      <c r="AT23" s="134"/>
      <c r="AU23" s="397">
        <f>SUM(AT23*'MS 4 - All Risk Criteria'!$C$43)</f>
        <v>0</v>
      </c>
      <c r="AV23" s="134"/>
      <c r="AW23" s="397">
        <f>SUM(AV23*'MS 4 - All Risk Criteria'!$C$44)</f>
        <v>0</v>
      </c>
      <c r="AX23" s="134"/>
      <c r="AY23" s="397">
        <f>SUM(AX23*'MS 4 - All Risk Criteria'!$C$45)</f>
        <v>0</v>
      </c>
      <c r="AZ23" s="134"/>
      <c r="BA23" s="397">
        <f>SUM(AZ23*'MS 4 - All Risk Criteria'!$C$46)</f>
        <v>0</v>
      </c>
      <c r="BB23" s="123">
        <f t="shared" si="0"/>
        <v>0</v>
      </c>
      <c r="BC23" s="119">
        <f t="shared" si="1"/>
        <v>0</v>
      </c>
      <c r="BD23" s="17"/>
      <c r="BE23" s="123"/>
      <c r="BF23" s="97"/>
      <c r="BG23" s="97"/>
      <c r="BH23" s="97"/>
      <c r="BI23" s="97"/>
      <c r="BJ23" s="211"/>
    </row>
    <row r="24" spans="2:62" x14ac:dyDescent="0.35">
      <c r="B24" s="116"/>
      <c r="C24" s="103"/>
      <c r="D24" s="103"/>
      <c r="E24" s="103"/>
      <c r="F24" s="103"/>
      <c r="G24" s="8"/>
      <c r="H24" s="2"/>
      <c r="I24" s="2"/>
      <c r="J24" s="408"/>
      <c r="K24" s="134"/>
      <c r="L24" s="77"/>
      <c r="M24" s="70"/>
      <c r="N24" s="70"/>
      <c r="O24" s="264"/>
      <c r="P24" s="2"/>
      <c r="Q24" s="130"/>
      <c r="R24" s="8"/>
      <c r="S24" s="2"/>
      <c r="T24" s="2"/>
      <c r="U24" s="2"/>
      <c r="V24" s="2"/>
      <c r="W24" s="54"/>
      <c r="X24" s="54"/>
      <c r="Y24" s="247"/>
      <c r="Z24" s="247"/>
      <c r="AA24" s="247"/>
      <c r="AB24" s="248"/>
      <c r="AC24" s="45"/>
      <c r="AD24" s="45"/>
      <c r="AE24" s="217"/>
      <c r="AF24" s="107"/>
      <c r="AG24" s="144"/>
      <c r="AH24" s="134"/>
      <c r="AI24" s="397">
        <f>SUM(AH24*'MS 4 - All Risk Criteria'!$C$37)</f>
        <v>0</v>
      </c>
      <c r="AJ24" s="134"/>
      <c r="AK24" s="397">
        <f>SUM(AJ24*'MS 4 - All Risk Criteria'!$C$38)</f>
        <v>0</v>
      </c>
      <c r="AL24" s="134"/>
      <c r="AM24" s="397">
        <f>SUM(AL24*'MS 4 - All Risk Criteria'!$C$39)</f>
        <v>0</v>
      </c>
      <c r="AN24" s="134"/>
      <c r="AO24" s="397">
        <f>SUM(AN24*'MS 4 - All Risk Criteria'!$C$40)</f>
        <v>0</v>
      </c>
      <c r="AP24" s="134"/>
      <c r="AQ24" s="397">
        <f>SUM(AP24*'MS 4 - All Risk Criteria'!$C$41)</f>
        <v>0</v>
      </c>
      <c r="AR24" s="134"/>
      <c r="AS24" s="397">
        <f>SUM(AR24*'MS 4 - All Risk Criteria'!$C$42)</f>
        <v>0</v>
      </c>
      <c r="AT24" s="134"/>
      <c r="AU24" s="397">
        <f>SUM(AT24*'MS 4 - All Risk Criteria'!$C$43)</f>
        <v>0</v>
      </c>
      <c r="AV24" s="134"/>
      <c r="AW24" s="397">
        <f>SUM(AV24*'MS 4 - All Risk Criteria'!$C$44)</f>
        <v>0</v>
      </c>
      <c r="AX24" s="134"/>
      <c r="AY24" s="397">
        <f>SUM(AX24*'MS 4 - All Risk Criteria'!$C$45)</f>
        <v>0</v>
      </c>
      <c r="AZ24" s="134"/>
      <c r="BA24" s="397">
        <f>SUM(AZ24*'MS 4 - All Risk Criteria'!$C$46)</f>
        <v>0</v>
      </c>
      <c r="BB24" s="123">
        <f t="shared" si="0"/>
        <v>0</v>
      </c>
      <c r="BC24" s="119">
        <f t="shared" si="1"/>
        <v>0</v>
      </c>
      <c r="BD24" s="17"/>
      <c r="BE24" s="123"/>
      <c r="BF24" s="97"/>
      <c r="BG24" s="97"/>
      <c r="BH24" s="97"/>
      <c r="BI24" s="97"/>
      <c r="BJ24" s="211"/>
    </row>
    <row r="25" spans="2:62" x14ac:dyDescent="0.35">
      <c r="B25" s="116"/>
      <c r="C25" s="103"/>
      <c r="D25" s="103"/>
      <c r="E25" s="103"/>
      <c r="F25" s="103"/>
      <c r="G25" s="8"/>
      <c r="H25" s="2"/>
      <c r="I25" s="2"/>
      <c r="J25" s="408"/>
      <c r="K25" s="134"/>
      <c r="L25" s="77"/>
      <c r="M25" s="70"/>
      <c r="N25" s="70"/>
      <c r="O25" s="264"/>
      <c r="P25" s="2"/>
      <c r="Q25" s="130"/>
      <c r="R25" s="8"/>
      <c r="S25" s="2"/>
      <c r="T25" s="2"/>
      <c r="U25" s="2"/>
      <c r="V25" s="2"/>
      <c r="W25" s="54"/>
      <c r="X25" s="54"/>
      <c r="Y25" s="247"/>
      <c r="Z25" s="247"/>
      <c r="AA25" s="247"/>
      <c r="AB25" s="248"/>
      <c r="AC25" s="45"/>
      <c r="AD25" s="45"/>
      <c r="AE25" s="217"/>
      <c r="AF25" s="107"/>
      <c r="AG25" s="144"/>
      <c r="AH25" s="134"/>
      <c r="AI25" s="397">
        <f>SUM(AH25*'MS 4 - All Risk Criteria'!$C$37)</f>
        <v>0</v>
      </c>
      <c r="AJ25" s="134"/>
      <c r="AK25" s="397">
        <f>SUM(AJ25*'MS 4 - All Risk Criteria'!$C$38)</f>
        <v>0</v>
      </c>
      <c r="AL25" s="134"/>
      <c r="AM25" s="397">
        <f>SUM(AL25*'MS 4 - All Risk Criteria'!$C$39)</f>
        <v>0</v>
      </c>
      <c r="AN25" s="134"/>
      <c r="AO25" s="397">
        <f>SUM(AN25*'MS 4 - All Risk Criteria'!$C$40)</f>
        <v>0</v>
      </c>
      <c r="AP25" s="134"/>
      <c r="AQ25" s="397">
        <f>SUM(AP25*'MS 4 - All Risk Criteria'!$C$41)</f>
        <v>0</v>
      </c>
      <c r="AR25" s="134"/>
      <c r="AS25" s="397">
        <f>SUM(AR25*'MS 4 - All Risk Criteria'!$C$42)</f>
        <v>0</v>
      </c>
      <c r="AT25" s="134"/>
      <c r="AU25" s="397">
        <f>SUM(AT25*'MS 4 - All Risk Criteria'!$C$43)</f>
        <v>0</v>
      </c>
      <c r="AV25" s="134"/>
      <c r="AW25" s="397">
        <f>SUM(AV25*'MS 4 - All Risk Criteria'!$C$44)</f>
        <v>0</v>
      </c>
      <c r="AX25" s="134"/>
      <c r="AY25" s="397">
        <f>SUM(AX25*'MS 4 - All Risk Criteria'!$C$45)</f>
        <v>0</v>
      </c>
      <c r="AZ25" s="134"/>
      <c r="BA25" s="397">
        <f>SUM(AZ25*'MS 4 - All Risk Criteria'!$C$46)</f>
        <v>0</v>
      </c>
      <c r="BB25" s="123">
        <f t="shared" si="0"/>
        <v>0</v>
      </c>
      <c r="BC25" s="119">
        <f t="shared" si="1"/>
        <v>0</v>
      </c>
      <c r="BD25" s="17"/>
      <c r="BE25" s="123"/>
      <c r="BF25" s="97"/>
      <c r="BG25" s="97"/>
      <c r="BH25" s="97"/>
      <c r="BI25" s="97"/>
      <c r="BJ25" s="211"/>
    </row>
    <row r="26" spans="2:62" x14ac:dyDescent="0.35">
      <c r="B26" s="116"/>
      <c r="C26" s="103"/>
      <c r="D26" s="103"/>
      <c r="E26" s="103"/>
      <c r="F26" s="103"/>
      <c r="G26" s="8"/>
      <c r="H26" s="2"/>
      <c r="I26" s="2"/>
      <c r="J26" s="408"/>
      <c r="K26" s="134"/>
      <c r="L26" s="77"/>
      <c r="M26" s="70"/>
      <c r="N26" s="70"/>
      <c r="O26" s="264"/>
      <c r="P26" s="2"/>
      <c r="Q26" s="130"/>
      <c r="R26" s="8"/>
      <c r="S26" s="2"/>
      <c r="T26" s="2"/>
      <c r="U26" s="2"/>
      <c r="V26" s="2"/>
      <c r="W26" s="54"/>
      <c r="X26" s="54"/>
      <c r="Y26" s="247"/>
      <c r="Z26" s="247"/>
      <c r="AA26" s="247"/>
      <c r="AB26" s="248"/>
      <c r="AC26" s="45"/>
      <c r="AD26" s="45"/>
      <c r="AE26" s="217"/>
      <c r="AF26" s="107"/>
      <c r="AG26" s="144"/>
      <c r="AH26" s="134"/>
      <c r="AI26" s="397">
        <f>SUM(AH26*'MS 4 - All Risk Criteria'!$C$37)</f>
        <v>0</v>
      </c>
      <c r="AJ26" s="134"/>
      <c r="AK26" s="397">
        <f>SUM(AJ26*'MS 4 - All Risk Criteria'!$C$38)</f>
        <v>0</v>
      </c>
      <c r="AL26" s="134"/>
      <c r="AM26" s="397">
        <f>SUM(AL26*'MS 4 - All Risk Criteria'!$C$39)</f>
        <v>0</v>
      </c>
      <c r="AN26" s="134"/>
      <c r="AO26" s="397">
        <f>SUM(AN26*'MS 4 - All Risk Criteria'!$C$40)</f>
        <v>0</v>
      </c>
      <c r="AP26" s="134"/>
      <c r="AQ26" s="397">
        <f>SUM(AP26*'MS 4 - All Risk Criteria'!$C$41)</f>
        <v>0</v>
      </c>
      <c r="AR26" s="134"/>
      <c r="AS26" s="397">
        <f>SUM(AR26*'MS 4 - All Risk Criteria'!$C$42)</f>
        <v>0</v>
      </c>
      <c r="AT26" s="134"/>
      <c r="AU26" s="397">
        <f>SUM(AT26*'MS 4 - All Risk Criteria'!$C$43)</f>
        <v>0</v>
      </c>
      <c r="AV26" s="134"/>
      <c r="AW26" s="397">
        <f>SUM(AV26*'MS 4 - All Risk Criteria'!$C$44)</f>
        <v>0</v>
      </c>
      <c r="AX26" s="134"/>
      <c r="AY26" s="397">
        <f>SUM(AX26*'MS 4 - All Risk Criteria'!$C$45)</f>
        <v>0</v>
      </c>
      <c r="AZ26" s="134"/>
      <c r="BA26" s="397">
        <f>SUM(AZ26*'MS 4 - All Risk Criteria'!$C$46)</f>
        <v>0</v>
      </c>
      <c r="BB26" s="123">
        <f t="shared" si="0"/>
        <v>0</v>
      </c>
      <c r="BC26" s="119">
        <f t="shared" si="1"/>
        <v>0</v>
      </c>
      <c r="BD26" s="17"/>
      <c r="BE26" s="123"/>
      <c r="BF26" s="97"/>
      <c r="BG26" s="97"/>
      <c r="BH26" s="97"/>
      <c r="BI26" s="97"/>
      <c r="BJ26" s="211"/>
    </row>
    <row r="27" spans="2:62" x14ac:dyDescent="0.35">
      <c r="B27" s="116"/>
      <c r="C27" s="103"/>
      <c r="D27" s="103"/>
      <c r="E27" s="103"/>
      <c r="F27" s="103"/>
      <c r="G27" s="8"/>
      <c r="H27" s="2"/>
      <c r="I27" s="2"/>
      <c r="J27" s="408"/>
      <c r="K27" s="134"/>
      <c r="L27" s="77"/>
      <c r="M27" s="70"/>
      <c r="N27" s="70"/>
      <c r="O27" s="264"/>
      <c r="P27" s="2"/>
      <c r="Q27" s="130"/>
      <c r="R27" s="8"/>
      <c r="S27" s="2"/>
      <c r="T27" s="2"/>
      <c r="U27" s="2"/>
      <c r="V27" s="2"/>
      <c r="W27" s="54"/>
      <c r="X27" s="54"/>
      <c r="Y27" s="247"/>
      <c r="Z27" s="247"/>
      <c r="AA27" s="247"/>
      <c r="AB27" s="248"/>
      <c r="AC27" s="45"/>
      <c r="AD27" s="45"/>
      <c r="AE27" s="217"/>
      <c r="AF27" s="107"/>
      <c r="AG27" s="144"/>
      <c r="AH27" s="134"/>
      <c r="AI27" s="397">
        <f>SUM(AH27*'MS 4 - All Risk Criteria'!$C$37)</f>
        <v>0</v>
      </c>
      <c r="AJ27" s="134"/>
      <c r="AK27" s="397">
        <f>SUM(AJ27*'MS 4 - All Risk Criteria'!$C$38)</f>
        <v>0</v>
      </c>
      <c r="AL27" s="134"/>
      <c r="AM27" s="397">
        <f>SUM(AL27*'MS 4 - All Risk Criteria'!$C$39)</f>
        <v>0</v>
      </c>
      <c r="AN27" s="134"/>
      <c r="AO27" s="397">
        <f>SUM(AN27*'MS 4 - All Risk Criteria'!$C$40)</f>
        <v>0</v>
      </c>
      <c r="AP27" s="134"/>
      <c r="AQ27" s="397">
        <f>SUM(AP27*'MS 4 - All Risk Criteria'!$C$41)</f>
        <v>0</v>
      </c>
      <c r="AR27" s="134"/>
      <c r="AS27" s="397">
        <f>SUM(AR27*'MS 4 - All Risk Criteria'!$C$42)</f>
        <v>0</v>
      </c>
      <c r="AT27" s="134"/>
      <c r="AU27" s="397">
        <f>SUM(AT27*'MS 4 - All Risk Criteria'!$C$43)</f>
        <v>0</v>
      </c>
      <c r="AV27" s="134"/>
      <c r="AW27" s="397">
        <f>SUM(AV27*'MS 4 - All Risk Criteria'!$C$44)</f>
        <v>0</v>
      </c>
      <c r="AX27" s="134"/>
      <c r="AY27" s="397">
        <f>SUM(AX27*'MS 4 - All Risk Criteria'!$C$45)</f>
        <v>0</v>
      </c>
      <c r="AZ27" s="134"/>
      <c r="BA27" s="397">
        <f>SUM(AZ27*'MS 4 - All Risk Criteria'!$C$46)</f>
        <v>0</v>
      </c>
      <c r="BB27" s="123">
        <f t="shared" si="0"/>
        <v>0</v>
      </c>
      <c r="BC27" s="119">
        <f t="shared" si="1"/>
        <v>0</v>
      </c>
      <c r="BD27" s="17"/>
      <c r="BE27" s="123"/>
      <c r="BF27" s="97"/>
      <c r="BG27" s="97"/>
      <c r="BH27" s="97"/>
      <c r="BI27" s="97"/>
      <c r="BJ27" s="211"/>
    </row>
    <row r="28" spans="2:62" x14ac:dyDescent="0.35">
      <c r="B28" s="116"/>
      <c r="C28" s="103"/>
      <c r="D28" s="103"/>
      <c r="E28" s="103"/>
      <c r="F28" s="103"/>
      <c r="G28" s="8"/>
      <c r="H28" s="2"/>
      <c r="I28" s="2"/>
      <c r="J28" s="408"/>
      <c r="K28" s="134"/>
      <c r="L28" s="77"/>
      <c r="M28" s="70"/>
      <c r="N28" s="70"/>
      <c r="O28" s="264"/>
      <c r="P28" s="2"/>
      <c r="Q28" s="130"/>
      <c r="R28" s="8"/>
      <c r="S28" s="2"/>
      <c r="T28" s="2"/>
      <c r="U28" s="2"/>
      <c r="V28" s="2"/>
      <c r="W28" s="54"/>
      <c r="X28" s="54"/>
      <c r="Y28" s="247"/>
      <c r="Z28" s="247"/>
      <c r="AA28" s="247"/>
      <c r="AB28" s="248"/>
      <c r="AC28" s="45"/>
      <c r="AD28" s="45"/>
      <c r="AE28" s="217"/>
      <c r="AF28" s="107"/>
      <c r="AG28" s="144"/>
      <c r="AH28" s="134"/>
      <c r="AI28" s="397">
        <f>SUM(AH28*'MS 4 - All Risk Criteria'!$C$37)</f>
        <v>0</v>
      </c>
      <c r="AJ28" s="134"/>
      <c r="AK28" s="397">
        <f>SUM(AJ28*'MS 4 - All Risk Criteria'!$C$38)</f>
        <v>0</v>
      </c>
      <c r="AL28" s="134"/>
      <c r="AM28" s="397">
        <f>SUM(AL28*'MS 4 - All Risk Criteria'!$C$39)</f>
        <v>0</v>
      </c>
      <c r="AN28" s="134"/>
      <c r="AO28" s="397">
        <f>SUM(AN28*'MS 4 - All Risk Criteria'!$C$40)</f>
        <v>0</v>
      </c>
      <c r="AP28" s="134"/>
      <c r="AQ28" s="397">
        <f>SUM(AP28*'MS 4 - All Risk Criteria'!$C$41)</f>
        <v>0</v>
      </c>
      <c r="AR28" s="134"/>
      <c r="AS28" s="397">
        <f>SUM(AR28*'MS 4 - All Risk Criteria'!$C$42)</f>
        <v>0</v>
      </c>
      <c r="AT28" s="134"/>
      <c r="AU28" s="397">
        <f>SUM(AT28*'MS 4 - All Risk Criteria'!$C$43)</f>
        <v>0</v>
      </c>
      <c r="AV28" s="134"/>
      <c r="AW28" s="397">
        <f>SUM(AV28*'MS 4 - All Risk Criteria'!$C$44)</f>
        <v>0</v>
      </c>
      <c r="AX28" s="134"/>
      <c r="AY28" s="397">
        <f>SUM(AX28*'MS 4 - All Risk Criteria'!$C$45)</f>
        <v>0</v>
      </c>
      <c r="AZ28" s="134"/>
      <c r="BA28" s="397">
        <f>SUM(AZ28*'MS 4 - All Risk Criteria'!$C$46)</f>
        <v>0</v>
      </c>
      <c r="BB28" s="123">
        <f t="shared" si="0"/>
        <v>0</v>
      </c>
      <c r="BC28" s="119">
        <f t="shared" si="1"/>
        <v>0</v>
      </c>
      <c r="BD28" s="17"/>
      <c r="BE28" s="123"/>
      <c r="BF28" s="97"/>
      <c r="BG28" s="97"/>
      <c r="BH28" s="97"/>
      <c r="BI28" s="97"/>
      <c r="BJ28" s="211"/>
    </row>
    <row r="29" spans="2:62" x14ac:dyDescent="0.35">
      <c r="B29" s="116"/>
      <c r="C29" s="103"/>
      <c r="D29" s="103"/>
      <c r="E29" s="103"/>
      <c r="F29" s="103"/>
      <c r="G29" s="8"/>
      <c r="H29" s="2"/>
      <c r="I29" s="2"/>
      <c r="J29" s="408"/>
      <c r="K29" s="134"/>
      <c r="L29" s="77"/>
      <c r="M29" s="70"/>
      <c r="N29" s="70"/>
      <c r="O29" s="264"/>
      <c r="P29" s="2"/>
      <c r="Q29" s="130"/>
      <c r="R29" s="8"/>
      <c r="S29" s="2"/>
      <c r="T29" s="2"/>
      <c r="U29" s="2"/>
      <c r="V29" s="2"/>
      <c r="W29" s="54"/>
      <c r="X29" s="54"/>
      <c r="Y29" s="247"/>
      <c r="Z29" s="247"/>
      <c r="AA29" s="247"/>
      <c r="AB29" s="248"/>
      <c r="AC29" s="45"/>
      <c r="AD29" s="45"/>
      <c r="AE29" s="217"/>
      <c r="AF29" s="107"/>
      <c r="AG29" s="144"/>
      <c r="AH29" s="134"/>
      <c r="AI29" s="397">
        <f>SUM(AH29*'MS 4 - All Risk Criteria'!$C$37)</f>
        <v>0</v>
      </c>
      <c r="AJ29" s="134"/>
      <c r="AK29" s="397">
        <f>SUM(AJ29*'MS 4 - All Risk Criteria'!$C$38)</f>
        <v>0</v>
      </c>
      <c r="AL29" s="134"/>
      <c r="AM29" s="397">
        <f>SUM(AL29*'MS 4 - All Risk Criteria'!$C$39)</f>
        <v>0</v>
      </c>
      <c r="AN29" s="134"/>
      <c r="AO29" s="397">
        <f>SUM(AN29*'MS 4 - All Risk Criteria'!$C$40)</f>
        <v>0</v>
      </c>
      <c r="AP29" s="134"/>
      <c r="AQ29" s="397">
        <f>SUM(AP29*'MS 4 - All Risk Criteria'!$C$41)</f>
        <v>0</v>
      </c>
      <c r="AR29" s="134"/>
      <c r="AS29" s="397">
        <f>SUM(AR29*'MS 4 - All Risk Criteria'!$C$42)</f>
        <v>0</v>
      </c>
      <c r="AT29" s="134"/>
      <c r="AU29" s="397">
        <f>SUM(AT29*'MS 4 - All Risk Criteria'!$C$43)</f>
        <v>0</v>
      </c>
      <c r="AV29" s="134"/>
      <c r="AW29" s="397">
        <f>SUM(AV29*'MS 4 - All Risk Criteria'!$C$44)</f>
        <v>0</v>
      </c>
      <c r="AX29" s="134"/>
      <c r="AY29" s="397">
        <f>SUM(AX29*'MS 4 - All Risk Criteria'!$C$45)</f>
        <v>0</v>
      </c>
      <c r="AZ29" s="134"/>
      <c r="BA29" s="397">
        <f>SUM(AZ29*'MS 4 - All Risk Criteria'!$C$46)</f>
        <v>0</v>
      </c>
      <c r="BB29" s="123">
        <f t="shared" si="0"/>
        <v>0</v>
      </c>
      <c r="BC29" s="119">
        <f t="shared" si="1"/>
        <v>0</v>
      </c>
      <c r="BD29" s="17"/>
      <c r="BE29" s="123"/>
      <c r="BF29" s="97"/>
      <c r="BG29" s="97"/>
      <c r="BH29" s="97"/>
      <c r="BI29" s="97"/>
      <c r="BJ29" s="211"/>
    </row>
    <row r="30" spans="2:62" x14ac:dyDescent="0.35">
      <c r="B30" s="116"/>
      <c r="C30" s="103"/>
      <c r="D30" s="103"/>
      <c r="E30" s="103"/>
      <c r="F30" s="103"/>
      <c r="G30" s="8"/>
      <c r="H30" s="2"/>
      <c r="I30" s="2"/>
      <c r="J30" s="408"/>
      <c r="K30" s="134"/>
      <c r="L30" s="77"/>
      <c r="M30" s="70"/>
      <c r="N30" s="70"/>
      <c r="O30" s="264"/>
      <c r="P30" s="2"/>
      <c r="Q30" s="130"/>
      <c r="R30" s="8"/>
      <c r="S30" s="2"/>
      <c r="T30" s="2"/>
      <c r="U30" s="2"/>
      <c r="V30" s="2"/>
      <c r="W30" s="54"/>
      <c r="X30" s="54"/>
      <c r="Y30" s="247"/>
      <c r="Z30" s="247"/>
      <c r="AA30" s="247"/>
      <c r="AB30" s="248"/>
      <c r="AC30" s="45"/>
      <c r="AD30" s="45"/>
      <c r="AE30" s="217"/>
      <c r="AF30" s="107"/>
      <c r="AG30" s="144"/>
      <c r="AH30" s="134"/>
      <c r="AI30" s="397">
        <f>SUM(AH30*'MS 4 - All Risk Criteria'!$C$37)</f>
        <v>0</v>
      </c>
      <c r="AJ30" s="134"/>
      <c r="AK30" s="397">
        <f>SUM(AJ30*'MS 4 - All Risk Criteria'!$C$38)</f>
        <v>0</v>
      </c>
      <c r="AL30" s="134"/>
      <c r="AM30" s="397">
        <f>SUM(AL30*'MS 4 - All Risk Criteria'!$C$39)</f>
        <v>0</v>
      </c>
      <c r="AN30" s="134"/>
      <c r="AO30" s="397">
        <f>SUM(AN30*'MS 4 - All Risk Criteria'!$C$40)</f>
        <v>0</v>
      </c>
      <c r="AP30" s="134"/>
      <c r="AQ30" s="397">
        <f>SUM(AP30*'MS 4 - All Risk Criteria'!$C$41)</f>
        <v>0</v>
      </c>
      <c r="AR30" s="134"/>
      <c r="AS30" s="397">
        <f>SUM(AR30*'MS 4 - All Risk Criteria'!$C$42)</f>
        <v>0</v>
      </c>
      <c r="AT30" s="134"/>
      <c r="AU30" s="397">
        <f>SUM(AT30*'MS 4 - All Risk Criteria'!$C$43)</f>
        <v>0</v>
      </c>
      <c r="AV30" s="134"/>
      <c r="AW30" s="397">
        <f>SUM(AV30*'MS 4 - All Risk Criteria'!$C$44)</f>
        <v>0</v>
      </c>
      <c r="AX30" s="134"/>
      <c r="AY30" s="397">
        <f>SUM(AX30*'MS 4 - All Risk Criteria'!$C$45)</f>
        <v>0</v>
      </c>
      <c r="AZ30" s="134"/>
      <c r="BA30" s="397">
        <f>SUM(AZ30*'MS 4 - All Risk Criteria'!$C$46)</f>
        <v>0</v>
      </c>
      <c r="BB30" s="123">
        <f t="shared" si="0"/>
        <v>0</v>
      </c>
      <c r="BC30" s="119">
        <f t="shared" si="1"/>
        <v>0</v>
      </c>
      <c r="BD30" s="392"/>
      <c r="BE30" s="123"/>
      <c r="BF30" s="107"/>
      <c r="BG30" s="97"/>
      <c r="BH30" s="97"/>
      <c r="BI30" s="97"/>
      <c r="BJ30" s="211"/>
    </row>
    <row r="31" spans="2:62" x14ac:dyDescent="0.35">
      <c r="B31" s="116"/>
      <c r="C31" s="103"/>
      <c r="D31" s="103"/>
      <c r="E31" s="103"/>
      <c r="F31" s="103"/>
      <c r="G31" s="8"/>
      <c r="H31" s="2"/>
      <c r="I31" s="2"/>
      <c r="J31" s="408"/>
      <c r="K31" s="134"/>
      <c r="L31" s="77"/>
      <c r="M31" s="70"/>
      <c r="N31" s="70"/>
      <c r="O31" s="264"/>
      <c r="P31" s="2"/>
      <c r="Q31" s="130"/>
      <c r="R31" s="8"/>
      <c r="S31" s="2"/>
      <c r="T31" s="2"/>
      <c r="U31" s="2"/>
      <c r="V31" s="2"/>
      <c r="W31" s="54"/>
      <c r="X31" s="54"/>
      <c r="Y31" s="247"/>
      <c r="Z31" s="247"/>
      <c r="AA31" s="247"/>
      <c r="AB31" s="248"/>
      <c r="AC31" s="45"/>
      <c r="AD31" s="45"/>
      <c r="AE31" s="217"/>
      <c r="AF31" s="107"/>
      <c r="AG31" s="144"/>
      <c r="AH31" s="134"/>
      <c r="AI31" s="397">
        <f>SUM(AH31*'MS 4 - All Risk Criteria'!$C$37)</f>
        <v>0</v>
      </c>
      <c r="AJ31" s="134"/>
      <c r="AK31" s="397">
        <f>SUM(AJ31*'MS 4 - All Risk Criteria'!$C$38)</f>
        <v>0</v>
      </c>
      <c r="AL31" s="134"/>
      <c r="AM31" s="397">
        <f>SUM(AL31*'MS 4 - All Risk Criteria'!$C$39)</f>
        <v>0</v>
      </c>
      <c r="AN31" s="134"/>
      <c r="AO31" s="397">
        <f>SUM(AN31*'MS 4 - All Risk Criteria'!$C$40)</f>
        <v>0</v>
      </c>
      <c r="AP31" s="134"/>
      <c r="AQ31" s="397">
        <f>SUM(AP31*'MS 4 - All Risk Criteria'!$C$41)</f>
        <v>0</v>
      </c>
      <c r="AR31" s="134"/>
      <c r="AS31" s="397">
        <f>SUM(AR31*'MS 4 - All Risk Criteria'!$C$42)</f>
        <v>0</v>
      </c>
      <c r="AT31" s="134"/>
      <c r="AU31" s="397">
        <f>SUM(AT31*'MS 4 - All Risk Criteria'!$C$43)</f>
        <v>0</v>
      </c>
      <c r="AV31" s="134"/>
      <c r="AW31" s="397">
        <f>SUM(AV31*'MS 4 - All Risk Criteria'!$C$44)</f>
        <v>0</v>
      </c>
      <c r="AX31" s="134"/>
      <c r="AY31" s="397">
        <f>SUM(AX31*'MS 4 - All Risk Criteria'!$C$45)</f>
        <v>0</v>
      </c>
      <c r="AZ31" s="134"/>
      <c r="BA31" s="397">
        <f>SUM(AZ31*'MS 4 - All Risk Criteria'!$C$46)</f>
        <v>0</v>
      </c>
      <c r="BB31" s="123">
        <f t="shared" si="0"/>
        <v>0</v>
      </c>
      <c r="BC31" s="119">
        <f t="shared" si="1"/>
        <v>0</v>
      </c>
      <c r="BD31" s="17"/>
      <c r="BE31" s="123"/>
      <c r="BF31" s="97"/>
      <c r="BG31" s="97"/>
      <c r="BH31" s="97"/>
      <c r="BI31" s="97"/>
      <c r="BJ31" s="211"/>
    </row>
    <row r="32" spans="2:62" x14ac:dyDescent="0.35">
      <c r="B32" s="116"/>
      <c r="C32" s="103"/>
      <c r="D32" s="103"/>
      <c r="E32" s="103"/>
      <c r="F32" s="103"/>
      <c r="G32" s="8"/>
      <c r="H32" s="2"/>
      <c r="I32" s="2"/>
      <c r="J32" s="408"/>
      <c r="K32" s="134"/>
      <c r="L32" s="77"/>
      <c r="M32" s="70"/>
      <c r="N32" s="70"/>
      <c r="O32" s="264"/>
      <c r="P32" s="2"/>
      <c r="Q32" s="130"/>
      <c r="R32" s="8"/>
      <c r="S32" s="2"/>
      <c r="T32" s="2"/>
      <c r="U32" s="2"/>
      <c r="V32" s="2"/>
      <c r="W32" s="54"/>
      <c r="X32" s="54"/>
      <c r="Y32" s="247"/>
      <c r="Z32" s="247"/>
      <c r="AA32" s="247"/>
      <c r="AB32" s="248"/>
      <c r="AC32" s="45"/>
      <c r="AD32" s="45"/>
      <c r="AE32" s="217"/>
      <c r="AF32" s="107"/>
      <c r="AG32" s="144"/>
      <c r="AH32" s="134"/>
      <c r="AI32" s="397">
        <f>SUM(AH32*'MS 4 - All Risk Criteria'!$C$37)</f>
        <v>0</v>
      </c>
      <c r="AJ32" s="134"/>
      <c r="AK32" s="397">
        <f>SUM(AJ32*'MS 4 - All Risk Criteria'!$C$38)</f>
        <v>0</v>
      </c>
      <c r="AL32" s="134"/>
      <c r="AM32" s="397">
        <f>SUM(AL32*'MS 4 - All Risk Criteria'!$C$39)</f>
        <v>0</v>
      </c>
      <c r="AN32" s="134"/>
      <c r="AO32" s="397">
        <f>SUM(AN32*'MS 4 - All Risk Criteria'!$C$40)</f>
        <v>0</v>
      </c>
      <c r="AP32" s="134"/>
      <c r="AQ32" s="397">
        <f>SUM(AP32*'MS 4 - All Risk Criteria'!$C$41)</f>
        <v>0</v>
      </c>
      <c r="AR32" s="134"/>
      <c r="AS32" s="397">
        <f>SUM(AR32*'MS 4 - All Risk Criteria'!$C$42)</f>
        <v>0</v>
      </c>
      <c r="AT32" s="134"/>
      <c r="AU32" s="397">
        <f>SUM(AT32*'MS 4 - All Risk Criteria'!$C$43)</f>
        <v>0</v>
      </c>
      <c r="AV32" s="134"/>
      <c r="AW32" s="397">
        <f>SUM(AV32*'MS 4 - All Risk Criteria'!$C$44)</f>
        <v>0</v>
      </c>
      <c r="AX32" s="134"/>
      <c r="AY32" s="397">
        <f>SUM(AX32*'MS 4 - All Risk Criteria'!$C$45)</f>
        <v>0</v>
      </c>
      <c r="AZ32" s="134"/>
      <c r="BA32" s="397">
        <f>SUM(AZ32*'MS 4 - All Risk Criteria'!$C$46)</f>
        <v>0</v>
      </c>
      <c r="BB32" s="123">
        <f t="shared" si="0"/>
        <v>0</v>
      </c>
      <c r="BC32" s="119">
        <f t="shared" si="1"/>
        <v>0</v>
      </c>
      <c r="BD32" s="17"/>
      <c r="BE32" s="123"/>
      <c r="BF32" s="97"/>
      <c r="BG32" s="97"/>
      <c r="BH32" s="97"/>
      <c r="BI32" s="97"/>
      <c r="BJ32" s="211"/>
    </row>
    <row r="33" spans="2:62" x14ac:dyDescent="0.35">
      <c r="B33" s="116"/>
      <c r="C33" s="103"/>
      <c r="D33" s="103"/>
      <c r="E33" s="103"/>
      <c r="F33" s="103"/>
      <c r="G33" s="8"/>
      <c r="H33" s="2"/>
      <c r="I33" s="2"/>
      <c r="J33" s="408"/>
      <c r="K33" s="134"/>
      <c r="L33" s="77"/>
      <c r="M33" s="70"/>
      <c r="N33" s="70"/>
      <c r="O33" s="264"/>
      <c r="P33" s="2"/>
      <c r="Q33" s="130"/>
      <c r="R33" s="8"/>
      <c r="S33" s="2"/>
      <c r="T33" s="2"/>
      <c r="U33" s="2"/>
      <c r="V33" s="2"/>
      <c r="W33" s="54"/>
      <c r="X33" s="54"/>
      <c r="Y33" s="247"/>
      <c r="Z33" s="247"/>
      <c r="AA33" s="247"/>
      <c r="AB33" s="248"/>
      <c r="AC33" s="45"/>
      <c r="AD33" s="45"/>
      <c r="AE33" s="217"/>
      <c r="AF33" s="107"/>
      <c r="AG33" s="144"/>
      <c r="AH33" s="134"/>
      <c r="AI33" s="397">
        <f>SUM(AH33*'MS 4 - All Risk Criteria'!$C$37)</f>
        <v>0</v>
      </c>
      <c r="AJ33" s="134"/>
      <c r="AK33" s="397">
        <f>SUM(AJ33*'MS 4 - All Risk Criteria'!$C$38)</f>
        <v>0</v>
      </c>
      <c r="AL33" s="134"/>
      <c r="AM33" s="397">
        <f>SUM(AL33*'MS 4 - All Risk Criteria'!$C$39)</f>
        <v>0</v>
      </c>
      <c r="AN33" s="134"/>
      <c r="AO33" s="397">
        <f>SUM(AN33*'MS 4 - All Risk Criteria'!$C$40)</f>
        <v>0</v>
      </c>
      <c r="AP33" s="134"/>
      <c r="AQ33" s="397">
        <f>SUM(AP33*'MS 4 - All Risk Criteria'!$C$41)</f>
        <v>0</v>
      </c>
      <c r="AR33" s="134"/>
      <c r="AS33" s="397">
        <f>SUM(AR33*'MS 4 - All Risk Criteria'!$C$42)</f>
        <v>0</v>
      </c>
      <c r="AT33" s="134"/>
      <c r="AU33" s="397">
        <f>SUM(AT33*'MS 4 - All Risk Criteria'!$C$43)</f>
        <v>0</v>
      </c>
      <c r="AV33" s="134"/>
      <c r="AW33" s="397">
        <f>SUM(AV33*'MS 4 - All Risk Criteria'!$C$44)</f>
        <v>0</v>
      </c>
      <c r="AX33" s="134"/>
      <c r="AY33" s="397">
        <f>SUM(AX33*'MS 4 - All Risk Criteria'!$C$45)</f>
        <v>0</v>
      </c>
      <c r="AZ33" s="134"/>
      <c r="BA33" s="397">
        <f>SUM(AZ33*'MS 4 - All Risk Criteria'!$C$46)</f>
        <v>0</v>
      </c>
      <c r="BB33" s="123">
        <f t="shared" si="0"/>
        <v>0</v>
      </c>
      <c r="BC33" s="119">
        <f t="shared" si="1"/>
        <v>0</v>
      </c>
      <c r="BD33" s="17"/>
      <c r="BE33" s="123"/>
      <c r="BF33" s="97"/>
      <c r="BG33" s="97"/>
      <c r="BH33" s="97"/>
      <c r="BI33" s="97"/>
      <c r="BJ33" s="211"/>
    </row>
    <row r="34" spans="2:62" x14ac:dyDescent="0.35">
      <c r="B34" s="116"/>
      <c r="C34" s="103"/>
      <c r="D34" s="103"/>
      <c r="E34" s="103"/>
      <c r="F34" s="103"/>
      <c r="G34" s="8"/>
      <c r="H34" s="2"/>
      <c r="I34" s="2"/>
      <c r="J34" s="408"/>
      <c r="K34" s="134"/>
      <c r="L34" s="77"/>
      <c r="M34" s="70"/>
      <c r="N34" s="70"/>
      <c r="O34" s="264"/>
      <c r="P34" s="2"/>
      <c r="Q34" s="130"/>
      <c r="R34" s="8"/>
      <c r="S34" s="2"/>
      <c r="T34" s="2"/>
      <c r="U34" s="2"/>
      <c r="V34" s="2"/>
      <c r="W34" s="54"/>
      <c r="X34" s="54"/>
      <c r="Y34" s="247"/>
      <c r="Z34" s="247"/>
      <c r="AA34" s="247"/>
      <c r="AB34" s="248"/>
      <c r="AC34" s="45"/>
      <c r="AD34" s="45"/>
      <c r="AE34" s="217"/>
      <c r="AF34" s="107"/>
      <c r="AG34" s="144"/>
      <c r="AH34" s="134"/>
      <c r="AI34" s="397">
        <f>SUM(AH34*'MS 4 - All Risk Criteria'!$C$37)</f>
        <v>0</v>
      </c>
      <c r="AJ34" s="134"/>
      <c r="AK34" s="397">
        <f>SUM(AJ34*'MS 4 - All Risk Criteria'!$C$38)</f>
        <v>0</v>
      </c>
      <c r="AL34" s="134"/>
      <c r="AM34" s="397">
        <f>SUM(AL34*'MS 4 - All Risk Criteria'!$C$39)</f>
        <v>0</v>
      </c>
      <c r="AN34" s="134"/>
      <c r="AO34" s="397">
        <f>SUM(AN34*'MS 4 - All Risk Criteria'!$C$40)</f>
        <v>0</v>
      </c>
      <c r="AP34" s="134"/>
      <c r="AQ34" s="397">
        <f>SUM(AP34*'MS 4 - All Risk Criteria'!$C$41)</f>
        <v>0</v>
      </c>
      <c r="AR34" s="134"/>
      <c r="AS34" s="397">
        <f>SUM(AR34*'MS 4 - All Risk Criteria'!$C$42)</f>
        <v>0</v>
      </c>
      <c r="AT34" s="134"/>
      <c r="AU34" s="397">
        <f>SUM(AT34*'MS 4 - All Risk Criteria'!$C$43)</f>
        <v>0</v>
      </c>
      <c r="AV34" s="134"/>
      <c r="AW34" s="397">
        <f>SUM(AV34*'MS 4 - All Risk Criteria'!$C$44)</f>
        <v>0</v>
      </c>
      <c r="AX34" s="134"/>
      <c r="AY34" s="397">
        <f>SUM(AX34*'MS 4 - All Risk Criteria'!$C$45)</f>
        <v>0</v>
      </c>
      <c r="AZ34" s="134"/>
      <c r="BA34" s="397">
        <f>SUM(AZ34*'MS 4 - All Risk Criteria'!$C$46)</f>
        <v>0</v>
      </c>
      <c r="BB34" s="123">
        <f t="shared" si="0"/>
        <v>0</v>
      </c>
      <c r="BC34" s="119">
        <f t="shared" si="1"/>
        <v>0</v>
      </c>
      <c r="BD34" s="391"/>
      <c r="BE34" s="123"/>
      <c r="BF34" s="97"/>
      <c r="BG34" s="97"/>
      <c r="BH34" s="97"/>
      <c r="BI34" s="97"/>
      <c r="BJ34" s="211"/>
    </row>
    <row r="35" spans="2:62" x14ac:dyDescent="0.35">
      <c r="B35" s="116"/>
      <c r="C35" s="103"/>
      <c r="D35" s="103"/>
      <c r="E35" s="103"/>
      <c r="F35" s="103"/>
      <c r="G35" s="8"/>
      <c r="H35" s="2"/>
      <c r="I35" s="2"/>
      <c r="J35" s="408"/>
      <c r="K35" s="134"/>
      <c r="L35" s="77"/>
      <c r="M35" s="70"/>
      <c r="N35" s="70"/>
      <c r="O35" s="264"/>
      <c r="P35" s="2"/>
      <c r="Q35" s="130"/>
      <c r="R35" s="8"/>
      <c r="S35" s="2"/>
      <c r="T35" s="2"/>
      <c r="U35" s="2"/>
      <c r="V35" s="2"/>
      <c r="W35" s="54"/>
      <c r="X35" s="54"/>
      <c r="Y35" s="247"/>
      <c r="Z35" s="247"/>
      <c r="AA35" s="247"/>
      <c r="AB35" s="248"/>
      <c r="AC35" s="45"/>
      <c r="AD35" s="45"/>
      <c r="AE35" s="217"/>
      <c r="AF35" s="107"/>
      <c r="AG35" s="144"/>
      <c r="AH35" s="134"/>
      <c r="AI35" s="397">
        <f>SUM(AH35*'MS 4 - All Risk Criteria'!$C$37)</f>
        <v>0</v>
      </c>
      <c r="AJ35" s="134"/>
      <c r="AK35" s="397">
        <f>SUM(AJ35*'MS 4 - All Risk Criteria'!$C$38)</f>
        <v>0</v>
      </c>
      <c r="AL35" s="134"/>
      <c r="AM35" s="397">
        <f>SUM(AL35*'MS 4 - All Risk Criteria'!$C$39)</f>
        <v>0</v>
      </c>
      <c r="AN35" s="134"/>
      <c r="AO35" s="397">
        <f>SUM(AN35*'MS 4 - All Risk Criteria'!$C$40)</f>
        <v>0</v>
      </c>
      <c r="AP35" s="134"/>
      <c r="AQ35" s="397">
        <f>SUM(AP35*'MS 4 - All Risk Criteria'!$C$41)</f>
        <v>0</v>
      </c>
      <c r="AR35" s="134"/>
      <c r="AS35" s="397">
        <f>SUM(AR35*'MS 4 - All Risk Criteria'!$C$42)</f>
        <v>0</v>
      </c>
      <c r="AT35" s="134"/>
      <c r="AU35" s="397">
        <f>SUM(AT35*'MS 4 - All Risk Criteria'!$C$43)</f>
        <v>0</v>
      </c>
      <c r="AV35" s="134"/>
      <c r="AW35" s="397">
        <f>SUM(AV35*'MS 4 - All Risk Criteria'!$C$44)</f>
        <v>0</v>
      </c>
      <c r="AX35" s="134"/>
      <c r="AY35" s="397">
        <f>SUM(AX35*'MS 4 - All Risk Criteria'!$C$45)</f>
        <v>0</v>
      </c>
      <c r="AZ35" s="134"/>
      <c r="BA35" s="397">
        <f>SUM(AZ35*'MS 4 - All Risk Criteria'!$C$46)</f>
        <v>0</v>
      </c>
      <c r="BB35" s="123">
        <f t="shared" si="0"/>
        <v>0</v>
      </c>
      <c r="BC35" s="119">
        <f t="shared" si="1"/>
        <v>0</v>
      </c>
      <c r="BD35" s="17"/>
      <c r="BE35" s="123"/>
      <c r="BF35" s="97"/>
      <c r="BG35" s="97"/>
      <c r="BH35" s="97"/>
      <c r="BI35" s="97"/>
      <c r="BJ35" s="211"/>
    </row>
    <row r="36" spans="2:62" x14ac:dyDescent="0.35">
      <c r="B36" s="116"/>
      <c r="C36" s="103"/>
      <c r="D36" s="103"/>
      <c r="E36" s="103"/>
      <c r="F36" s="103"/>
      <c r="G36" s="8"/>
      <c r="H36" s="2"/>
      <c r="I36" s="2"/>
      <c r="J36" s="408"/>
      <c r="K36" s="134"/>
      <c r="L36" s="77"/>
      <c r="M36" s="70"/>
      <c r="N36" s="70"/>
      <c r="O36" s="264"/>
      <c r="P36" s="2"/>
      <c r="Q36" s="130"/>
      <c r="R36" s="8"/>
      <c r="S36" s="2"/>
      <c r="T36" s="2"/>
      <c r="U36" s="2"/>
      <c r="V36" s="2"/>
      <c r="W36" s="54"/>
      <c r="X36" s="54"/>
      <c r="Y36" s="247"/>
      <c r="Z36" s="247"/>
      <c r="AA36" s="247"/>
      <c r="AB36" s="248"/>
      <c r="AC36" s="45"/>
      <c r="AD36" s="45"/>
      <c r="AE36" s="217"/>
      <c r="AF36" s="107"/>
      <c r="AG36" s="144"/>
      <c r="AH36" s="134"/>
      <c r="AI36" s="397">
        <f>SUM(AH36*'MS 4 - All Risk Criteria'!$C$37)</f>
        <v>0</v>
      </c>
      <c r="AJ36" s="134"/>
      <c r="AK36" s="397">
        <f>SUM(AJ36*'MS 4 - All Risk Criteria'!$C$38)</f>
        <v>0</v>
      </c>
      <c r="AL36" s="134"/>
      <c r="AM36" s="397">
        <f>SUM(AL36*'MS 4 - All Risk Criteria'!$C$39)</f>
        <v>0</v>
      </c>
      <c r="AN36" s="134"/>
      <c r="AO36" s="397">
        <f>SUM(AN36*'MS 4 - All Risk Criteria'!$C$40)</f>
        <v>0</v>
      </c>
      <c r="AP36" s="134"/>
      <c r="AQ36" s="397">
        <f>SUM(AP36*'MS 4 - All Risk Criteria'!$C$41)</f>
        <v>0</v>
      </c>
      <c r="AR36" s="134"/>
      <c r="AS36" s="397">
        <f>SUM(AR36*'MS 4 - All Risk Criteria'!$C$42)</f>
        <v>0</v>
      </c>
      <c r="AT36" s="134"/>
      <c r="AU36" s="397">
        <f>SUM(AT36*'MS 4 - All Risk Criteria'!$C$43)</f>
        <v>0</v>
      </c>
      <c r="AV36" s="134"/>
      <c r="AW36" s="397">
        <f>SUM(AV36*'MS 4 - All Risk Criteria'!$C$44)</f>
        <v>0</v>
      </c>
      <c r="AX36" s="134"/>
      <c r="AY36" s="397">
        <f>SUM(AX36*'MS 4 - All Risk Criteria'!$C$45)</f>
        <v>0</v>
      </c>
      <c r="AZ36" s="134"/>
      <c r="BA36" s="397">
        <f>SUM(AZ36*'MS 4 - All Risk Criteria'!$C$46)</f>
        <v>0</v>
      </c>
      <c r="BB36" s="123">
        <f t="shared" ref="BB36:BB67" si="2">SUM(AM36,AK36,AI36,AO36,AW36,AU36,AS36,AQ36,AY36,BA36)</f>
        <v>0</v>
      </c>
      <c r="BC36" s="119">
        <f t="shared" ref="BC36:BC67" si="3">SUM(AE36*BB36)</f>
        <v>0</v>
      </c>
      <c r="BD36" s="17"/>
      <c r="BE36" s="123"/>
      <c r="BF36" s="97"/>
      <c r="BG36" s="97"/>
      <c r="BH36" s="97"/>
      <c r="BI36" s="97"/>
      <c r="BJ36" s="211"/>
    </row>
    <row r="37" spans="2:62" x14ac:dyDescent="0.35">
      <c r="B37" s="116"/>
      <c r="C37" s="103"/>
      <c r="D37" s="103"/>
      <c r="E37" s="103"/>
      <c r="F37" s="103"/>
      <c r="G37" s="8"/>
      <c r="H37" s="2"/>
      <c r="I37" s="2"/>
      <c r="J37" s="408"/>
      <c r="K37" s="134"/>
      <c r="L37" s="77"/>
      <c r="M37" s="70"/>
      <c r="N37" s="70"/>
      <c r="O37" s="264"/>
      <c r="P37" s="2"/>
      <c r="Q37" s="130"/>
      <c r="R37" s="8"/>
      <c r="S37" s="2"/>
      <c r="T37" s="2"/>
      <c r="U37" s="2"/>
      <c r="V37" s="2"/>
      <c r="W37" s="54"/>
      <c r="X37" s="54"/>
      <c r="Y37" s="247"/>
      <c r="Z37" s="247"/>
      <c r="AA37" s="247"/>
      <c r="AB37" s="248"/>
      <c r="AC37" s="45"/>
      <c r="AD37" s="45"/>
      <c r="AE37" s="217"/>
      <c r="AF37" s="107"/>
      <c r="AG37" s="144"/>
      <c r="AH37" s="134"/>
      <c r="AI37" s="397">
        <f>SUM(AH37*'MS 4 - All Risk Criteria'!$C$37)</f>
        <v>0</v>
      </c>
      <c r="AJ37" s="134"/>
      <c r="AK37" s="397">
        <f>SUM(AJ37*'MS 4 - All Risk Criteria'!$C$38)</f>
        <v>0</v>
      </c>
      <c r="AL37" s="134"/>
      <c r="AM37" s="397">
        <f>SUM(AL37*'MS 4 - All Risk Criteria'!$C$39)</f>
        <v>0</v>
      </c>
      <c r="AN37" s="134"/>
      <c r="AO37" s="397">
        <f>SUM(AN37*'MS 4 - All Risk Criteria'!$C$40)</f>
        <v>0</v>
      </c>
      <c r="AP37" s="134"/>
      <c r="AQ37" s="397">
        <f>SUM(AP37*'MS 4 - All Risk Criteria'!$C$41)</f>
        <v>0</v>
      </c>
      <c r="AR37" s="134"/>
      <c r="AS37" s="397">
        <f>SUM(AR37*'MS 4 - All Risk Criteria'!$C$42)</f>
        <v>0</v>
      </c>
      <c r="AT37" s="134"/>
      <c r="AU37" s="397">
        <f>SUM(AT37*'MS 4 - All Risk Criteria'!$C$43)</f>
        <v>0</v>
      </c>
      <c r="AV37" s="134"/>
      <c r="AW37" s="397">
        <f>SUM(AV37*'MS 4 - All Risk Criteria'!$C$44)</f>
        <v>0</v>
      </c>
      <c r="AX37" s="134"/>
      <c r="AY37" s="397">
        <f>SUM(AX37*'MS 4 - All Risk Criteria'!$C$45)</f>
        <v>0</v>
      </c>
      <c r="AZ37" s="134"/>
      <c r="BA37" s="397">
        <f>SUM(AZ37*'MS 4 - All Risk Criteria'!$C$46)</f>
        <v>0</v>
      </c>
      <c r="BB37" s="123">
        <f t="shared" si="2"/>
        <v>0</v>
      </c>
      <c r="BC37" s="119">
        <f t="shared" si="3"/>
        <v>0</v>
      </c>
      <c r="BD37" s="17"/>
      <c r="BE37" s="123"/>
      <c r="BF37" s="97"/>
      <c r="BG37" s="97"/>
      <c r="BH37" s="97"/>
      <c r="BI37" s="97"/>
      <c r="BJ37" s="211"/>
    </row>
    <row r="38" spans="2:62" x14ac:dyDescent="0.35">
      <c r="B38" s="116"/>
      <c r="C38" s="103"/>
      <c r="D38" s="103"/>
      <c r="E38" s="103"/>
      <c r="F38" s="103"/>
      <c r="G38" s="8"/>
      <c r="H38" s="2"/>
      <c r="I38" s="2"/>
      <c r="J38" s="408"/>
      <c r="K38" s="134"/>
      <c r="L38" s="77"/>
      <c r="M38" s="70"/>
      <c r="N38" s="70"/>
      <c r="O38" s="264"/>
      <c r="P38" s="2"/>
      <c r="Q38" s="130"/>
      <c r="R38" s="8"/>
      <c r="S38" s="2"/>
      <c r="T38" s="2"/>
      <c r="U38" s="2"/>
      <c r="V38" s="2"/>
      <c r="W38" s="54"/>
      <c r="X38" s="54"/>
      <c r="Y38" s="247"/>
      <c r="Z38" s="247"/>
      <c r="AA38" s="247"/>
      <c r="AB38" s="248"/>
      <c r="AC38" s="45"/>
      <c r="AD38" s="45"/>
      <c r="AE38" s="217"/>
      <c r="AF38" s="107"/>
      <c r="AG38" s="144"/>
      <c r="AH38" s="134"/>
      <c r="AI38" s="397">
        <f>SUM(AH38*'MS 4 - All Risk Criteria'!$C$37)</f>
        <v>0</v>
      </c>
      <c r="AJ38" s="134"/>
      <c r="AK38" s="397">
        <f>SUM(AJ38*'MS 4 - All Risk Criteria'!$C$38)</f>
        <v>0</v>
      </c>
      <c r="AL38" s="134"/>
      <c r="AM38" s="397">
        <f>SUM(AL38*'MS 4 - All Risk Criteria'!$C$39)</f>
        <v>0</v>
      </c>
      <c r="AN38" s="134"/>
      <c r="AO38" s="397">
        <f>SUM(AN38*'MS 4 - All Risk Criteria'!$C$40)</f>
        <v>0</v>
      </c>
      <c r="AP38" s="134"/>
      <c r="AQ38" s="397">
        <f>SUM(AP38*'MS 4 - All Risk Criteria'!$C$41)</f>
        <v>0</v>
      </c>
      <c r="AR38" s="134"/>
      <c r="AS38" s="397">
        <f>SUM(AR38*'MS 4 - All Risk Criteria'!$C$42)</f>
        <v>0</v>
      </c>
      <c r="AT38" s="134"/>
      <c r="AU38" s="397">
        <f>SUM(AT38*'MS 4 - All Risk Criteria'!$C$43)</f>
        <v>0</v>
      </c>
      <c r="AV38" s="134"/>
      <c r="AW38" s="397">
        <f>SUM(AV38*'MS 4 - All Risk Criteria'!$C$44)</f>
        <v>0</v>
      </c>
      <c r="AX38" s="134"/>
      <c r="AY38" s="397">
        <f>SUM(AX38*'MS 4 - All Risk Criteria'!$C$45)</f>
        <v>0</v>
      </c>
      <c r="AZ38" s="134"/>
      <c r="BA38" s="397">
        <f>SUM(AZ38*'MS 4 - All Risk Criteria'!$C$46)</f>
        <v>0</v>
      </c>
      <c r="BB38" s="123">
        <f t="shared" si="2"/>
        <v>0</v>
      </c>
      <c r="BC38" s="119">
        <f t="shared" si="3"/>
        <v>0</v>
      </c>
      <c r="BD38" s="17"/>
      <c r="BE38" s="123"/>
      <c r="BF38" s="97"/>
      <c r="BG38" s="97"/>
      <c r="BH38" s="97"/>
      <c r="BI38" s="97"/>
      <c r="BJ38" s="211"/>
    </row>
    <row r="39" spans="2:62" x14ac:dyDescent="0.35">
      <c r="B39" s="116"/>
      <c r="C39" s="103"/>
      <c r="D39" s="103"/>
      <c r="E39" s="103"/>
      <c r="F39" s="103"/>
      <c r="G39" s="8"/>
      <c r="H39" s="2"/>
      <c r="I39" s="2"/>
      <c r="J39" s="408"/>
      <c r="K39" s="134"/>
      <c r="L39" s="77"/>
      <c r="M39" s="70"/>
      <c r="N39" s="70"/>
      <c r="O39" s="264"/>
      <c r="P39" s="2"/>
      <c r="Q39" s="130"/>
      <c r="R39" s="8"/>
      <c r="S39" s="2"/>
      <c r="T39" s="2"/>
      <c r="U39" s="2"/>
      <c r="V39" s="2"/>
      <c r="W39" s="54"/>
      <c r="X39" s="54"/>
      <c r="Y39" s="247"/>
      <c r="Z39" s="247"/>
      <c r="AA39" s="247"/>
      <c r="AB39" s="248"/>
      <c r="AC39" s="45"/>
      <c r="AD39" s="45"/>
      <c r="AE39" s="217"/>
      <c r="AF39" s="107"/>
      <c r="AG39" s="144"/>
      <c r="AH39" s="134"/>
      <c r="AI39" s="397">
        <f>SUM(AH39*'MS 4 - All Risk Criteria'!$C$37)</f>
        <v>0</v>
      </c>
      <c r="AJ39" s="134"/>
      <c r="AK39" s="397">
        <f>SUM(AJ39*'MS 4 - All Risk Criteria'!$C$38)</f>
        <v>0</v>
      </c>
      <c r="AL39" s="134"/>
      <c r="AM39" s="397">
        <f>SUM(AL39*'MS 4 - All Risk Criteria'!$C$39)</f>
        <v>0</v>
      </c>
      <c r="AN39" s="134"/>
      <c r="AO39" s="397">
        <f>SUM(AN39*'MS 4 - All Risk Criteria'!$C$40)</f>
        <v>0</v>
      </c>
      <c r="AP39" s="134"/>
      <c r="AQ39" s="397">
        <f>SUM(AP39*'MS 4 - All Risk Criteria'!$C$41)</f>
        <v>0</v>
      </c>
      <c r="AR39" s="134"/>
      <c r="AS39" s="397">
        <f>SUM(AR39*'MS 4 - All Risk Criteria'!$C$42)</f>
        <v>0</v>
      </c>
      <c r="AT39" s="134"/>
      <c r="AU39" s="397">
        <f>SUM(AT39*'MS 4 - All Risk Criteria'!$C$43)</f>
        <v>0</v>
      </c>
      <c r="AV39" s="134"/>
      <c r="AW39" s="397">
        <f>SUM(AV39*'MS 4 - All Risk Criteria'!$C$44)</f>
        <v>0</v>
      </c>
      <c r="AX39" s="134"/>
      <c r="AY39" s="397">
        <f>SUM(AX39*'MS 4 - All Risk Criteria'!$C$45)</f>
        <v>0</v>
      </c>
      <c r="AZ39" s="134"/>
      <c r="BA39" s="397">
        <f>SUM(AZ39*'MS 4 - All Risk Criteria'!$C$46)</f>
        <v>0</v>
      </c>
      <c r="BB39" s="123">
        <f t="shared" si="2"/>
        <v>0</v>
      </c>
      <c r="BC39" s="119">
        <f t="shared" si="3"/>
        <v>0</v>
      </c>
      <c r="BD39" s="17"/>
      <c r="BE39" s="123"/>
      <c r="BF39" s="97"/>
      <c r="BG39" s="97"/>
      <c r="BH39" s="97"/>
      <c r="BI39" s="97"/>
      <c r="BJ39" s="211"/>
    </row>
    <row r="40" spans="2:62" x14ac:dyDescent="0.35">
      <c r="B40" s="116"/>
      <c r="C40" s="103"/>
      <c r="D40" s="103"/>
      <c r="E40" s="103"/>
      <c r="F40" s="103"/>
      <c r="G40" s="8"/>
      <c r="H40" s="2"/>
      <c r="I40" s="2"/>
      <c r="J40" s="408"/>
      <c r="K40" s="134"/>
      <c r="L40" s="77"/>
      <c r="M40" s="70"/>
      <c r="N40" s="70"/>
      <c r="O40" s="264"/>
      <c r="P40" s="2"/>
      <c r="Q40" s="130"/>
      <c r="R40" s="8"/>
      <c r="S40" s="2"/>
      <c r="T40" s="2"/>
      <c r="U40" s="54"/>
      <c r="V40" s="2"/>
      <c r="W40" s="54"/>
      <c r="X40" s="54"/>
      <c r="Y40" s="247"/>
      <c r="Z40" s="247"/>
      <c r="AA40" s="247"/>
      <c r="AB40" s="248"/>
      <c r="AC40" s="45"/>
      <c r="AD40" s="45"/>
      <c r="AE40" s="217"/>
      <c r="AF40" s="107"/>
      <c r="AG40" s="144"/>
      <c r="AH40" s="134"/>
      <c r="AI40" s="397">
        <f>SUM(AH40*'MS 4 - All Risk Criteria'!$C$37)</f>
        <v>0</v>
      </c>
      <c r="AJ40" s="134"/>
      <c r="AK40" s="397">
        <f>SUM(AJ40*'MS 4 - All Risk Criteria'!$C$38)</f>
        <v>0</v>
      </c>
      <c r="AL40" s="134"/>
      <c r="AM40" s="397">
        <f>SUM(AL40*'MS 4 - All Risk Criteria'!$C$39)</f>
        <v>0</v>
      </c>
      <c r="AN40" s="134"/>
      <c r="AO40" s="397">
        <f>SUM(AN40*'MS 4 - All Risk Criteria'!$C$40)</f>
        <v>0</v>
      </c>
      <c r="AP40" s="134"/>
      <c r="AQ40" s="397">
        <f>SUM(AP40*'MS 4 - All Risk Criteria'!$C$41)</f>
        <v>0</v>
      </c>
      <c r="AR40" s="134"/>
      <c r="AS40" s="397">
        <f>SUM(AR40*'MS 4 - All Risk Criteria'!$C$42)</f>
        <v>0</v>
      </c>
      <c r="AT40" s="134"/>
      <c r="AU40" s="397">
        <f>SUM(AT40*'MS 4 - All Risk Criteria'!$C$43)</f>
        <v>0</v>
      </c>
      <c r="AV40" s="134"/>
      <c r="AW40" s="397">
        <f>SUM(AV40*'MS 4 - All Risk Criteria'!$C$44)</f>
        <v>0</v>
      </c>
      <c r="AX40" s="134"/>
      <c r="AY40" s="397">
        <f>SUM(AX40*'MS 4 - All Risk Criteria'!$C$45)</f>
        <v>0</v>
      </c>
      <c r="AZ40" s="134"/>
      <c r="BA40" s="397">
        <f>SUM(AZ40*'MS 4 - All Risk Criteria'!$C$46)</f>
        <v>0</v>
      </c>
      <c r="BB40" s="123">
        <f t="shared" si="2"/>
        <v>0</v>
      </c>
      <c r="BC40" s="119">
        <f t="shared" si="3"/>
        <v>0</v>
      </c>
      <c r="BD40" s="17"/>
      <c r="BE40" s="123"/>
      <c r="BF40" s="97"/>
      <c r="BG40" s="97"/>
      <c r="BH40" s="97"/>
      <c r="BI40" s="97"/>
      <c r="BJ40" s="211"/>
    </row>
    <row r="41" spans="2:62" x14ac:dyDescent="0.35">
      <c r="B41" s="116"/>
      <c r="C41" s="103"/>
      <c r="D41" s="103"/>
      <c r="E41" s="103"/>
      <c r="F41" s="103"/>
      <c r="G41" s="8"/>
      <c r="H41" s="2"/>
      <c r="I41" s="2"/>
      <c r="J41" s="408"/>
      <c r="K41" s="134"/>
      <c r="L41" s="77"/>
      <c r="M41" s="70"/>
      <c r="N41" s="70"/>
      <c r="O41" s="264"/>
      <c r="P41" s="2"/>
      <c r="Q41" s="130"/>
      <c r="R41" s="8"/>
      <c r="S41" s="2"/>
      <c r="T41" s="2"/>
      <c r="U41" s="54"/>
      <c r="V41" s="2"/>
      <c r="W41" s="54"/>
      <c r="X41" s="54"/>
      <c r="Y41" s="247"/>
      <c r="Z41" s="247"/>
      <c r="AA41" s="247"/>
      <c r="AB41" s="248"/>
      <c r="AC41" s="45"/>
      <c r="AD41" s="45"/>
      <c r="AE41" s="217"/>
      <c r="AF41" s="107"/>
      <c r="AG41" s="144"/>
      <c r="AH41" s="134"/>
      <c r="AI41" s="397">
        <f>SUM(AH41*'MS 4 - All Risk Criteria'!$C$37)</f>
        <v>0</v>
      </c>
      <c r="AJ41" s="134"/>
      <c r="AK41" s="397">
        <f>SUM(AJ41*'MS 4 - All Risk Criteria'!$C$38)</f>
        <v>0</v>
      </c>
      <c r="AL41" s="134"/>
      <c r="AM41" s="397">
        <f>SUM(AL41*'MS 4 - All Risk Criteria'!$C$39)</f>
        <v>0</v>
      </c>
      <c r="AN41" s="134"/>
      <c r="AO41" s="397">
        <f>SUM(AN41*'MS 4 - All Risk Criteria'!$C$40)</f>
        <v>0</v>
      </c>
      <c r="AP41" s="134"/>
      <c r="AQ41" s="397">
        <f>SUM(AP41*'MS 4 - All Risk Criteria'!$C$41)</f>
        <v>0</v>
      </c>
      <c r="AR41" s="134"/>
      <c r="AS41" s="397">
        <f>SUM(AR41*'MS 4 - All Risk Criteria'!$C$42)</f>
        <v>0</v>
      </c>
      <c r="AT41" s="134"/>
      <c r="AU41" s="397">
        <f>SUM(AT41*'MS 4 - All Risk Criteria'!$C$43)</f>
        <v>0</v>
      </c>
      <c r="AV41" s="134"/>
      <c r="AW41" s="397">
        <f>SUM(AV41*'MS 4 - All Risk Criteria'!$C$44)</f>
        <v>0</v>
      </c>
      <c r="AX41" s="134"/>
      <c r="AY41" s="397">
        <f>SUM(AX41*'MS 4 - All Risk Criteria'!$C$45)</f>
        <v>0</v>
      </c>
      <c r="AZ41" s="134"/>
      <c r="BA41" s="397">
        <f>SUM(AZ41*'MS 4 - All Risk Criteria'!$C$46)</f>
        <v>0</v>
      </c>
      <c r="BB41" s="123">
        <f t="shared" si="2"/>
        <v>0</v>
      </c>
      <c r="BC41" s="119">
        <f t="shared" si="3"/>
        <v>0</v>
      </c>
      <c r="BD41" s="17"/>
      <c r="BE41" s="123"/>
      <c r="BF41" s="97"/>
      <c r="BG41" s="97"/>
      <c r="BH41" s="97"/>
      <c r="BI41" s="99"/>
      <c r="BJ41" s="211"/>
    </row>
    <row r="42" spans="2:62" x14ac:dyDescent="0.35">
      <c r="B42" s="116"/>
      <c r="C42" s="103"/>
      <c r="D42" s="103"/>
      <c r="E42" s="103"/>
      <c r="F42" s="103"/>
      <c r="G42" s="8"/>
      <c r="H42" s="2"/>
      <c r="I42" s="2"/>
      <c r="J42" s="408"/>
      <c r="K42" s="134"/>
      <c r="L42" s="77"/>
      <c r="M42" s="70"/>
      <c r="N42" s="70"/>
      <c r="O42" s="264"/>
      <c r="P42" s="2"/>
      <c r="Q42" s="130"/>
      <c r="R42" s="8"/>
      <c r="S42" s="2"/>
      <c r="T42" s="2"/>
      <c r="U42" s="2"/>
      <c r="V42" s="2"/>
      <c r="W42" s="54"/>
      <c r="X42" s="54"/>
      <c r="Y42" s="247"/>
      <c r="Z42" s="247"/>
      <c r="AA42" s="247"/>
      <c r="AB42" s="248"/>
      <c r="AC42" s="45"/>
      <c r="AD42" s="45"/>
      <c r="AE42" s="217"/>
      <c r="AF42" s="107"/>
      <c r="AG42" s="144"/>
      <c r="AH42" s="134"/>
      <c r="AI42" s="397">
        <f>SUM(AH42*'MS 4 - All Risk Criteria'!$C$37)</f>
        <v>0</v>
      </c>
      <c r="AJ42" s="134"/>
      <c r="AK42" s="397">
        <f>SUM(AJ42*'MS 4 - All Risk Criteria'!$C$38)</f>
        <v>0</v>
      </c>
      <c r="AL42" s="134"/>
      <c r="AM42" s="397">
        <f>SUM(AL42*'MS 4 - All Risk Criteria'!$C$39)</f>
        <v>0</v>
      </c>
      <c r="AN42" s="134"/>
      <c r="AO42" s="397">
        <f>SUM(AN42*'MS 4 - All Risk Criteria'!$C$40)</f>
        <v>0</v>
      </c>
      <c r="AP42" s="134"/>
      <c r="AQ42" s="397">
        <f>SUM(AP42*'MS 4 - All Risk Criteria'!$C$41)</f>
        <v>0</v>
      </c>
      <c r="AR42" s="134"/>
      <c r="AS42" s="397">
        <f>SUM(AR42*'MS 4 - All Risk Criteria'!$C$42)</f>
        <v>0</v>
      </c>
      <c r="AT42" s="134"/>
      <c r="AU42" s="397">
        <f>SUM(AT42*'MS 4 - All Risk Criteria'!$C$43)</f>
        <v>0</v>
      </c>
      <c r="AV42" s="134"/>
      <c r="AW42" s="397">
        <f>SUM(AV42*'MS 4 - All Risk Criteria'!$C$44)</f>
        <v>0</v>
      </c>
      <c r="AX42" s="134"/>
      <c r="AY42" s="397">
        <f>SUM(AX42*'MS 4 - All Risk Criteria'!$C$45)</f>
        <v>0</v>
      </c>
      <c r="AZ42" s="134"/>
      <c r="BA42" s="397">
        <f>SUM(AZ42*'MS 4 - All Risk Criteria'!$C$46)</f>
        <v>0</v>
      </c>
      <c r="BB42" s="123">
        <f t="shared" si="2"/>
        <v>0</v>
      </c>
      <c r="BC42" s="119">
        <f t="shared" si="3"/>
        <v>0</v>
      </c>
      <c r="BD42" s="391"/>
      <c r="BE42" s="123"/>
      <c r="BF42" s="107"/>
      <c r="BG42" s="97"/>
      <c r="BH42" s="97"/>
      <c r="BI42" s="97"/>
      <c r="BJ42" s="211"/>
    </row>
    <row r="43" spans="2:62" x14ac:dyDescent="0.35">
      <c r="B43" s="116"/>
      <c r="C43" s="103"/>
      <c r="D43" s="103"/>
      <c r="E43" s="103"/>
      <c r="F43" s="103"/>
      <c r="G43" s="8"/>
      <c r="H43" s="2"/>
      <c r="I43" s="2"/>
      <c r="J43" s="408"/>
      <c r="K43" s="134"/>
      <c r="L43" s="77"/>
      <c r="M43" s="70"/>
      <c r="N43" s="70"/>
      <c r="O43" s="264"/>
      <c r="P43" s="2"/>
      <c r="Q43" s="130"/>
      <c r="R43" s="8"/>
      <c r="S43" s="2"/>
      <c r="T43" s="2"/>
      <c r="U43" s="2"/>
      <c r="V43" s="2"/>
      <c r="W43" s="54"/>
      <c r="X43" s="54"/>
      <c r="Y43" s="247"/>
      <c r="Z43" s="247"/>
      <c r="AA43" s="247"/>
      <c r="AB43" s="248"/>
      <c r="AC43" s="45"/>
      <c r="AD43" s="45"/>
      <c r="AE43" s="217"/>
      <c r="AF43" s="107"/>
      <c r="AG43" s="144"/>
      <c r="AH43" s="134"/>
      <c r="AI43" s="397">
        <f>SUM(AH43*'MS 4 - All Risk Criteria'!$C$37)</f>
        <v>0</v>
      </c>
      <c r="AJ43" s="134"/>
      <c r="AK43" s="397">
        <f>SUM(AJ43*'MS 4 - All Risk Criteria'!$C$38)</f>
        <v>0</v>
      </c>
      <c r="AL43" s="134"/>
      <c r="AM43" s="397">
        <f>SUM(AL43*'MS 4 - All Risk Criteria'!$C$39)</f>
        <v>0</v>
      </c>
      <c r="AN43" s="134"/>
      <c r="AO43" s="397">
        <f>SUM(AN43*'MS 4 - All Risk Criteria'!$C$40)</f>
        <v>0</v>
      </c>
      <c r="AP43" s="134"/>
      <c r="AQ43" s="397">
        <f>SUM(AP43*'MS 4 - All Risk Criteria'!$C$41)</f>
        <v>0</v>
      </c>
      <c r="AR43" s="134"/>
      <c r="AS43" s="397">
        <f>SUM(AR43*'MS 4 - All Risk Criteria'!$C$42)</f>
        <v>0</v>
      </c>
      <c r="AT43" s="134"/>
      <c r="AU43" s="397">
        <f>SUM(AT43*'MS 4 - All Risk Criteria'!$C$43)</f>
        <v>0</v>
      </c>
      <c r="AV43" s="134"/>
      <c r="AW43" s="397">
        <f>SUM(AV43*'MS 4 - All Risk Criteria'!$C$44)</f>
        <v>0</v>
      </c>
      <c r="AX43" s="134"/>
      <c r="AY43" s="397">
        <f>SUM(AX43*'MS 4 - All Risk Criteria'!$C$45)</f>
        <v>0</v>
      </c>
      <c r="AZ43" s="134"/>
      <c r="BA43" s="397">
        <f>SUM(AZ43*'MS 4 - All Risk Criteria'!$C$46)</f>
        <v>0</v>
      </c>
      <c r="BB43" s="123">
        <f t="shared" si="2"/>
        <v>0</v>
      </c>
      <c r="BC43" s="119">
        <f t="shared" si="3"/>
        <v>0</v>
      </c>
      <c r="BD43" s="391"/>
      <c r="BE43" s="123"/>
      <c r="BF43" s="107"/>
      <c r="BG43" s="97"/>
      <c r="BH43" s="97"/>
      <c r="BI43" s="97"/>
      <c r="BJ43" s="211"/>
    </row>
    <row r="44" spans="2:62" x14ac:dyDescent="0.35">
      <c r="B44" s="116"/>
      <c r="C44" s="103"/>
      <c r="D44" s="103"/>
      <c r="E44" s="103"/>
      <c r="F44" s="103"/>
      <c r="G44" s="8"/>
      <c r="H44" s="2"/>
      <c r="I44" s="2"/>
      <c r="J44" s="408"/>
      <c r="K44" s="134"/>
      <c r="L44" s="77"/>
      <c r="M44" s="70"/>
      <c r="N44" s="70"/>
      <c r="O44" s="264"/>
      <c r="P44" s="2"/>
      <c r="Q44" s="130"/>
      <c r="R44" s="8"/>
      <c r="S44" s="2"/>
      <c r="T44" s="2"/>
      <c r="U44" s="2"/>
      <c r="V44" s="2"/>
      <c r="W44" s="54"/>
      <c r="X44" s="54"/>
      <c r="Y44" s="247"/>
      <c r="Z44" s="247"/>
      <c r="AA44" s="247"/>
      <c r="AB44" s="248"/>
      <c r="AC44" s="45"/>
      <c r="AD44" s="45"/>
      <c r="AE44" s="217"/>
      <c r="AF44" s="107"/>
      <c r="AG44" s="144"/>
      <c r="AH44" s="134"/>
      <c r="AI44" s="397">
        <f>SUM(AH44*'MS 4 - All Risk Criteria'!$C$37)</f>
        <v>0</v>
      </c>
      <c r="AJ44" s="134"/>
      <c r="AK44" s="397">
        <f>SUM(AJ44*'MS 4 - All Risk Criteria'!$C$38)</f>
        <v>0</v>
      </c>
      <c r="AL44" s="134"/>
      <c r="AM44" s="397">
        <f>SUM(AL44*'MS 4 - All Risk Criteria'!$C$39)</f>
        <v>0</v>
      </c>
      <c r="AN44" s="134"/>
      <c r="AO44" s="397">
        <f>SUM(AN44*'MS 4 - All Risk Criteria'!$C$40)</f>
        <v>0</v>
      </c>
      <c r="AP44" s="134"/>
      <c r="AQ44" s="397">
        <f>SUM(AP44*'MS 4 - All Risk Criteria'!$C$41)</f>
        <v>0</v>
      </c>
      <c r="AR44" s="134"/>
      <c r="AS44" s="397">
        <f>SUM(AR44*'MS 4 - All Risk Criteria'!$C$42)</f>
        <v>0</v>
      </c>
      <c r="AT44" s="134"/>
      <c r="AU44" s="397">
        <f>SUM(AT44*'MS 4 - All Risk Criteria'!$C$43)</f>
        <v>0</v>
      </c>
      <c r="AV44" s="134"/>
      <c r="AW44" s="397">
        <f>SUM(AV44*'MS 4 - All Risk Criteria'!$C$44)</f>
        <v>0</v>
      </c>
      <c r="AX44" s="134"/>
      <c r="AY44" s="397">
        <f>SUM(AX44*'MS 4 - All Risk Criteria'!$C$45)</f>
        <v>0</v>
      </c>
      <c r="AZ44" s="134"/>
      <c r="BA44" s="397">
        <f>SUM(AZ44*'MS 4 - All Risk Criteria'!$C$46)</f>
        <v>0</v>
      </c>
      <c r="BB44" s="123">
        <f t="shared" si="2"/>
        <v>0</v>
      </c>
      <c r="BC44" s="119">
        <f t="shared" si="3"/>
        <v>0</v>
      </c>
      <c r="BD44" s="17"/>
      <c r="BE44" s="123"/>
      <c r="BF44" s="97"/>
      <c r="BG44" s="97"/>
      <c r="BH44" s="97"/>
      <c r="BI44" s="97"/>
      <c r="BJ44" s="211"/>
    </row>
    <row r="45" spans="2:62" x14ac:dyDescent="0.35">
      <c r="B45" s="116"/>
      <c r="C45" s="103"/>
      <c r="D45" s="103"/>
      <c r="E45" s="103"/>
      <c r="F45" s="103"/>
      <c r="G45" s="8"/>
      <c r="H45" s="2"/>
      <c r="I45" s="2"/>
      <c r="J45" s="408"/>
      <c r="K45" s="134"/>
      <c r="L45" s="77"/>
      <c r="M45" s="70"/>
      <c r="N45" s="70"/>
      <c r="O45" s="264"/>
      <c r="P45" s="2"/>
      <c r="Q45" s="130"/>
      <c r="R45" s="8"/>
      <c r="S45" s="2"/>
      <c r="T45" s="2"/>
      <c r="U45" s="2"/>
      <c r="V45" s="2"/>
      <c r="W45" s="54"/>
      <c r="X45" s="54"/>
      <c r="Y45" s="247"/>
      <c r="Z45" s="247"/>
      <c r="AA45" s="247"/>
      <c r="AB45" s="248"/>
      <c r="AC45" s="45"/>
      <c r="AD45" s="45"/>
      <c r="AE45" s="217"/>
      <c r="AF45" s="107"/>
      <c r="AG45" s="144"/>
      <c r="AH45" s="134"/>
      <c r="AI45" s="397">
        <f>SUM(AH45*'MS 4 - All Risk Criteria'!$C$37)</f>
        <v>0</v>
      </c>
      <c r="AJ45" s="134"/>
      <c r="AK45" s="397">
        <f>SUM(AJ45*'MS 4 - All Risk Criteria'!$C$38)</f>
        <v>0</v>
      </c>
      <c r="AL45" s="134"/>
      <c r="AM45" s="397">
        <f>SUM(AL45*'MS 4 - All Risk Criteria'!$C$39)</f>
        <v>0</v>
      </c>
      <c r="AN45" s="134"/>
      <c r="AO45" s="397">
        <f>SUM(AN45*'MS 4 - All Risk Criteria'!$C$40)</f>
        <v>0</v>
      </c>
      <c r="AP45" s="134"/>
      <c r="AQ45" s="397">
        <f>SUM(AP45*'MS 4 - All Risk Criteria'!$C$41)</f>
        <v>0</v>
      </c>
      <c r="AR45" s="134"/>
      <c r="AS45" s="397">
        <f>SUM(AR45*'MS 4 - All Risk Criteria'!$C$42)</f>
        <v>0</v>
      </c>
      <c r="AT45" s="134"/>
      <c r="AU45" s="397">
        <f>SUM(AT45*'MS 4 - All Risk Criteria'!$C$43)</f>
        <v>0</v>
      </c>
      <c r="AV45" s="134"/>
      <c r="AW45" s="397">
        <f>SUM(AV45*'MS 4 - All Risk Criteria'!$C$44)</f>
        <v>0</v>
      </c>
      <c r="AX45" s="134"/>
      <c r="AY45" s="397">
        <f>SUM(AX45*'MS 4 - All Risk Criteria'!$C$45)</f>
        <v>0</v>
      </c>
      <c r="AZ45" s="134"/>
      <c r="BA45" s="397">
        <f>SUM(AZ45*'MS 4 - All Risk Criteria'!$C$46)</f>
        <v>0</v>
      </c>
      <c r="BB45" s="123">
        <f t="shared" si="2"/>
        <v>0</v>
      </c>
      <c r="BC45" s="119">
        <f t="shared" si="3"/>
        <v>0</v>
      </c>
      <c r="BD45" s="17"/>
      <c r="BE45" s="123"/>
      <c r="BF45" s="97"/>
      <c r="BG45" s="97"/>
      <c r="BH45" s="97"/>
      <c r="BI45" s="97"/>
      <c r="BJ45" s="211"/>
    </row>
    <row r="46" spans="2:62" x14ac:dyDescent="0.35">
      <c r="B46" s="116"/>
      <c r="C46" s="103"/>
      <c r="D46" s="103"/>
      <c r="E46" s="103"/>
      <c r="F46" s="103"/>
      <c r="G46" s="8"/>
      <c r="H46" s="2"/>
      <c r="I46" s="2"/>
      <c r="J46" s="408"/>
      <c r="K46" s="134"/>
      <c r="L46" s="77"/>
      <c r="M46" s="70"/>
      <c r="N46" s="70"/>
      <c r="O46" s="264"/>
      <c r="P46" s="2"/>
      <c r="Q46" s="130"/>
      <c r="R46" s="8"/>
      <c r="S46" s="2"/>
      <c r="T46" s="2"/>
      <c r="U46" s="2"/>
      <c r="V46" s="2"/>
      <c r="W46" s="54"/>
      <c r="X46" s="54"/>
      <c r="Y46" s="247"/>
      <c r="Z46" s="247"/>
      <c r="AA46" s="247"/>
      <c r="AB46" s="248"/>
      <c r="AC46" s="45"/>
      <c r="AD46" s="45"/>
      <c r="AE46" s="217"/>
      <c r="AF46" s="107"/>
      <c r="AG46" s="144"/>
      <c r="AH46" s="134"/>
      <c r="AI46" s="397">
        <f>SUM(AH46*'MS 4 - All Risk Criteria'!$C$37)</f>
        <v>0</v>
      </c>
      <c r="AJ46" s="134"/>
      <c r="AK46" s="397">
        <f>SUM(AJ46*'MS 4 - All Risk Criteria'!$C$38)</f>
        <v>0</v>
      </c>
      <c r="AL46" s="134"/>
      <c r="AM46" s="397">
        <f>SUM(AL46*'MS 4 - All Risk Criteria'!$C$39)</f>
        <v>0</v>
      </c>
      <c r="AN46" s="134"/>
      <c r="AO46" s="397">
        <f>SUM(AN46*'MS 4 - All Risk Criteria'!$C$40)</f>
        <v>0</v>
      </c>
      <c r="AP46" s="134"/>
      <c r="AQ46" s="397">
        <f>SUM(AP46*'MS 4 - All Risk Criteria'!$C$41)</f>
        <v>0</v>
      </c>
      <c r="AR46" s="134"/>
      <c r="AS46" s="397">
        <f>SUM(AR46*'MS 4 - All Risk Criteria'!$C$42)</f>
        <v>0</v>
      </c>
      <c r="AT46" s="134"/>
      <c r="AU46" s="397">
        <f>SUM(AT46*'MS 4 - All Risk Criteria'!$C$43)</f>
        <v>0</v>
      </c>
      <c r="AV46" s="134"/>
      <c r="AW46" s="397">
        <f>SUM(AV46*'MS 4 - All Risk Criteria'!$C$44)</f>
        <v>0</v>
      </c>
      <c r="AX46" s="134"/>
      <c r="AY46" s="397">
        <f>SUM(AX46*'MS 4 - All Risk Criteria'!$C$45)</f>
        <v>0</v>
      </c>
      <c r="AZ46" s="134"/>
      <c r="BA46" s="397">
        <f>SUM(AZ46*'MS 4 - All Risk Criteria'!$C$46)</f>
        <v>0</v>
      </c>
      <c r="BB46" s="123">
        <f t="shared" si="2"/>
        <v>0</v>
      </c>
      <c r="BC46" s="119">
        <f t="shared" si="3"/>
        <v>0</v>
      </c>
      <c r="BD46" s="17"/>
      <c r="BE46" s="123"/>
      <c r="BF46" s="97"/>
      <c r="BG46" s="97"/>
      <c r="BH46" s="97"/>
      <c r="BI46" s="97"/>
      <c r="BJ46" s="211"/>
    </row>
    <row r="47" spans="2:62" x14ac:dyDescent="0.35">
      <c r="B47" s="116"/>
      <c r="C47" s="103"/>
      <c r="D47" s="103"/>
      <c r="E47" s="103"/>
      <c r="F47" s="103"/>
      <c r="G47" s="8"/>
      <c r="H47" s="2"/>
      <c r="I47" s="2"/>
      <c r="J47" s="408"/>
      <c r="K47" s="134"/>
      <c r="L47" s="77"/>
      <c r="M47" s="70"/>
      <c r="N47" s="70"/>
      <c r="O47" s="264"/>
      <c r="P47" s="2"/>
      <c r="Q47" s="130"/>
      <c r="R47" s="8"/>
      <c r="S47" s="2"/>
      <c r="T47" s="2"/>
      <c r="U47" s="54"/>
      <c r="V47" s="2"/>
      <c r="W47" s="54"/>
      <c r="X47" s="54"/>
      <c r="Y47" s="247"/>
      <c r="Z47" s="247"/>
      <c r="AA47" s="247"/>
      <c r="AB47" s="248"/>
      <c r="AC47" s="45"/>
      <c r="AD47" s="45"/>
      <c r="AE47" s="217"/>
      <c r="AF47" s="107"/>
      <c r="AG47" s="144"/>
      <c r="AH47" s="134"/>
      <c r="AI47" s="397">
        <f>SUM(AH47*'MS 4 - All Risk Criteria'!$C$37)</f>
        <v>0</v>
      </c>
      <c r="AJ47" s="134"/>
      <c r="AK47" s="397">
        <f>SUM(AJ47*'MS 4 - All Risk Criteria'!$C$38)</f>
        <v>0</v>
      </c>
      <c r="AL47" s="134"/>
      <c r="AM47" s="397">
        <f>SUM(AL47*'MS 4 - All Risk Criteria'!$C$39)</f>
        <v>0</v>
      </c>
      <c r="AN47" s="134"/>
      <c r="AO47" s="397">
        <f>SUM(AN47*'MS 4 - All Risk Criteria'!$C$40)</f>
        <v>0</v>
      </c>
      <c r="AP47" s="134"/>
      <c r="AQ47" s="397">
        <f>SUM(AP47*'MS 4 - All Risk Criteria'!$C$41)</f>
        <v>0</v>
      </c>
      <c r="AR47" s="134"/>
      <c r="AS47" s="397">
        <f>SUM(AR47*'MS 4 - All Risk Criteria'!$C$42)</f>
        <v>0</v>
      </c>
      <c r="AT47" s="134"/>
      <c r="AU47" s="397">
        <f>SUM(AT47*'MS 4 - All Risk Criteria'!$C$43)</f>
        <v>0</v>
      </c>
      <c r="AV47" s="134"/>
      <c r="AW47" s="397">
        <f>SUM(AV47*'MS 4 - All Risk Criteria'!$C$44)</f>
        <v>0</v>
      </c>
      <c r="AX47" s="134"/>
      <c r="AY47" s="397">
        <f>SUM(AX47*'MS 4 - All Risk Criteria'!$C$45)</f>
        <v>0</v>
      </c>
      <c r="AZ47" s="134"/>
      <c r="BA47" s="397">
        <f>SUM(AZ47*'MS 4 - All Risk Criteria'!$C$46)</f>
        <v>0</v>
      </c>
      <c r="BB47" s="123">
        <f t="shared" si="2"/>
        <v>0</v>
      </c>
      <c r="BC47" s="119">
        <f t="shared" si="3"/>
        <v>0</v>
      </c>
      <c r="BD47" s="17"/>
      <c r="BE47" s="123"/>
      <c r="BF47" s="97"/>
      <c r="BG47" s="97"/>
      <c r="BH47" s="97"/>
      <c r="BI47" s="99"/>
      <c r="BJ47" s="211"/>
    </row>
    <row r="48" spans="2:62" x14ac:dyDescent="0.35">
      <c r="B48" s="116"/>
      <c r="C48" s="103"/>
      <c r="D48" s="103"/>
      <c r="E48" s="103"/>
      <c r="F48" s="103"/>
      <c r="G48" s="8"/>
      <c r="H48" s="2"/>
      <c r="I48" s="2"/>
      <c r="J48" s="408"/>
      <c r="K48" s="134"/>
      <c r="L48" s="77"/>
      <c r="M48" s="70"/>
      <c r="N48" s="70"/>
      <c r="O48" s="264"/>
      <c r="P48" s="2"/>
      <c r="Q48" s="130"/>
      <c r="R48" s="8"/>
      <c r="S48" s="2"/>
      <c r="T48" s="2"/>
      <c r="U48" s="54"/>
      <c r="V48" s="54"/>
      <c r="W48" s="54"/>
      <c r="X48" s="54"/>
      <c r="Y48" s="247"/>
      <c r="Z48" s="247"/>
      <c r="AA48" s="247"/>
      <c r="AB48" s="248"/>
      <c r="AC48" s="45"/>
      <c r="AD48" s="45"/>
      <c r="AE48" s="217"/>
      <c r="AF48" s="107"/>
      <c r="AG48" s="144"/>
      <c r="AH48" s="134"/>
      <c r="AI48" s="397">
        <f>SUM(AH48*'MS 4 - All Risk Criteria'!$C$37)</f>
        <v>0</v>
      </c>
      <c r="AJ48" s="134"/>
      <c r="AK48" s="397">
        <f>SUM(AJ48*'MS 4 - All Risk Criteria'!$C$38)</f>
        <v>0</v>
      </c>
      <c r="AL48" s="134"/>
      <c r="AM48" s="397">
        <f>SUM(AL48*'MS 4 - All Risk Criteria'!$C$39)</f>
        <v>0</v>
      </c>
      <c r="AN48" s="134"/>
      <c r="AO48" s="397">
        <f>SUM(AN48*'MS 4 - All Risk Criteria'!$C$40)</f>
        <v>0</v>
      </c>
      <c r="AP48" s="134"/>
      <c r="AQ48" s="397">
        <f>SUM(AP48*'MS 4 - All Risk Criteria'!$C$41)</f>
        <v>0</v>
      </c>
      <c r="AR48" s="134"/>
      <c r="AS48" s="397">
        <f>SUM(AR48*'MS 4 - All Risk Criteria'!$C$42)</f>
        <v>0</v>
      </c>
      <c r="AT48" s="134"/>
      <c r="AU48" s="397">
        <f>SUM(AT48*'MS 4 - All Risk Criteria'!$C$43)</f>
        <v>0</v>
      </c>
      <c r="AV48" s="134"/>
      <c r="AW48" s="397">
        <f>SUM(AV48*'MS 4 - All Risk Criteria'!$C$44)</f>
        <v>0</v>
      </c>
      <c r="AX48" s="134"/>
      <c r="AY48" s="397">
        <f>SUM(AX48*'MS 4 - All Risk Criteria'!$C$45)</f>
        <v>0</v>
      </c>
      <c r="AZ48" s="134"/>
      <c r="BA48" s="397">
        <f>SUM(AZ48*'MS 4 - All Risk Criteria'!$C$46)</f>
        <v>0</v>
      </c>
      <c r="BB48" s="123">
        <f t="shared" si="2"/>
        <v>0</v>
      </c>
      <c r="BC48" s="119">
        <f t="shared" si="3"/>
        <v>0</v>
      </c>
      <c r="BD48" s="250"/>
      <c r="BE48" s="122"/>
      <c r="BF48" s="99"/>
      <c r="BG48" s="99"/>
      <c r="BH48" s="99"/>
      <c r="BI48" s="99"/>
      <c r="BJ48" s="211"/>
    </row>
    <row r="49" spans="2:62" x14ac:dyDescent="0.35">
      <c r="B49" s="116"/>
      <c r="C49" s="103"/>
      <c r="D49" s="103"/>
      <c r="E49" s="103"/>
      <c r="F49" s="103"/>
      <c r="G49" s="8"/>
      <c r="H49" s="2"/>
      <c r="I49" s="2"/>
      <c r="J49" s="408"/>
      <c r="K49" s="134"/>
      <c r="L49" s="77"/>
      <c r="M49" s="70"/>
      <c r="N49" s="70"/>
      <c r="O49" s="264"/>
      <c r="P49" s="2"/>
      <c r="Q49" s="130"/>
      <c r="R49" s="8"/>
      <c r="S49" s="2"/>
      <c r="T49" s="2"/>
      <c r="U49" s="54"/>
      <c r="V49" s="54"/>
      <c r="W49" s="54"/>
      <c r="X49" s="54"/>
      <c r="Y49" s="247"/>
      <c r="Z49" s="247"/>
      <c r="AA49" s="247"/>
      <c r="AB49" s="248"/>
      <c r="AC49" s="45"/>
      <c r="AD49" s="45"/>
      <c r="AE49" s="217"/>
      <c r="AF49" s="107"/>
      <c r="AG49" s="144"/>
      <c r="AH49" s="134"/>
      <c r="AI49" s="397">
        <f>SUM(AH49*'MS 4 - All Risk Criteria'!$C$37)</f>
        <v>0</v>
      </c>
      <c r="AJ49" s="134"/>
      <c r="AK49" s="397">
        <f>SUM(AJ49*'MS 4 - All Risk Criteria'!$C$38)</f>
        <v>0</v>
      </c>
      <c r="AL49" s="134"/>
      <c r="AM49" s="397">
        <f>SUM(AL49*'MS 4 - All Risk Criteria'!$C$39)</f>
        <v>0</v>
      </c>
      <c r="AN49" s="134"/>
      <c r="AO49" s="397">
        <f>SUM(AN49*'MS 4 - All Risk Criteria'!$C$40)</f>
        <v>0</v>
      </c>
      <c r="AP49" s="134"/>
      <c r="AQ49" s="397">
        <f>SUM(AP49*'MS 4 - All Risk Criteria'!$C$41)</f>
        <v>0</v>
      </c>
      <c r="AR49" s="134"/>
      <c r="AS49" s="397">
        <f>SUM(AR49*'MS 4 - All Risk Criteria'!$C$42)</f>
        <v>0</v>
      </c>
      <c r="AT49" s="134"/>
      <c r="AU49" s="397">
        <f>SUM(AT49*'MS 4 - All Risk Criteria'!$C$43)</f>
        <v>0</v>
      </c>
      <c r="AV49" s="134"/>
      <c r="AW49" s="397">
        <f>SUM(AV49*'MS 4 - All Risk Criteria'!$C$44)</f>
        <v>0</v>
      </c>
      <c r="AX49" s="134"/>
      <c r="AY49" s="397">
        <f>SUM(AX49*'MS 4 - All Risk Criteria'!$C$45)</f>
        <v>0</v>
      </c>
      <c r="AZ49" s="134"/>
      <c r="BA49" s="397">
        <f>SUM(AZ49*'MS 4 - All Risk Criteria'!$C$46)</f>
        <v>0</v>
      </c>
      <c r="BB49" s="123">
        <f t="shared" si="2"/>
        <v>0</v>
      </c>
      <c r="BC49" s="119">
        <f t="shared" si="3"/>
        <v>0</v>
      </c>
      <c r="BD49" s="393"/>
      <c r="BE49" s="122"/>
      <c r="BF49" s="99"/>
      <c r="BG49" s="99"/>
      <c r="BH49" s="99"/>
      <c r="BI49" s="99"/>
      <c r="BJ49" s="211"/>
    </row>
    <row r="50" spans="2:62" x14ac:dyDescent="0.35">
      <c r="B50" s="116"/>
      <c r="C50" s="103"/>
      <c r="D50" s="103"/>
      <c r="E50" s="103"/>
      <c r="F50" s="103"/>
      <c r="G50" s="8"/>
      <c r="H50" s="2"/>
      <c r="I50" s="2"/>
      <c r="J50" s="408"/>
      <c r="K50" s="134"/>
      <c r="L50" s="77"/>
      <c r="M50" s="70"/>
      <c r="N50" s="70"/>
      <c r="O50" s="264"/>
      <c r="P50" s="2"/>
      <c r="Q50" s="130"/>
      <c r="R50" s="8"/>
      <c r="S50" s="2"/>
      <c r="T50" s="2"/>
      <c r="U50" s="161"/>
      <c r="V50" s="161"/>
      <c r="W50" s="237"/>
      <c r="X50" s="54"/>
      <c r="Y50" s="244"/>
      <c r="Z50" s="244"/>
      <c r="AA50" s="244"/>
      <c r="AB50" s="249"/>
      <c r="AC50" s="45"/>
      <c r="AD50" s="45"/>
      <c r="AE50" s="217"/>
      <c r="AF50" s="107"/>
      <c r="AG50" s="144"/>
      <c r="AH50" s="134"/>
      <c r="AI50" s="397">
        <f>SUM(AH50*'MS 4 - All Risk Criteria'!$C$37)</f>
        <v>0</v>
      </c>
      <c r="AJ50" s="134"/>
      <c r="AK50" s="397">
        <f>SUM(AJ50*'MS 4 - All Risk Criteria'!$C$38)</f>
        <v>0</v>
      </c>
      <c r="AL50" s="134"/>
      <c r="AM50" s="397">
        <f>SUM(AL50*'MS 4 - All Risk Criteria'!$C$39)</f>
        <v>0</v>
      </c>
      <c r="AN50" s="134"/>
      <c r="AO50" s="397">
        <f>SUM(AN50*'MS 4 - All Risk Criteria'!$C$40)</f>
        <v>0</v>
      </c>
      <c r="AP50" s="134"/>
      <c r="AQ50" s="397">
        <f>SUM(AP50*'MS 4 - All Risk Criteria'!$C$41)</f>
        <v>0</v>
      </c>
      <c r="AR50" s="134"/>
      <c r="AS50" s="397">
        <f>SUM(AR50*'MS 4 - All Risk Criteria'!$C$42)</f>
        <v>0</v>
      </c>
      <c r="AT50" s="134"/>
      <c r="AU50" s="397">
        <f>SUM(AT50*'MS 4 - All Risk Criteria'!$C$43)</f>
        <v>0</v>
      </c>
      <c r="AV50" s="134"/>
      <c r="AW50" s="397">
        <f>SUM(AV50*'MS 4 - All Risk Criteria'!$C$44)</f>
        <v>0</v>
      </c>
      <c r="AX50" s="134"/>
      <c r="AY50" s="397">
        <f>SUM(AX50*'MS 4 - All Risk Criteria'!$C$45)</f>
        <v>0</v>
      </c>
      <c r="AZ50" s="134"/>
      <c r="BA50" s="397">
        <f>SUM(AZ50*'MS 4 - All Risk Criteria'!$C$46)</f>
        <v>0</v>
      </c>
      <c r="BB50" s="123">
        <f t="shared" si="2"/>
        <v>0</v>
      </c>
      <c r="BC50" s="119">
        <f t="shared" si="3"/>
        <v>0</v>
      </c>
      <c r="BD50" s="393"/>
      <c r="BE50" s="122"/>
      <c r="BF50" s="99"/>
      <c r="BG50" s="99"/>
      <c r="BH50" s="99"/>
      <c r="BI50" s="99"/>
      <c r="BJ50" s="211"/>
    </row>
    <row r="51" spans="2:62" x14ac:dyDescent="0.35">
      <c r="B51" s="116"/>
      <c r="C51" s="103"/>
      <c r="D51" s="103"/>
      <c r="E51" s="103"/>
      <c r="F51" s="103"/>
      <c r="G51" s="8"/>
      <c r="H51" s="2"/>
      <c r="I51" s="2"/>
      <c r="J51" s="408"/>
      <c r="K51" s="134"/>
      <c r="L51" s="77"/>
      <c r="M51" s="70"/>
      <c r="N51" s="70"/>
      <c r="O51" s="264"/>
      <c r="P51" s="2"/>
      <c r="Q51" s="130"/>
      <c r="R51" s="8"/>
      <c r="S51" s="2"/>
      <c r="T51" s="2"/>
      <c r="U51" s="54"/>
      <c r="V51" s="54"/>
      <c r="W51" s="54"/>
      <c r="X51" s="54"/>
      <c r="Y51" s="247"/>
      <c r="Z51" s="247"/>
      <c r="AA51" s="247"/>
      <c r="AB51" s="248"/>
      <c r="AC51" s="45"/>
      <c r="AD51" s="45"/>
      <c r="AE51" s="217"/>
      <c r="AF51" s="390"/>
      <c r="AG51" s="143"/>
      <c r="AH51" s="134"/>
      <c r="AI51" s="397">
        <f>SUM(AH51*'MS 4 - All Risk Criteria'!$C$37)</f>
        <v>0</v>
      </c>
      <c r="AJ51" s="134"/>
      <c r="AK51" s="397">
        <f>SUM(AJ51*'MS 4 - All Risk Criteria'!$C$38)</f>
        <v>0</v>
      </c>
      <c r="AL51" s="134"/>
      <c r="AM51" s="397">
        <f>SUM(AL51*'MS 4 - All Risk Criteria'!$C$39)</f>
        <v>0</v>
      </c>
      <c r="AN51" s="134"/>
      <c r="AO51" s="397">
        <f>SUM(AN51*'MS 4 - All Risk Criteria'!$C$40)</f>
        <v>0</v>
      </c>
      <c r="AP51" s="134"/>
      <c r="AQ51" s="397">
        <f>SUM(AP51*'MS 4 - All Risk Criteria'!$C$41)</f>
        <v>0</v>
      </c>
      <c r="AR51" s="134"/>
      <c r="AS51" s="397">
        <f>SUM(AR51*'MS 4 - All Risk Criteria'!$C$42)</f>
        <v>0</v>
      </c>
      <c r="AT51" s="134"/>
      <c r="AU51" s="397">
        <f>SUM(AT51*'MS 4 - All Risk Criteria'!$C$43)</f>
        <v>0</v>
      </c>
      <c r="AV51" s="134"/>
      <c r="AW51" s="397">
        <f>SUM(AV51*'MS 4 - All Risk Criteria'!$C$44)</f>
        <v>0</v>
      </c>
      <c r="AX51" s="134"/>
      <c r="AY51" s="397">
        <f>SUM(AX51*'MS 4 - All Risk Criteria'!$C$45)</f>
        <v>0</v>
      </c>
      <c r="AZ51" s="134"/>
      <c r="BA51" s="397">
        <f>SUM(AZ51*'MS 4 - All Risk Criteria'!$C$46)</f>
        <v>0</v>
      </c>
      <c r="BB51" s="123">
        <f t="shared" si="2"/>
        <v>0</v>
      </c>
      <c r="BC51" s="119">
        <f t="shared" si="3"/>
        <v>0</v>
      </c>
      <c r="BD51" s="250"/>
      <c r="BE51" s="122"/>
      <c r="BF51" s="99"/>
      <c r="BG51" s="99"/>
      <c r="BH51" s="99"/>
      <c r="BI51" s="99"/>
      <c r="BJ51" s="211"/>
    </row>
    <row r="52" spans="2:62" x14ac:dyDescent="0.35">
      <c r="B52" s="116"/>
      <c r="C52" s="103"/>
      <c r="D52" s="103"/>
      <c r="E52" s="103"/>
      <c r="F52" s="103"/>
      <c r="G52" s="8"/>
      <c r="H52" s="2"/>
      <c r="I52" s="2"/>
      <c r="J52" s="408"/>
      <c r="K52" s="134"/>
      <c r="L52" s="77"/>
      <c r="M52" s="70"/>
      <c r="N52" s="70"/>
      <c r="O52" s="264"/>
      <c r="P52" s="2"/>
      <c r="Q52" s="130"/>
      <c r="R52" s="8"/>
      <c r="S52" s="2"/>
      <c r="T52" s="2"/>
      <c r="U52" s="54"/>
      <c r="V52" s="54"/>
      <c r="W52" s="54"/>
      <c r="X52" s="54"/>
      <c r="Y52" s="244"/>
      <c r="Z52" s="244"/>
      <c r="AA52" s="244"/>
      <c r="AB52" s="249"/>
      <c r="AC52" s="26"/>
      <c r="AD52" s="45"/>
      <c r="AE52" s="217"/>
      <c r="AF52" s="107"/>
      <c r="AG52" s="144"/>
      <c r="AH52" s="134"/>
      <c r="AI52" s="397">
        <f>SUM(AH52*'MS 4 - All Risk Criteria'!$C$37)</f>
        <v>0</v>
      </c>
      <c r="AJ52" s="134"/>
      <c r="AK52" s="397">
        <f>SUM(AJ52*'MS 4 - All Risk Criteria'!$C$38)</f>
        <v>0</v>
      </c>
      <c r="AL52" s="134"/>
      <c r="AM52" s="397">
        <f>SUM(AL52*'MS 4 - All Risk Criteria'!$C$39)</f>
        <v>0</v>
      </c>
      <c r="AN52" s="134"/>
      <c r="AO52" s="397">
        <f>SUM(AN52*'MS 4 - All Risk Criteria'!$C$40)</f>
        <v>0</v>
      </c>
      <c r="AP52" s="134"/>
      <c r="AQ52" s="397">
        <f>SUM(AP52*'MS 4 - All Risk Criteria'!$C$41)</f>
        <v>0</v>
      </c>
      <c r="AR52" s="134"/>
      <c r="AS52" s="397">
        <f>SUM(AR52*'MS 4 - All Risk Criteria'!$C$42)</f>
        <v>0</v>
      </c>
      <c r="AT52" s="134"/>
      <c r="AU52" s="397">
        <f>SUM(AT52*'MS 4 - All Risk Criteria'!$C$43)</f>
        <v>0</v>
      </c>
      <c r="AV52" s="134"/>
      <c r="AW52" s="397">
        <f>SUM(AV52*'MS 4 - All Risk Criteria'!$C$44)</f>
        <v>0</v>
      </c>
      <c r="AX52" s="134"/>
      <c r="AY52" s="397">
        <f>SUM(AX52*'MS 4 - All Risk Criteria'!$C$45)</f>
        <v>0</v>
      </c>
      <c r="AZ52" s="134"/>
      <c r="BA52" s="397">
        <f>SUM(AZ52*'MS 4 - All Risk Criteria'!$C$46)</f>
        <v>0</v>
      </c>
      <c r="BB52" s="123">
        <f t="shared" si="2"/>
        <v>0</v>
      </c>
      <c r="BC52" s="119">
        <f t="shared" si="3"/>
        <v>0</v>
      </c>
      <c r="BD52" s="250"/>
      <c r="BE52" s="122"/>
      <c r="BF52" s="99"/>
      <c r="BG52" s="99"/>
      <c r="BH52" s="99"/>
      <c r="BI52" s="99"/>
      <c r="BJ52" s="211"/>
    </row>
    <row r="53" spans="2:62" x14ac:dyDescent="0.35">
      <c r="B53" s="116"/>
      <c r="C53" s="103"/>
      <c r="D53" s="103"/>
      <c r="E53" s="103"/>
      <c r="F53" s="103"/>
      <c r="G53" s="8"/>
      <c r="H53" s="2"/>
      <c r="I53" s="2"/>
      <c r="J53" s="408"/>
      <c r="K53" s="134"/>
      <c r="L53" s="77"/>
      <c r="M53" s="70"/>
      <c r="N53" s="70"/>
      <c r="O53" s="264"/>
      <c r="P53" s="2"/>
      <c r="Q53" s="130"/>
      <c r="R53" s="8"/>
      <c r="S53" s="2"/>
      <c r="T53" s="2"/>
      <c r="U53" s="2"/>
      <c r="V53" s="2"/>
      <c r="W53" s="2"/>
      <c r="X53" s="2"/>
      <c r="Y53" s="244"/>
      <c r="Z53" s="244"/>
      <c r="AA53" s="244"/>
      <c r="AB53" s="249"/>
      <c r="AC53" s="26"/>
      <c r="AD53" s="45"/>
      <c r="AE53" s="217"/>
      <c r="AF53" s="107"/>
      <c r="AG53" s="144"/>
      <c r="AH53" s="134"/>
      <c r="AI53" s="397">
        <f>SUM(AH53*'MS 4 - All Risk Criteria'!$C$37)</f>
        <v>0</v>
      </c>
      <c r="AJ53" s="134"/>
      <c r="AK53" s="397">
        <f>SUM(AJ53*'MS 4 - All Risk Criteria'!$C$38)</f>
        <v>0</v>
      </c>
      <c r="AL53" s="134"/>
      <c r="AM53" s="397">
        <f>SUM(AL53*'MS 4 - All Risk Criteria'!$C$39)</f>
        <v>0</v>
      </c>
      <c r="AN53" s="134"/>
      <c r="AO53" s="397">
        <f>SUM(AN53*'MS 4 - All Risk Criteria'!$C$40)</f>
        <v>0</v>
      </c>
      <c r="AP53" s="134"/>
      <c r="AQ53" s="397">
        <f>SUM(AP53*'MS 4 - All Risk Criteria'!$C$41)</f>
        <v>0</v>
      </c>
      <c r="AR53" s="134"/>
      <c r="AS53" s="397">
        <f>SUM(AR53*'MS 4 - All Risk Criteria'!$C$42)</f>
        <v>0</v>
      </c>
      <c r="AT53" s="134"/>
      <c r="AU53" s="397">
        <f>SUM(AT53*'MS 4 - All Risk Criteria'!$C$43)</f>
        <v>0</v>
      </c>
      <c r="AV53" s="134"/>
      <c r="AW53" s="397">
        <f>SUM(AV53*'MS 4 - All Risk Criteria'!$C$44)</f>
        <v>0</v>
      </c>
      <c r="AX53" s="134"/>
      <c r="AY53" s="397">
        <f>SUM(AX53*'MS 4 - All Risk Criteria'!$C$45)</f>
        <v>0</v>
      </c>
      <c r="AZ53" s="134"/>
      <c r="BA53" s="397">
        <f>SUM(AZ53*'MS 4 - All Risk Criteria'!$C$46)</f>
        <v>0</v>
      </c>
      <c r="BB53" s="123">
        <f t="shared" si="2"/>
        <v>0</v>
      </c>
      <c r="BC53" s="119">
        <f t="shared" si="3"/>
        <v>0</v>
      </c>
      <c r="BD53" s="17"/>
      <c r="BE53" s="123"/>
      <c r="BF53" s="97"/>
      <c r="BG53" s="97"/>
      <c r="BH53" s="97"/>
      <c r="BI53" s="97"/>
      <c r="BJ53" s="211"/>
    </row>
    <row r="54" spans="2:62" x14ac:dyDescent="0.35">
      <c r="B54" s="116"/>
      <c r="C54" s="103"/>
      <c r="D54" s="103"/>
      <c r="E54" s="103"/>
      <c r="F54" s="103"/>
      <c r="G54" s="8"/>
      <c r="H54" s="2"/>
      <c r="I54" s="2"/>
      <c r="J54" s="408"/>
      <c r="K54" s="134"/>
      <c r="L54" s="77"/>
      <c r="M54" s="70"/>
      <c r="N54" s="70"/>
      <c r="O54" s="264"/>
      <c r="P54" s="2"/>
      <c r="Q54" s="130"/>
      <c r="R54" s="8"/>
      <c r="S54" s="2"/>
      <c r="T54" s="2"/>
      <c r="U54" s="2"/>
      <c r="V54" s="2"/>
      <c r="W54" s="2"/>
      <c r="X54" s="2"/>
      <c r="Y54" s="244"/>
      <c r="Z54" s="244"/>
      <c r="AA54" s="244"/>
      <c r="AB54" s="249"/>
      <c r="AC54" s="26"/>
      <c r="AD54" s="45"/>
      <c r="AE54" s="217"/>
      <c r="AF54" s="107"/>
      <c r="AG54" s="144"/>
      <c r="AH54" s="134"/>
      <c r="AI54" s="397">
        <f>SUM(AH54*'MS 4 - All Risk Criteria'!$C$37)</f>
        <v>0</v>
      </c>
      <c r="AJ54" s="134"/>
      <c r="AK54" s="397">
        <f>SUM(AJ54*'MS 4 - All Risk Criteria'!$C$38)</f>
        <v>0</v>
      </c>
      <c r="AL54" s="134"/>
      <c r="AM54" s="397">
        <f>SUM(AL54*'MS 4 - All Risk Criteria'!$C$39)</f>
        <v>0</v>
      </c>
      <c r="AN54" s="134"/>
      <c r="AO54" s="397">
        <f>SUM(AN54*'MS 4 - All Risk Criteria'!$C$40)</f>
        <v>0</v>
      </c>
      <c r="AP54" s="134"/>
      <c r="AQ54" s="397">
        <f>SUM(AP54*'MS 4 - All Risk Criteria'!$C$41)</f>
        <v>0</v>
      </c>
      <c r="AR54" s="134"/>
      <c r="AS54" s="397">
        <f>SUM(AR54*'MS 4 - All Risk Criteria'!$C$42)</f>
        <v>0</v>
      </c>
      <c r="AT54" s="134"/>
      <c r="AU54" s="397">
        <f>SUM(AT54*'MS 4 - All Risk Criteria'!$C$43)</f>
        <v>0</v>
      </c>
      <c r="AV54" s="134"/>
      <c r="AW54" s="397">
        <f>SUM(AV54*'MS 4 - All Risk Criteria'!$C$44)</f>
        <v>0</v>
      </c>
      <c r="AX54" s="134"/>
      <c r="AY54" s="397">
        <f>SUM(AX54*'MS 4 - All Risk Criteria'!$C$45)</f>
        <v>0</v>
      </c>
      <c r="AZ54" s="134"/>
      <c r="BA54" s="397">
        <f>SUM(AZ54*'MS 4 - All Risk Criteria'!$C$46)</f>
        <v>0</v>
      </c>
      <c r="BB54" s="123">
        <f t="shared" si="2"/>
        <v>0</v>
      </c>
      <c r="BC54" s="119">
        <f t="shared" si="3"/>
        <v>0</v>
      </c>
      <c r="BD54" s="17"/>
      <c r="BE54" s="123"/>
      <c r="BF54" s="97"/>
      <c r="BG54" s="97"/>
      <c r="BH54" s="97"/>
      <c r="BI54" s="97"/>
      <c r="BJ54" s="211"/>
    </row>
    <row r="55" spans="2:62" x14ac:dyDescent="0.35">
      <c r="B55" s="116"/>
      <c r="C55" s="103"/>
      <c r="D55" s="103"/>
      <c r="E55" s="103"/>
      <c r="F55" s="103"/>
      <c r="G55" s="8"/>
      <c r="H55" s="2"/>
      <c r="I55" s="2"/>
      <c r="J55" s="408"/>
      <c r="K55" s="134"/>
      <c r="L55" s="77"/>
      <c r="M55" s="70"/>
      <c r="N55" s="70"/>
      <c r="O55" s="264"/>
      <c r="P55" s="2"/>
      <c r="Q55" s="130"/>
      <c r="R55" s="8"/>
      <c r="S55" s="2"/>
      <c r="T55" s="2"/>
      <c r="U55" s="2"/>
      <c r="V55" s="2"/>
      <c r="W55" s="2"/>
      <c r="X55" s="2"/>
      <c r="Y55" s="244"/>
      <c r="Z55" s="244"/>
      <c r="AA55" s="244"/>
      <c r="AB55" s="249"/>
      <c r="AC55" s="26"/>
      <c r="AD55" s="45"/>
      <c r="AE55" s="217"/>
      <c r="AF55" s="107"/>
      <c r="AG55" s="144"/>
      <c r="AH55" s="134"/>
      <c r="AI55" s="397">
        <f>SUM(AH55*'MS 4 - All Risk Criteria'!$C$37)</f>
        <v>0</v>
      </c>
      <c r="AJ55" s="134"/>
      <c r="AK55" s="397">
        <f>SUM(AJ55*'MS 4 - All Risk Criteria'!$C$38)</f>
        <v>0</v>
      </c>
      <c r="AL55" s="134"/>
      <c r="AM55" s="397">
        <f>SUM(AL55*'MS 4 - All Risk Criteria'!$C$39)</f>
        <v>0</v>
      </c>
      <c r="AN55" s="134"/>
      <c r="AO55" s="397">
        <f>SUM(AN55*'MS 4 - All Risk Criteria'!$C$40)</f>
        <v>0</v>
      </c>
      <c r="AP55" s="134"/>
      <c r="AQ55" s="397">
        <f>SUM(AP55*'MS 4 - All Risk Criteria'!$C$41)</f>
        <v>0</v>
      </c>
      <c r="AR55" s="134"/>
      <c r="AS55" s="397">
        <f>SUM(AR55*'MS 4 - All Risk Criteria'!$C$42)</f>
        <v>0</v>
      </c>
      <c r="AT55" s="134"/>
      <c r="AU55" s="397">
        <f>SUM(AT55*'MS 4 - All Risk Criteria'!$C$43)</f>
        <v>0</v>
      </c>
      <c r="AV55" s="134"/>
      <c r="AW55" s="397">
        <f>SUM(AV55*'MS 4 - All Risk Criteria'!$C$44)</f>
        <v>0</v>
      </c>
      <c r="AX55" s="134"/>
      <c r="AY55" s="397">
        <f>SUM(AX55*'MS 4 - All Risk Criteria'!$C$45)</f>
        <v>0</v>
      </c>
      <c r="AZ55" s="134"/>
      <c r="BA55" s="397">
        <f>SUM(AZ55*'MS 4 - All Risk Criteria'!$C$46)</f>
        <v>0</v>
      </c>
      <c r="BB55" s="123">
        <f t="shared" si="2"/>
        <v>0</v>
      </c>
      <c r="BC55" s="119">
        <f t="shared" si="3"/>
        <v>0</v>
      </c>
      <c r="BD55" s="17"/>
      <c r="BE55" s="123"/>
      <c r="BF55" s="97"/>
      <c r="BG55" s="97"/>
      <c r="BH55" s="97"/>
      <c r="BI55" s="97"/>
      <c r="BJ55" s="211"/>
    </row>
    <row r="56" spans="2:62" x14ac:dyDescent="0.35">
      <c r="B56" s="116"/>
      <c r="C56" s="103"/>
      <c r="D56" s="103"/>
      <c r="E56" s="103"/>
      <c r="F56" s="103"/>
      <c r="G56" s="8"/>
      <c r="H56" s="2"/>
      <c r="I56" s="2"/>
      <c r="J56" s="408"/>
      <c r="K56" s="134"/>
      <c r="L56" s="77"/>
      <c r="M56" s="70"/>
      <c r="N56" s="70"/>
      <c r="O56" s="264"/>
      <c r="P56" s="2"/>
      <c r="Q56" s="130"/>
      <c r="R56" s="8"/>
      <c r="S56" s="2"/>
      <c r="T56" s="2"/>
      <c r="U56" s="2"/>
      <c r="V56" s="2"/>
      <c r="W56" s="2"/>
      <c r="X56" s="2"/>
      <c r="Y56" s="244"/>
      <c r="Z56" s="244"/>
      <c r="AA56" s="244"/>
      <c r="AB56" s="249"/>
      <c r="AC56" s="26"/>
      <c r="AD56" s="45"/>
      <c r="AE56" s="217"/>
      <c r="AF56" s="107"/>
      <c r="AG56" s="144"/>
      <c r="AH56" s="134"/>
      <c r="AI56" s="397">
        <f>SUM(AH56*'MS 4 - All Risk Criteria'!$C$37)</f>
        <v>0</v>
      </c>
      <c r="AJ56" s="134"/>
      <c r="AK56" s="397">
        <f>SUM(AJ56*'MS 4 - All Risk Criteria'!$C$38)</f>
        <v>0</v>
      </c>
      <c r="AL56" s="134"/>
      <c r="AM56" s="397">
        <f>SUM(AL56*'MS 4 - All Risk Criteria'!$C$39)</f>
        <v>0</v>
      </c>
      <c r="AN56" s="134"/>
      <c r="AO56" s="397">
        <f>SUM(AN56*'MS 4 - All Risk Criteria'!$C$40)</f>
        <v>0</v>
      </c>
      <c r="AP56" s="134"/>
      <c r="AQ56" s="397">
        <f>SUM(AP56*'MS 4 - All Risk Criteria'!$C$41)</f>
        <v>0</v>
      </c>
      <c r="AR56" s="134"/>
      <c r="AS56" s="397">
        <f>SUM(AR56*'MS 4 - All Risk Criteria'!$C$42)</f>
        <v>0</v>
      </c>
      <c r="AT56" s="134"/>
      <c r="AU56" s="397">
        <f>SUM(AT56*'MS 4 - All Risk Criteria'!$C$43)</f>
        <v>0</v>
      </c>
      <c r="AV56" s="134"/>
      <c r="AW56" s="397">
        <f>SUM(AV56*'MS 4 - All Risk Criteria'!$C$44)</f>
        <v>0</v>
      </c>
      <c r="AX56" s="134"/>
      <c r="AY56" s="397">
        <f>SUM(AX56*'MS 4 - All Risk Criteria'!$C$45)</f>
        <v>0</v>
      </c>
      <c r="AZ56" s="134"/>
      <c r="BA56" s="397">
        <f>SUM(AZ56*'MS 4 - All Risk Criteria'!$C$46)</f>
        <v>0</v>
      </c>
      <c r="BB56" s="123">
        <f t="shared" si="2"/>
        <v>0</v>
      </c>
      <c r="BC56" s="119">
        <f t="shared" si="3"/>
        <v>0</v>
      </c>
      <c r="BD56" s="17"/>
      <c r="BE56" s="123"/>
      <c r="BF56" s="97"/>
      <c r="BG56" s="97"/>
      <c r="BH56" s="97"/>
      <c r="BI56" s="97"/>
      <c r="BJ56" s="211"/>
    </row>
    <row r="57" spans="2:62" x14ac:dyDescent="0.35">
      <c r="B57" s="116"/>
      <c r="C57" s="103"/>
      <c r="D57" s="103"/>
      <c r="E57" s="103"/>
      <c r="F57" s="103"/>
      <c r="G57" s="8"/>
      <c r="H57" s="2"/>
      <c r="I57" s="2"/>
      <c r="J57" s="408"/>
      <c r="K57" s="134"/>
      <c r="L57" s="77"/>
      <c r="M57" s="70"/>
      <c r="N57" s="70"/>
      <c r="O57" s="264"/>
      <c r="P57" s="2"/>
      <c r="Q57" s="130"/>
      <c r="R57" s="8"/>
      <c r="S57" s="2"/>
      <c r="T57" s="2"/>
      <c r="U57" s="2"/>
      <c r="V57" s="2"/>
      <c r="W57" s="2"/>
      <c r="X57" s="2"/>
      <c r="Y57" s="244"/>
      <c r="Z57" s="244"/>
      <c r="AA57" s="244"/>
      <c r="AB57" s="249"/>
      <c r="AC57" s="26"/>
      <c r="AD57" s="45"/>
      <c r="AE57" s="217"/>
      <c r="AF57" s="107"/>
      <c r="AG57" s="144"/>
      <c r="AH57" s="134"/>
      <c r="AI57" s="397">
        <f>SUM(AH57*'MS 4 - All Risk Criteria'!$C$37)</f>
        <v>0</v>
      </c>
      <c r="AJ57" s="134"/>
      <c r="AK57" s="397">
        <f>SUM(AJ57*'MS 4 - All Risk Criteria'!$C$38)</f>
        <v>0</v>
      </c>
      <c r="AL57" s="134"/>
      <c r="AM57" s="397">
        <f>SUM(AL57*'MS 4 - All Risk Criteria'!$C$39)</f>
        <v>0</v>
      </c>
      <c r="AN57" s="134"/>
      <c r="AO57" s="397">
        <f>SUM(AN57*'MS 4 - All Risk Criteria'!$C$40)</f>
        <v>0</v>
      </c>
      <c r="AP57" s="134"/>
      <c r="AQ57" s="397">
        <f>SUM(AP57*'MS 4 - All Risk Criteria'!$C$41)</f>
        <v>0</v>
      </c>
      <c r="AR57" s="134"/>
      <c r="AS57" s="397">
        <f>SUM(AR57*'MS 4 - All Risk Criteria'!$C$42)</f>
        <v>0</v>
      </c>
      <c r="AT57" s="134"/>
      <c r="AU57" s="397">
        <f>SUM(AT57*'MS 4 - All Risk Criteria'!$C$43)</f>
        <v>0</v>
      </c>
      <c r="AV57" s="134"/>
      <c r="AW57" s="397">
        <f>SUM(AV57*'MS 4 - All Risk Criteria'!$C$44)</f>
        <v>0</v>
      </c>
      <c r="AX57" s="134"/>
      <c r="AY57" s="397">
        <f>SUM(AX57*'MS 4 - All Risk Criteria'!$C$45)</f>
        <v>0</v>
      </c>
      <c r="AZ57" s="134"/>
      <c r="BA57" s="397">
        <f>SUM(AZ57*'MS 4 - All Risk Criteria'!$C$46)</f>
        <v>0</v>
      </c>
      <c r="BB57" s="123">
        <f t="shared" si="2"/>
        <v>0</v>
      </c>
      <c r="BC57" s="119">
        <f t="shared" si="3"/>
        <v>0</v>
      </c>
      <c r="BD57" s="17"/>
      <c r="BE57" s="123"/>
      <c r="BF57" s="97"/>
      <c r="BG57" s="97"/>
      <c r="BH57" s="97"/>
      <c r="BI57" s="97"/>
      <c r="BJ57" s="211"/>
    </row>
    <row r="58" spans="2:62" x14ac:dyDescent="0.35">
      <c r="B58" s="116"/>
      <c r="C58" s="103"/>
      <c r="D58" s="103"/>
      <c r="E58" s="103"/>
      <c r="F58" s="103"/>
      <c r="G58" s="8"/>
      <c r="H58" s="2"/>
      <c r="I58" s="2"/>
      <c r="J58" s="408"/>
      <c r="K58" s="134"/>
      <c r="L58" s="77"/>
      <c r="M58" s="70"/>
      <c r="N58" s="70"/>
      <c r="O58" s="264"/>
      <c r="P58" s="2"/>
      <c r="Q58" s="130"/>
      <c r="R58" s="8"/>
      <c r="S58" s="2"/>
      <c r="T58" s="2"/>
      <c r="U58" s="2"/>
      <c r="V58" s="2"/>
      <c r="W58" s="2"/>
      <c r="X58" s="2"/>
      <c r="Y58" s="244"/>
      <c r="Z58" s="244"/>
      <c r="AA58" s="244"/>
      <c r="AB58" s="249"/>
      <c r="AC58" s="26"/>
      <c r="AD58" s="45"/>
      <c r="AE58" s="217"/>
      <c r="AF58" s="107"/>
      <c r="AG58" s="144"/>
      <c r="AH58" s="134"/>
      <c r="AI58" s="397">
        <f>SUM(AH58*'MS 4 - All Risk Criteria'!$C$37)</f>
        <v>0</v>
      </c>
      <c r="AJ58" s="134"/>
      <c r="AK58" s="397">
        <f>SUM(AJ58*'MS 4 - All Risk Criteria'!$C$38)</f>
        <v>0</v>
      </c>
      <c r="AL58" s="134"/>
      <c r="AM58" s="397">
        <f>SUM(AL58*'MS 4 - All Risk Criteria'!$C$39)</f>
        <v>0</v>
      </c>
      <c r="AN58" s="134"/>
      <c r="AO58" s="397">
        <f>SUM(AN58*'MS 4 - All Risk Criteria'!$C$40)</f>
        <v>0</v>
      </c>
      <c r="AP58" s="134"/>
      <c r="AQ58" s="397">
        <f>SUM(AP58*'MS 4 - All Risk Criteria'!$C$41)</f>
        <v>0</v>
      </c>
      <c r="AR58" s="134"/>
      <c r="AS58" s="397">
        <f>SUM(AR58*'MS 4 - All Risk Criteria'!$C$42)</f>
        <v>0</v>
      </c>
      <c r="AT58" s="134"/>
      <c r="AU58" s="397">
        <f>SUM(AT58*'MS 4 - All Risk Criteria'!$C$43)</f>
        <v>0</v>
      </c>
      <c r="AV58" s="134"/>
      <c r="AW58" s="397">
        <f>SUM(AV58*'MS 4 - All Risk Criteria'!$C$44)</f>
        <v>0</v>
      </c>
      <c r="AX58" s="134"/>
      <c r="AY58" s="397">
        <f>SUM(AX58*'MS 4 - All Risk Criteria'!$C$45)</f>
        <v>0</v>
      </c>
      <c r="AZ58" s="134"/>
      <c r="BA58" s="397">
        <f>SUM(AZ58*'MS 4 - All Risk Criteria'!$C$46)</f>
        <v>0</v>
      </c>
      <c r="BB58" s="123">
        <f t="shared" si="2"/>
        <v>0</v>
      </c>
      <c r="BC58" s="119">
        <f t="shared" si="3"/>
        <v>0</v>
      </c>
      <c r="BD58" s="17"/>
      <c r="BE58" s="123"/>
      <c r="BF58" s="97"/>
      <c r="BG58" s="97"/>
      <c r="BH58" s="97"/>
      <c r="BI58" s="97"/>
      <c r="BJ58" s="211"/>
    </row>
    <row r="59" spans="2:62" x14ac:dyDescent="0.35">
      <c r="B59" s="116"/>
      <c r="C59" s="103"/>
      <c r="D59" s="103"/>
      <c r="E59" s="103"/>
      <c r="F59" s="103"/>
      <c r="G59" s="8"/>
      <c r="H59" s="2"/>
      <c r="I59" s="2"/>
      <c r="J59" s="408"/>
      <c r="K59" s="134"/>
      <c r="L59" s="77"/>
      <c r="M59" s="70"/>
      <c r="N59" s="70"/>
      <c r="O59" s="264"/>
      <c r="P59" s="2"/>
      <c r="Q59" s="130"/>
      <c r="R59" s="8"/>
      <c r="S59" s="2"/>
      <c r="T59" s="2"/>
      <c r="U59" s="2"/>
      <c r="V59" s="2"/>
      <c r="W59" s="2"/>
      <c r="X59" s="2"/>
      <c r="Y59" s="244"/>
      <c r="Z59" s="244"/>
      <c r="AA59" s="244"/>
      <c r="AB59" s="249"/>
      <c r="AC59" s="26"/>
      <c r="AD59" s="45"/>
      <c r="AE59" s="217"/>
      <c r="AF59" s="107"/>
      <c r="AG59" s="144"/>
      <c r="AH59" s="134"/>
      <c r="AI59" s="397">
        <f>SUM(AH59*'MS 4 - All Risk Criteria'!$C$37)</f>
        <v>0</v>
      </c>
      <c r="AJ59" s="134"/>
      <c r="AK59" s="397">
        <f>SUM(AJ59*'MS 4 - All Risk Criteria'!$C$38)</f>
        <v>0</v>
      </c>
      <c r="AL59" s="134"/>
      <c r="AM59" s="397">
        <f>SUM(AL59*'MS 4 - All Risk Criteria'!$C$39)</f>
        <v>0</v>
      </c>
      <c r="AN59" s="134"/>
      <c r="AO59" s="397">
        <f>SUM(AN59*'MS 4 - All Risk Criteria'!$C$40)</f>
        <v>0</v>
      </c>
      <c r="AP59" s="134"/>
      <c r="AQ59" s="397">
        <f>SUM(AP59*'MS 4 - All Risk Criteria'!$C$41)</f>
        <v>0</v>
      </c>
      <c r="AR59" s="134"/>
      <c r="AS59" s="397">
        <f>SUM(AR59*'MS 4 - All Risk Criteria'!$C$42)</f>
        <v>0</v>
      </c>
      <c r="AT59" s="134"/>
      <c r="AU59" s="397">
        <f>SUM(AT59*'MS 4 - All Risk Criteria'!$C$43)</f>
        <v>0</v>
      </c>
      <c r="AV59" s="134"/>
      <c r="AW59" s="397">
        <f>SUM(AV59*'MS 4 - All Risk Criteria'!$C$44)</f>
        <v>0</v>
      </c>
      <c r="AX59" s="134"/>
      <c r="AY59" s="397">
        <f>SUM(AX59*'MS 4 - All Risk Criteria'!$C$45)</f>
        <v>0</v>
      </c>
      <c r="AZ59" s="134"/>
      <c r="BA59" s="397">
        <f>SUM(AZ59*'MS 4 - All Risk Criteria'!$C$46)</f>
        <v>0</v>
      </c>
      <c r="BB59" s="123">
        <f t="shared" si="2"/>
        <v>0</v>
      </c>
      <c r="BC59" s="119">
        <f t="shared" si="3"/>
        <v>0</v>
      </c>
      <c r="BD59" s="17"/>
      <c r="BE59" s="123"/>
      <c r="BF59" s="97"/>
      <c r="BG59" s="97"/>
      <c r="BH59" s="97"/>
      <c r="BI59" s="97"/>
      <c r="BJ59" s="211"/>
    </row>
    <row r="60" spans="2:62" x14ac:dyDescent="0.35">
      <c r="B60" s="116"/>
      <c r="C60" s="103"/>
      <c r="D60" s="103"/>
      <c r="E60" s="103"/>
      <c r="F60" s="103"/>
      <c r="G60" s="8"/>
      <c r="H60" s="2"/>
      <c r="I60" s="2"/>
      <c r="J60" s="408"/>
      <c r="K60" s="134"/>
      <c r="L60" s="77"/>
      <c r="M60" s="70"/>
      <c r="N60" s="70"/>
      <c r="O60" s="264"/>
      <c r="P60" s="2"/>
      <c r="Q60" s="130"/>
      <c r="R60" s="8"/>
      <c r="S60" s="2"/>
      <c r="T60" s="2"/>
      <c r="U60" s="2"/>
      <c r="V60" s="2"/>
      <c r="W60" s="2"/>
      <c r="X60" s="2"/>
      <c r="Y60" s="244"/>
      <c r="Z60" s="244"/>
      <c r="AA60" s="244"/>
      <c r="AB60" s="249"/>
      <c r="AC60" s="26"/>
      <c r="AD60" s="45"/>
      <c r="AE60" s="217"/>
      <c r="AF60" s="107"/>
      <c r="AG60" s="144"/>
      <c r="AH60" s="134"/>
      <c r="AI60" s="397">
        <f>SUM(AH60*'MS 4 - All Risk Criteria'!$C$37)</f>
        <v>0</v>
      </c>
      <c r="AJ60" s="134"/>
      <c r="AK60" s="397">
        <f>SUM(AJ60*'MS 4 - All Risk Criteria'!$C$38)</f>
        <v>0</v>
      </c>
      <c r="AL60" s="134"/>
      <c r="AM60" s="397">
        <f>SUM(AL60*'MS 4 - All Risk Criteria'!$C$39)</f>
        <v>0</v>
      </c>
      <c r="AN60" s="134"/>
      <c r="AO60" s="397">
        <f>SUM(AN60*'MS 4 - All Risk Criteria'!$C$40)</f>
        <v>0</v>
      </c>
      <c r="AP60" s="134"/>
      <c r="AQ60" s="397">
        <f>SUM(AP60*'MS 4 - All Risk Criteria'!$C$41)</f>
        <v>0</v>
      </c>
      <c r="AR60" s="134"/>
      <c r="AS60" s="397">
        <f>SUM(AR60*'MS 4 - All Risk Criteria'!$C$42)</f>
        <v>0</v>
      </c>
      <c r="AT60" s="134"/>
      <c r="AU60" s="397">
        <f>SUM(AT60*'MS 4 - All Risk Criteria'!$C$43)</f>
        <v>0</v>
      </c>
      <c r="AV60" s="134"/>
      <c r="AW60" s="397">
        <f>SUM(AV60*'MS 4 - All Risk Criteria'!$C$44)</f>
        <v>0</v>
      </c>
      <c r="AX60" s="134"/>
      <c r="AY60" s="397">
        <f>SUM(AX60*'MS 4 - All Risk Criteria'!$C$45)</f>
        <v>0</v>
      </c>
      <c r="AZ60" s="134"/>
      <c r="BA60" s="397">
        <f>SUM(AZ60*'MS 4 - All Risk Criteria'!$C$46)</f>
        <v>0</v>
      </c>
      <c r="BB60" s="123">
        <f t="shared" si="2"/>
        <v>0</v>
      </c>
      <c r="BC60" s="119">
        <f t="shared" si="3"/>
        <v>0</v>
      </c>
      <c r="BD60" s="17"/>
      <c r="BE60" s="123"/>
      <c r="BF60" s="97"/>
      <c r="BG60" s="97"/>
      <c r="BH60" s="97"/>
      <c r="BI60" s="97"/>
      <c r="BJ60" s="211"/>
    </row>
    <row r="61" spans="2:62" x14ac:dyDescent="0.35">
      <c r="B61" s="116"/>
      <c r="C61" s="103"/>
      <c r="D61" s="103"/>
      <c r="E61" s="103"/>
      <c r="F61" s="103"/>
      <c r="G61" s="8"/>
      <c r="H61" s="2"/>
      <c r="I61" s="2"/>
      <c r="J61" s="408"/>
      <c r="K61" s="134"/>
      <c r="L61" s="77"/>
      <c r="M61" s="70"/>
      <c r="N61" s="70"/>
      <c r="O61" s="264"/>
      <c r="P61" s="2"/>
      <c r="Q61" s="130"/>
      <c r="R61" s="8"/>
      <c r="S61" s="2"/>
      <c r="T61" s="2"/>
      <c r="U61" s="2"/>
      <c r="V61" s="2"/>
      <c r="W61" s="2"/>
      <c r="X61" s="2"/>
      <c r="Y61" s="244"/>
      <c r="Z61" s="244"/>
      <c r="AA61" s="244"/>
      <c r="AB61" s="249"/>
      <c r="AC61" s="26"/>
      <c r="AD61" s="45"/>
      <c r="AE61" s="217"/>
      <c r="AF61" s="107"/>
      <c r="AG61" s="144"/>
      <c r="AH61" s="134"/>
      <c r="AI61" s="397">
        <f>SUM(AH61*'MS 4 - All Risk Criteria'!$C$37)</f>
        <v>0</v>
      </c>
      <c r="AJ61" s="134"/>
      <c r="AK61" s="397">
        <f>SUM(AJ61*'MS 4 - All Risk Criteria'!$C$38)</f>
        <v>0</v>
      </c>
      <c r="AL61" s="134"/>
      <c r="AM61" s="397">
        <f>SUM(AL61*'MS 4 - All Risk Criteria'!$C$39)</f>
        <v>0</v>
      </c>
      <c r="AN61" s="134"/>
      <c r="AO61" s="397">
        <f>SUM(AN61*'MS 4 - All Risk Criteria'!$C$40)</f>
        <v>0</v>
      </c>
      <c r="AP61" s="134"/>
      <c r="AQ61" s="397">
        <f>SUM(AP61*'MS 4 - All Risk Criteria'!$C$41)</f>
        <v>0</v>
      </c>
      <c r="AR61" s="134"/>
      <c r="AS61" s="397">
        <f>SUM(AR61*'MS 4 - All Risk Criteria'!$C$42)</f>
        <v>0</v>
      </c>
      <c r="AT61" s="134"/>
      <c r="AU61" s="397">
        <f>SUM(AT61*'MS 4 - All Risk Criteria'!$C$43)</f>
        <v>0</v>
      </c>
      <c r="AV61" s="134"/>
      <c r="AW61" s="397">
        <f>SUM(AV61*'MS 4 - All Risk Criteria'!$C$44)</f>
        <v>0</v>
      </c>
      <c r="AX61" s="134"/>
      <c r="AY61" s="397">
        <f>SUM(AX61*'MS 4 - All Risk Criteria'!$C$45)</f>
        <v>0</v>
      </c>
      <c r="AZ61" s="134"/>
      <c r="BA61" s="397">
        <f>SUM(AZ61*'MS 4 - All Risk Criteria'!$C$46)</f>
        <v>0</v>
      </c>
      <c r="BB61" s="123">
        <f t="shared" si="2"/>
        <v>0</v>
      </c>
      <c r="BC61" s="119">
        <f t="shared" si="3"/>
        <v>0</v>
      </c>
      <c r="BD61" s="17"/>
      <c r="BE61" s="123"/>
      <c r="BF61" s="97"/>
      <c r="BG61" s="97"/>
      <c r="BH61" s="97"/>
      <c r="BI61" s="97"/>
      <c r="BJ61" s="211"/>
    </row>
    <row r="62" spans="2:62" x14ac:dyDescent="0.35">
      <c r="B62" s="116"/>
      <c r="C62" s="103"/>
      <c r="D62" s="103"/>
      <c r="E62" s="103"/>
      <c r="F62" s="103"/>
      <c r="G62" s="8"/>
      <c r="H62" s="2"/>
      <c r="I62" s="2"/>
      <c r="J62" s="408"/>
      <c r="K62" s="134"/>
      <c r="L62" s="77"/>
      <c r="M62" s="70"/>
      <c r="N62" s="70"/>
      <c r="O62" s="264"/>
      <c r="P62" s="2"/>
      <c r="Q62" s="130"/>
      <c r="R62" s="8"/>
      <c r="S62" s="2"/>
      <c r="T62" s="2"/>
      <c r="U62" s="2"/>
      <c r="V62" s="2"/>
      <c r="W62" s="2"/>
      <c r="X62" s="2"/>
      <c r="Y62" s="244"/>
      <c r="Z62" s="244"/>
      <c r="AA62" s="244"/>
      <c r="AB62" s="249"/>
      <c r="AC62" s="26"/>
      <c r="AD62" s="45"/>
      <c r="AE62" s="217"/>
      <c r="AF62" s="107"/>
      <c r="AG62" s="144"/>
      <c r="AH62" s="134"/>
      <c r="AI62" s="397">
        <f>SUM(AH62*'MS 4 - All Risk Criteria'!$C$37)</f>
        <v>0</v>
      </c>
      <c r="AJ62" s="134"/>
      <c r="AK62" s="397">
        <f>SUM(AJ62*'MS 4 - All Risk Criteria'!$C$38)</f>
        <v>0</v>
      </c>
      <c r="AL62" s="134"/>
      <c r="AM62" s="397">
        <f>SUM(AL62*'MS 4 - All Risk Criteria'!$C$39)</f>
        <v>0</v>
      </c>
      <c r="AN62" s="134"/>
      <c r="AO62" s="397">
        <f>SUM(AN62*'MS 4 - All Risk Criteria'!$C$40)</f>
        <v>0</v>
      </c>
      <c r="AP62" s="134"/>
      <c r="AQ62" s="397">
        <f>SUM(AP62*'MS 4 - All Risk Criteria'!$C$41)</f>
        <v>0</v>
      </c>
      <c r="AR62" s="134"/>
      <c r="AS62" s="397">
        <f>SUM(AR62*'MS 4 - All Risk Criteria'!$C$42)</f>
        <v>0</v>
      </c>
      <c r="AT62" s="134"/>
      <c r="AU62" s="397">
        <f>SUM(AT62*'MS 4 - All Risk Criteria'!$C$43)</f>
        <v>0</v>
      </c>
      <c r="AV62" s="134"/>
      <c r="AW62" s="397">
        <f>SUM(AV62*'MS 4 - All Risk Criteria'!$C$44)</f>
        <v>0</v>
      </c>
      <c r="AX62" s="134"/>
      <c r="AY62" s="397">
        <f>SUM(AX62*'MS 4 - All Risk Criteria'!$C$45)</f>
        <v>0</v>
      </c>
      <c r="AZ62" s="134"/>
      <c r="BA62" s="397">
        <f>SUM(AZ62*'MS 4 - All Risk Criteria'!$C$46)</f>
        <v>0</v>
      </c>
      <c r="BB62" s="123">
        <f t="shared" si="2"/>
        <v>0</v>
      </c>
      <c r="BC62" s="119">
        <f t="shared" si="3"/>
        <v>0</v>
      </c>
      <c r="BD62" s="17"/>
      <c r="BE62" s="123"/>
      <c r="BF62" s="97"/>
      <c r="BG62" s="97"/>
      <c r="BH62" s="97"/>
      <c r="BI62" s="97"/>
      <c r="BJ62" s="211"/>
    </row>
    <row r="63" spans="2:62" x14ac:dyDescent="0.35">
      <c r="B63" s="116"/>
      <c r="C63" s="103"/>
      <c r="D63" s="103"/>
      <c r="E63" s="103"/>
      <c r="F63" s="103"/>
      <c r="G63" s="8"/>
      <c r="H63" s="2"/>
      <c r="I63" s="2"/>
      <c r="J63" s="408"/>
      <c r="K63" s="134"/>
      <c r="L63" s="77"/>
      <c r="M63" s="70"/>
      <c r="N63" s="70"/>
      <c r="O63" s="264"/>
      <c r="P63" s="2"/>
      <c r="Q63" s="130"/>
      <c r="R63" s="8"/>
      <c r="S63" s="2"/>
      <c r="T63" s="2"/>
      <c r="U63" s="2"/>
      <c r="V63" s="2"/>
      <c r="W63" s="2"/>
      <c r="X63" s="2"/>
      <c r="Y63" s="244"/>
      <c r="Z63" s="244"/>
      <c r="AA63" s="244"/>
      <c r="AB63" s="249"/>
      <c r="AC63" s="26"/>
      <c r="AD63" s="45"/>
      <c r="AE63" s="217"/>
      <c r="AF63" s="107"/>
      <c r="AG63" s="144"/>
      <c r="AH63" s="134"/>
      <c r="AI63" s="397">
        <f>SUM(AH63*'MS 4 - All Risk Criteria'!$C$37)</f>
        <v>0</v>
      </c>
      <c r="AJ63" s="134"/>
      <c r="AK63" s="397">
        <f>SUM(AJ63*'MS 4 - All Risk Criteria'!$C$38)</f>
        <v>0</v>
      </c>
      <c r="AL63" s="134"/>
      <c r="AM63" s="397">
        <f>SUM(AL63*'MS 4 - All Risk Criteria'!$C$39)</f>
        <v>0</v>
      </c>
      <c r="AN63" s="134"/>
      <c r="AO63" s="397">
        <f>SUM(AN63*'MS 4 - All Risk Criteria'!$C$40)</f>
        <v>0</v>
      </c>
      <c r="AP63" s="134"/>
      <c r="AQ63" s="397">
        <f>SUM(AP63*'MS 4 - All Risk Criteria'!$C$41)</f>
        <v>0</v>
      </c>
      <c r="AR63" s="134"/>
      <c r="AS63" s="397">
        <f>SUM(AR63*'MS 4 - All Risk Criteria'!$C$42)</f>
        <v>0</v>
      </c>
      <c r="AT63" s="134"/>
      <c r="AU63" s="397">
        <f>SUM(AT63*'MS 4 - All Risk Criteria'!$C$43)</f>
        <v>0</v>
      </c>
      <c r="AV63" s="134"/>
      <c r="AW63" s="397">
        <f>SUM(AV63*'MS 4 - All Risk Criteria'!$C$44)</f>
        <v>0</v>
      </c>
      <c r="AX63" s="134"/>
      <c r="AY63" s="397">
        <f>SUM(AX63*'MS 4 - All Risk Criteria'!$C$45)</f>
        <v>0</v>
      </c>
      <c r="AZ63" s="134"/>
      <c r="BA63" s="397">
        <f>SUM(AZ63*'MS 4 - All Risk Criteria'!$C$46)</f>
        <v>0</v>
      </c>
      <c r="BB63" s="123">
        <f t="shared" si="2"/>
        <v>0</v>
      </c>
      <c r="BC63" s="119">
        <f t="shared" si="3"/>
        <v>0</v>
      </c>
      <c r="BD63" s="17"/>
      <c r="BE63" s="123"/>
      <c r="BF63" s="97"/>
      <c r="BG63" s="97"/>
      <c r="BH63" s="97"/>
      <c r="BI63" s="97"/>
      <c r="BJ63" s="211"/>
    </row>
    <row r="64" spans="2:62" x14ac:dyDescent="0.35">
      <c r="B64" s="116"/>
      <c r="C64" s="103"/>
      <c r="D64" s="103"/>
      <c r="E64" s="103"/>
      <c r="F64" s="103"/>
      <c r="G64" s="8"/>
      <c r="H64" s="2"/>
      <c r="I64" s="2"/>
      <c r="J64" s="408"/>
      <c r="K64" s="134"/>
      <c r="L64" s="77"/>
      <c r="M64" s="70"/>
      <c r="N64" s="70"/>
      <c r="O64" s="264"/>
      <c r="P64" s="2"/>
      <c r="Q64" s="130"/>
      <c r="R64" s="8"/>
      <c r="S64" s="2"/>
      <c r="T64" s="2"/>
      <c r="U64" s="2"/>
      <c r="V64" s="2"/>
      <c r="W64" s="2"/>
      <c r="X64" s="2"/>
      <c r="Y64" s="244"/>
      <c r="Z64" s="244"/>
      <c r="AA64" s="244"/>
      <c r="AB64" s="249"/>
      <c r="AC64" s="26"/>
      <c r="AD64" s="45"/>
      <c r="AE64" s="217"/>
      <c r="AF64" s="107"/>
      <c r="AG64" s="144"/>
      <c r="AH64" s="134"/>
      <c r="AI64" s="397">
        <f>SUM(AH64*'MS 4 - All Risk Criteria'!$C$37)</f>
        <v>0</v>
      </c>
      <c r="AJ64" s="134"/>
      <c r="AK64" s="397">
        <f>SUM(AJ64*'MS 4 - All Risk Criteria'!$C$38)</f>
        <v>0</v>
      </c>
      <c r="AL64" s="134"/>
      <c r="AM64" s="397">
        <f>SUM(AL64*'MS 4 - All Risk Criteria'!$C$39)</f>
        <v>0</v>
      </c>
      <c r="AN64" s="134"/>
      <c r="AO64" s="397">
        <f>SUM(AN64*'MS 4 - All Risk Criteria'!$C$40)</f>
        <v>0</v>
      </c>
      <c r="AP64" s="134"/>
      <c r="AQ64" s="397">
        <f>SUM(AP64*'MS 4 - All Risk Criteria'!$C$41)</f>
        <v>0</v>
      </c>
      <c r="AR64" s="134"/>
      <c r="AS64" s="397">
        <f>SUM(AR64*'MS 4 - All Risk Criteria'!$C$42)</f>
        <v>0</v>
      </c>
      <c r="AT64" s="134"/>
      <c r="AU64" s="397">
        <f>SUM(AT64*'MS 4 - All Risk Criteria'!$C$43)</f>
        <v>0</v>
      </c>
      <c r="AV64" s="134"/>
      <c r="AW64" s="397">
        <f>SUM(AV64*'MS 4 - All Risk Criteria'!$C$44)</f>
        <v>0</v>
      </c>
      <c r="AX64" s="134"/>
      <c r="AY64" s="397">
        <f>SUM(AX64*'MS 4 - All Risk Criteria'!$C$45)</f>
        <v>0</v>
      </c>
      <c r="AZ64" s="134"/>
      <c r="BA64" s="397">
        <f>SUM(AZ64*'MS 4 - All Risk Criteria'!$C$46)</f>
        <v>0</v>
      </c>
      <c r="BB64" s="123">
        <f t="shared" si="2"/>
        <v>0</v>
      </c>
      <c r="BC64" s="119">
        <f t="shared" si="3"/>
        <v>0</v>
      </c>
      <c r="BD64" s="17"/>
      <c r="BE64" s="123"/>
      <c r="BF64" s="97"/>
      <c r="BG64" s="97"/>
      <c r="BH64" s="97"/>
      <c r="BI64" s="97"/>
      <c r="BJ64" s="211"/>
    </row>
    <row r="65" spans="2:62" x14ac:dyDescent="0.35">
      <c r="B65" s="116"/>
      <c r="C65" s="103"/>
      <c r="D65" s="103"/>
      <c r="E65" s="103"/>
      <c r="F65" s="103"/>
      <c r="G65" s="8"/>
      <c r="H65" s="2"/>
      <c r="I65" s="2"/>
      <c r="J65" s="408"/>
      <c r="K65" s="134"/>
      <c r="L65" s="77"/>
      <c r="M65" s="70"/>
      <c r="N65" s="70"/>
      <c r="O65" s="264"/>
      <c r="P65" s="2"/>
      <c r="Q65" s="130"/>
      <c r="R65" s="8"/>
      <c r="S65" s="2"/>
      <c r="T65" s="2"/>
      <c r="U65" s="2"/>
      <c r="V65" s="2"/>
      <c r="W65" s="2"/>
      <c r="X65" s="2"/>
      <c r="Y65" s="244"/>
      <c r="Z65" s="244"/>
      <c r="AA65" s="244"/>
      <c r="AB65" s="249"/>
      <c r="AC65" s="26"/>
      <c r="AD65" s="45"/>
      <c r="AE65" s="217"/>
      <c r="AF65" s="107"/>
      <c r="AG65" s="144"/>
      <c r="AH65" s="134"/>
      <c r="AI65" s="397">
        <f>SUM(AH65*'MS 4 - All Risk Criteria'!$C$37)</f>
        <v>0</v>
      </c>
      <c r="AJ65" s="134"/>
      <c r="AK65" s="397">
        <f>SUM(AJ65*'MS 4 - All Risk Criteria'!$C$38)</f>
        <v>0</v>
      </c>
      <c r="AL65" s="134"/>
      <c r="AM65" s="397">
        <f>SUM(AL65*'MS 4 - All Risk Criteria'!$C$39)</f>
        <v>0</v>
      </c>
      <c r="AN65" s="134"/>
      <c r="AO65" s="397">
        <f>SUM(AN65*'MS 4 - All Risk Criteria'!$C$40)</f>
        <v>0</v>
      </c>
      <c r="AP65" s="134"/>
      <c r="AQ65" s="397">
        <f>SUM(AP65*'MS 4 - All Risk Criteria'!$C$41)</f>
        <v>0</v>
      </c>
      <c r="AR65" s="134"/>
      <c r="AS65" s="397">
        <f>SUM(AR65*'MS 4 - All Risk Criteria'!$C$42)</f>
        <v>0</v>
      </c>
      <c r="AT65" s="134"/>
      <c r="AU65" s="397">
        <f>SUM(AT65*'MS 4 - All Risk Criteria'!$C$43)</f>
        <v>0</v>
      </c>
      <c r="AV65" s="134"/>
      <c r="AW65" s="397">
        <f>SUM(AV65*'MS 4 - All Risk Criteria'!$C$44)</f>
        <v>0</v>
      </c>
      <c r="AX65" s="134"/>
      <c r="AY65" s="397">
        <f>SUM(AX65*'MS 4 - All Risk Criteria'!$C$45)</f>
        <v>0</v>
      </c>
      <c r="AZ65" s="134"/>
      <c r="BA65" s="397">
        <f>SUM(AZ65*'MS 4 - All Risk Criteria'!$C$46)</f>
        <v>0</v>
      </c>
      <c r="BB65" s="123">
        <f t="shared" si="2"/>
        <v>0</v>
      </c>
      <c r="BC65" s="119">
        <f t="shared" si="3"/>
        <v>0</v>
      </c>
      <c r="BD65" s="17"/>
      <c r="BE65" s="123"/>
      <c r="BF65" s="97"/>
      <c r="BG65" s="97"/>
      <c r="BH65" s="97"/>
      <c r="BI65" s="97"/>
      <c r="BJ65" s="211"/>
    </row>
    <row r="66" spans="2:62" x14ac:dyDescent="0.35">
      <c r="B66" s="116"/>
      <c r="C66" s="103"/>
      <c r="D66" s="103"/>
      <c r="E66" s="103"/>
      <c r="F66" s="103"/>
      <c r="G66" s="8"/>
      <c r="H66" s="2"/>
      <c r="I66" s="2"/>
      <c r="J66" s="408"/>
      <c r="K66" s="134"/>
      <c r="L66" s="77"/>
      <c r="M66" s="70"/>
      <c r="N66" s="70"/>
      <c r="O66" s="264"/>
      <c r="P66" s="2"/>
      <c r="Q66" s="130"/>
      <c r="R66" s="8"/>
      <c r="S66" s="2"/>
      <c r="T66" s="2"/>
      <c r="U66" s="2"/>
      <c r="V66" s="2"/>
      <c r="W66" s="2"/>
      <c r="X66" s="2"/>
      <c r="Y66" s="244"/>
      <c r="Z66" s="244"/>
      <c r="AA66" s="244"/>
      <c r="AB66" s="249"/>
      <c r="AC66" s="26"/>
      <c r="AD66" s="45"/>
      <c r="AE66" s="217"/>
      <c r="AF66" s="107"/>
      <c r="AG66" s="144"/>
      <c r="AH66" s="134"/>
      <c r="AI66" s="397">
        <f>SUM(AH66*'MS 4 - All Risk Criteria'!$C$37)</f>
        <v>0</v>
      </c>
      <c r="AJ66" s="134"/>
      <c r="AK66" s="397">
        <f>SUM(AJ66*'MS 4 - All Risk Criteria'!$C$38)</f>
        <v>0</v>
      </c>
      <c r="AL66" s="134"/>
      <c r="AM66" s="397">
        <f>SUM(AL66*'MS 4 - All Risk Criteria'!$C$39)</f>
        <v>0</v>
      </c>
      <c r="AN66" s="134"/>
      <c r="AO66" s="397">
        <f>SUM(AN66*'MS 4 - All Risk Criteria'!$C$40)</f>
        <v>0</v>
      </c>
      <c r="AP66" s="134"/>
      <c r="AQ66" s="397">
        <f>SUM(AP66*'MS 4 - All Risk Criteria'!$C$41)</f>
        <v>0</v>
      </c>
      <c r="AR66" s="134"/>
      <c r="AS66" s="397">
        <f>SUM(AR66*'MS 4 - All Risk Criteria'!$C$42)</f>
        <v>0</v>
      </c>
      <c r="AT66" s="134"/>
      <c r="AU66" s="397">
        <f>SUM(AT66*'MS 4 - All Risk Criteria'!$C$43)</f>
        <v>0</v>
      </c>
      <c r="AV66" s="134"/>
      <c r="AW66" s="397">
        <f>SUM(AV66*'MS 4 - All Risk Criteria'!$C$44)</f>
        <v>0</v>
      </c>
      <c r="AX66" s="134"/>
      <c r="AY66" s="397">
        <f>SUM(AX66*'MS 4 - All Risk Criteria'!$C$45)</f>
        <v>0</v>
      </c>
      <c r="AZ66" s="134"/>
      <c r="BA66" s="397">
        <f>SUM(AZ66*'MS 4 - All Risk Criteria'!$C$46)</f>
        <v>0</v>
      </c>
      <c r="BB66" s="123">
        <f t="shared" si="2"/>
        <v>0</v>
      </c>
      <c r="BC66" s="119">
        <f t="shared" si="3"/>
        <v>0</v>
      </c>
      <c r="BD66" s="17"/>
      <c r="BE66" s="123"/>
      <c r="BF66" s="97"/>
      <c r="BG66" s="97"/>
      <c r="BH66" s="97"/>
      <c r="BI66" s="97"/>
      <c r="BJ66" s="211"/>
    </row>
    <row r="67" spans="2:62" x14ac:dyDescent="0.35">
      <c r="B67" s="116"/>
      <c r="C67" s="103"/>
      <c r="D67" s="103"/>
      <c r="E67" s="103"/>
      <c r="F67" s="103"/>
      <c r="G67" s="8"/>
      <c r="H67" s="2"/>
      <c r="I67" s="2"/>
      <c r="J67" s="408"/>
      <c r="K67" s="134"/>
      <c r="L67" s="77"/>
      <c r="M67" s="70"/>
      <c r="N67" s="70"/>
      <c r="O67" s="264"/>
      <c r="P67" s="2"/>
      <c r="Q67" s="130"/>
      <c r="R67" s="8"/>
      <c r="S67" s="2"/>
      <c r="T67" s="2"/>
      <c r="U67" s="2"/>
      <c r="V67" s="2"/>
      <c r="W67" s="2"/>
      <c r="X67" s="2"/>
      <c r="Y67" s="244"/>
      <c r="Z67" s="244"/>
      <c r="AA67" s="244"/>
      <c r="AB67" s="249"/>
      <c r="AC67" s="26"/>
      <c r="AD67" s="45"/>
      <c r="AE67" s="217"/>
      <c r="AF67" s="107"/>
      <c r="AG67" s="144"/>
      <c r="AH67" s="134"/>
      <c r="AI67" s="397">
        <f>SUM(AH67*'MS 4 - All Risk Criteria'!$C$37)</f>
        <v>0</v>
      </c>
      <c r="AJ67" s="134"/>
      <c r="AK67" s="397">
        <f>SUM(AJ67*'MS 4 - All Risk Criteria'!$C$38)</f>
        <v>0</v>
      </c>
      <c r="AL67" s="134"/>
      <c r="AM67" s="397">
        <f>SUM(AL67*'MS 4 - All Risk Criteria'!$C$39)</f>
        <v>0</v>
      </c>
      <c r="AN67" s="134"/>
      <c r="AO67" s="397">
        <f>SUM(AN67*'MS 4 - All Risk Criteria'!$C$40)</f>
        <v>0</v>
      </c>
      <c r="AP67" s="134"/>
      <c r="AQ67" s="397">
        <f>SUM(AP67*'MS 4 - All Risk Criteria'!$C$41)</f>
        <v>0</v>
      </c>
      <c r="AR67" s="134"/>
      <c r="AS67" s="397">
        <f>SUM(AR67*'MS 4 - All Risk Criteria'!$C$42)</f>
        <v>0</v>
      </c>
      <c r="AT67" s="134"/>
      <c r="AU67" s="397">
        <f>SUM(AT67*'MS 4 - All Risk Criteria'!$C$43)</f>
        <v>0</v>
      </c>
      <c r="AV67" s="134"/>
      <c r="AW67" s="397">
        <f>SUM(AV67*'MS 4 - All Risk Criteria'!$C$44)</f>
        <v>0</v>
      </c>
      <c r="AX67" s="134"/>
      <c r="AY67" s="397">
        <f>SUM(AX67*'MS 4 - All Risk Criteria'!$C$45)</f>
        <v>0</v>
      </c>
      <c r="AZ67" s="134"/>
      <c r="BA67" s="397">
        <f>SUM(AZ67*'MS 4 - All Risk Criteria'!$C$46)</f>
        <v>0</v>
      </c>
      <c r="BB67" s="123">
        <f t="shared" si="2"/>
        <v>0</v>
      </c>
      <c r="BC67" s="119">
        <f t="shared" si="3"/>
        <v>0</v>
      </c>
      <c r="BD67" s="17"/>
      <c r="BE67" s="123"/>
      <c r="BF67" s="97"/>
      <c r="BG67" s="97"/>
      <c r="BH67" s="97"/>
      <c r="BI67" s="97"/>
      <c r="BJ67" s="211"/>
    </row>
    <row r="68" spans="2:62" x14ac:dyDescent="0.35">
      <c r="B68" s="116"/>
      <c r="C68" s="103"/>
      <c r="D68" s="103"/>
      <c r="E68" s="103"/>
      <c r="F68" s="103"/>
      <c r="G68" s="8"/>
      <c r="H68" s="2"/>
      <c r="I68" s="2"/>
      <c r="J68" s="408"/>
      <c r="K68" s="134"/>
      <c r="L68" s="77"/>
      <c r="M68" s="70"/>
      <c r="N68" s="70"/>
      <c r="O68" s="264"/>
      <c r="P68" s="2"/>
      <c r="Q68" s="130"/>
      <c r="R68" s="8"/>
      <c r="S68" s="2"/>
      <c r="T68" s="2"/>
      <c r="U68" s="2"/>
      <c r="V68" s="2"/>
      <c r="W68" s="2"/>
      <c r="X68" s="2"/>
      <c r="Y68" s="244"/>
      <c r="Z68" s="244"/>
      <c r="AA68" s="244"/>
      <c r="AB68" s="249"/>
      <c r="AC68" s="26"/>
      <c r="AD68" s="45"/>
      <c r="AE68" s="217"/>
      <c r="AF68" s="107"/>
      <c r="AG68" s="144"/>
      <c r="AH68" s="134"/>
      <c r="AI68" s="397">
        <f>SUM(AH68*'MS 4 - All Risk Criteria'!$C$37)</f>
        <v>0</v>
      </c>
      <c r="AJ68" s="134"/>
      <c r="AK68" s="397">
        <f>SUM(AJ68*'MS 4 - All Risk Criteria'!$C$38)</f>
        <v>0</v>
      </c>
      <c r="AL68" s="134"/>
      <c r="AM68" s="397">
        <f>SUM(AL68*'MS 4 - All Risk Criteria'!$C$39)</f>
        <v>0</v>
      </c>
      <c r="AN68" s="134"/>
      <c r="AO68" s="397">
        <f>SUM(AN68*'MS 4 - All Risk Criteria'!$C$40)</f>
        <v>0</v>
      </c>
      <c r="AP68" s="134"/>
      <c r="AQ68" s="397">
        <f>SUM(AP68*'MS 4 - All Risk Criteria'!$C$41)</f>
        <v>0</v>
      </c>
      <c r="AR68" s="134"/>
      <c r="AS68" s="397">
        <f>SUM(AR68*'MS 4 - All Risk Criteria'!$C$42)</f>
        <v>0</v>
      </c>
      <c r="AT68" s="134"/>
      <c r="AU68" s="397">
        <f>SUM(AT68*'MS 4 - All Risk Criteria'!$C$43)</f>
        <v>0</v>
      </c>
      <c r="AV68" s="134"/>
      <c r="AW68" s="397">
        <f>SUM(AV68*'MS 4 - All Risk Criteria'!$C$44)</f>
        <v>0</v>
      </c>
      <c r="AX68" s="134"/>
      <c r="AY68" s="397">
        <f>SUM(AX68*'MS 4 - All Risk Criteria'!$C$45)</f>
        <v>0</v>
      </c>
      <c r="AZ68" s="134"/>
      <c r="BA68" s="397">
        <f>SUM(AZ68*'MS 4 - All Risk Criteria'!$C$46)</f>
        <v>0</v>
      </c>
      <c r="BB68" s="123">
        <f t="shared" ref="BB68:BB99" si="4">SUM(AM68,AK68,AI68,AO68,AW68,AU68,AS68,AQ68,AY68,BA68)</f>
        <v>0</v>
      </c>
      <c r="BC68" s="119">
        <f t="shared" ref="BC68:BC99" si="5">SUM(AE68*BB68)</f>
        <v>0</v>
      </c>
      <c r="BD68" s="17"/>
      <c r="BE68" s="123"/>
      <c r="BF68" s="97"/>
      <c r="BG68" s="97"/>
      <c r="BH68" s="97"/>
      <c r="BI68" s="97"/>
      <c r="BJ68" s="211"/>
    </row>
    <row r="69" spans="2:62" x14ac:dyDescent="0.35">
      <c r="B69" s="116"/>
      <c r="C69" s="103"/>
      <c r="D69" s="103"/>
      <c r="E69" s="103"/>
      <c r="F69" s="103"/>
      <c r="G69" s="8"/>
      <c r="H69" s="2"/>
      <c r="I69" s="2"/>
      <c r="J69" s="408"/>
      <c r="K69" s="134"/>
      <c r="L69" s="77"/>
      <c r="M69" s="70"/>
      <c r="N69" s="70"/>
      <c r="O69" s="264"/>
      <c r="P69" s="2"/>
      <c r="Q69" s="130"/>
      <c r="R69" s="8"/>
      <c r="S69" s="2"/>
      <c r="T69" s="2"/>
      <c r="U69" s="2"/>
      <c r="V69" s="2"/>
      <c r="W69" s="2"/>
      <c r="X69" s="2"/>
      <c r="Y69" s="244"/>
      <c r="Z69" s="244"/>
      <c r="AA69" s="244"/>
      <c r="AB69" s="249"/>
      <c r="AC69" s="26"/>
      <c r="AD69" s="45"/>
      <c r="AE69" s="217"/>
      <c r="AF69" s="107"/>
      <c r="AG69" s="144"/>
      <c r="AH69" s="134"/>
      <c r="AI69" s="397">
        <f>SUM(AH69*'MS 4 - All Risk Criteria'!$C$37)</f>
        <v>0</v>
      </c>
      <c r="AJ69" s="134"/>
      <c r="AK69" s="397">
        <f>SUM(AJ69*'MS 4 - All Risk Criteria'!$C$38)</f>
        <v>0</v>
      </c>
      <c r="AL69" s="134"/>
      <c r="AM69" s="397">
        <f>SUM(AL69*'MS 4 - All Risk Criteria'!$C$39)</f>
        <v>0</v>
      </c>
      <c r="AN69" s="134"/>
      <c r="AO69" s="397">
        <f>SUM(AN69*'MS 4 - All Risk Criteria'!$C$40)</f>
        <v>0</v>
      </c>
      <c r="AP69" s="134"/>
      <c r="AQ69" s="397">
        <f>SUM(AP69*'MS 4 - All Risk Criteria'!$C$41)</f>
        <v>0</v>
      </c>
      <c r="AR69" s="134"/>
      <c r="AS69" s="397">
        <f>SUM(AR69*'MS 4 - All Risk Criteria'!$C$42)</f>
        <v>0</v>
      </c>
      <c r="AT69" s="134"/>
      <c r="AU69" s="397">
        <f>SUM(AT69*'MS 4 - All Risk Criteria'!$C$43)</f>
        <v>0</v>
      </c>
      <c r="AV69" s="134"/>
      <c r="AW69" s="397">
        <f>SUM(AV69*'MS 4 - All Risk Criteria'!$C$44)</f>
        <v>0</v>
      </c>
      <c r="AX69" s="134"/>
      <c r="AY69" s="397">
        <f>SUM(AX69*'MS 4 - All Risk Criteria'!$C$45)</f>
        <v>0</v>
      </c>
      <c r="AZ69" s="134"/>
      <c r="BA69" s="397">
        <f>SUM(AZ69*'MS 4 - All Risk Criteria'!$C$46)</f>
        <v>0</v>
      </c>
      <c r="BB69" s="123">
        <f t="shared" si="4"/>
        <v>0</v>
      </c>
      <c r="BC69" s="119">
        <f t="shared" si="5"/>
        <v>0</v>
      </c>
      <c r="BD69" s="17"/>
      <c r="BE69" s="123"/>
      <c r="BF69" s="97"/>
      <c r="BG69" s="97"/>
      <c r="BH69" s="97"/>
      <c r="BI69" s="97"/>
      <c r="BJ69" s="211"/>
    </row>
    <row r="70" spans="2:62" x14ac:dyDescent="0.35">
      <c r="B70" s="116"/>
      <c r="C70" s="103"/>
      <c r="D70" s="103"/>
      <c r="E70" s="103"/>
      <c r="F70" s="103"/>
      <c r="G70" s="8"/>
      <c r="H70" s="2"/>
      <c r="I70" s="2"/>
      <c r="J70" s="408"/>
      <c r="K70" s="134"/>
      <c r="L70" s="77"/>
      <c r="M70" s="70"/>
      <c r="N70" s="70"/>
      <c r="O70" s="264"/>
      <c r="P70" s="2"/>
      <c r="Q70" s="130"/>
      <c r="R70" s="8"/>
      <c r="S70" s="2"/>
      <c r="T70" s="2"/>
      <c r="U70" s="2"/>
      <c r="V70" s="2"/>
      <c r="W70" s="2"/>
      <c r="X70" s="2"/>
      <c r="Y70" s="244"/>
      <c r="Z70" s="244"/>
      <c r="AA70" s="244"/>
      <c r="AB70" s="249"/>
      <c r="AC70" s="26"/>
      <c r="AD70" s="45"/>
      <c r="AE70" s="217"/>
      <c r="AF70" s="107"/>
      <c r="AG70" s="144"/>
      <c r="AH70" s="134"/>
      <c r="AI70" s="397">
        <f>SUM(AH70*'MS 4 - All Risk Criteria'!$C$37)</f>
        <v>0</v>
      </c>
      <c r="AJ70" s="134"/>
      <c r="AK70" s="397">
        <f>SUM(AJ70*'MS 4 - All Risk Criteria'!$C$38)</f>
        <v>0</v>
      </c>
      <c r="AL70" s="134"/>
      <c r="AM70" s="397">
        <f>SUM(AL70*'MS 4 - All Risk Criteria'!$C$39)</f>
        <v>0</v>
      </c>
      <c r="AN70" s="134"/>
      <c r="AO70" s="397">
        <f>SUM(AN70*'MS 4 - All Risk Criteria'!$C$40)</f>
        <v>0</v>
      </c>
      <c r="AP70" s="134"/>
      <c r="AQ70" s="397">
        <f>SUM(AP70*'MS 4 - All Risk Criteria'!$C$41)</f>
        <v>0</v>
      </c>
      <c r="AR70" s="134"/>
      <c r="AS70" s="397">
        <f>SUM(AR70*'MS 4 - All Risk Criteria'!$C$42)</f>
        <v>0</v>
      </c>
      <c r="AT70" s="134"/>
      <c r="AU70" s="397">
        <f>SUM(AT70*'MS 4 - All Risk Criteria'!$C$43)</f>
        <v>0</v>
      </c>
      <c r="AV70" s="134"/>
      <c r="AW70" s="397">
        <f>SUM(AV70*'MS 4 - All Risk Criteria'!$C$44)</f>
        <v>0</v>
      </c>
      <c r="AX70" s="134"/>
      <c r="AY70" s="397">
        <f>SUM(AX70*'MS 4 - All Risk Criteria'!$C$45)</f>
        <v>0</v>
      </c>
      <c r="AZ70" s="134"/>
      <c r="BA70" s="397">
        <f>SUM(AZ70*'MS 4 - All Risk Criteria'!$C$46)</f>
        <v>0</v>
      </c>
      <c r="BB70" s="123">
        <f t="shared" si="4"/>
        <v>0</v>
      </c>
      <c r="BC70" s="119">
        <f t="shared" si="5"/>
        <v>0</v>
      </c>
      <c r="BD70" s="17"/>
      <c r="BE70" s="123"/>
      <c r="BF70" s="97"/>
      <c r="BG70" s="97"/>
      <c r="BH70" s="97"/>
      <c r="BI70" s="97"/>
      <c r="BJ70" s="211"/>
    </row>
    <row r="71" spans="2:62" x14ac:dyDescent="0.35">
      <c r="B71" s="116"/>
      <c r="C71" s="103"/>
      <c r="D71" s="103"/>
      <c r="E71" s="103"/>
      <c r="F71" s="103"/>
      <c r="G71" s="8"/>
      <c r="H71" s="2"/>
      <c r="I71" s="2"/>
      <c r="J71" s="408"/>
      <c r="K71" s="134"/>
      <c r="L71" s="77"/>
      <c r="M71" s="70"/>
      <c r="N71" s="70"/>
      <c r="O71" s="264"/>
      <c r="P71" s="2"/>
      <c r="Q71" s="130"/>
      <c r="R71" s="8"/>
      <c r="S71" s="2"/>
      <c r="T71" s="2"/>
      <c r="U71" s="2"/>
      <c r="V71" s="2"/>
      <c r="W71" s="2"/>
      <c r="X71" s="2"/>
      <c r="Y71" s="244"/>
      <c r="Z71" s="244"/>
      <c r="AA71" s="244"/>
      <c r="AB71" s="249"/>
      <c r="AC71" s="26"/>
      <c r="AD71" s="45"/>
      <c r="AE71" s="217"/>
      <c r="AF71" s="107"/>
      <c r="AG71" s="144"/>
      <c r="AH71" s="134"/>
      <c r="AI71" s="397">
        <f>SUM(AH71*'MS 4 - All Risk Criteria'!$C$37)</f>
        <v>0</v>
      </c>
      <c r="AJ71" s="134"/>
      <c r="AK71" s="397">
        <f>SUM(AJ71*'MS 4 - All Risk Criteria'!$C$38)</f>
        <v>0</v>
      </c>
      <c r="AL71" s="134"/>
      <c r="AM71" s="397">
        <f>SUM(AL71*'MS 4 - All Risk Criteria'!$C$39)</f>
        <v>0</v>
      </c>
      <c r="AN71" s="134"/>
      <c r="AO71" s="397">
        <f>SUM(AN71*'MS 4 - All Risk Criteria'!$C$40)</f>
        <v>0</v>
      </c>
      <c r="AP71" s="134"/>
      <c r="AQ71" s="397">
        <f>SUM(AP71*'MS 4 - All Risk Criteria'!$C$41)</f>
        <v>0</v>
      </c>
      <c r="AR71" s="134"/>
      <c r="AS71" s="397">
        <f>SUM(AR71*'MS 4 - All Risk Criteria'!$C$42)</f>
        <v>0</v>
      </c>
      <c r="AT71" s="134"/>
      <c r="AU71" s="397">
        <f>SUM(AT71*'MS 4 - All Risk Criteria'!$C$43)</f>
        <v>0</v>
      </c>
      <c r="AV71" s="134"/>
      <c r="AW71" s="397">
        <f>SUM(AV71*'MS 4 - All Risk Criteria'!$C$44)</f>
        <v>0</v>
      </c>
      <c r="AX71" s="134"/>
      <c r="AY71" s="397">
        <f>SUM(AX71*'MS 4 - All Risk Criteria'!$C$45)</f>
        <v>0</v>
      </c>
      <c r="AZ71" s="134"/>
      <c r="BA71" s="397">
        <f>SUM(AZ71*'MS 4 - All Risk Criteria'!$C$46)</f>
        <v>0</v>
      </c>
      <c r="BB71" s="123">
        <f t="shared" si="4"/>
        <v>0</v>
      </c>
      <c r="BC71" s="119">
        <f t="shared" si="5"/>
        <v>0</v>
      </c>
      <c r="BD71" s="17"/>
      <c r="BE71" s="123"/>
      <c r="BF71" s="97"/>
      <c r="BG71" s="97"/>
      <c r="BH71" s="97"/>
      <c r="BI71" s="97"/>
      <c r="BJ71" s="211"/>
    </row>
    <row r="72" spans="2:62" x14ac:dyDescent="0.35">
      <c r="B72" s="116"/>
      <c r="C72" s="103"/>
      <c r="D72" s="103"/>
      <c r="E72" s="103"/>
      <c r="F72" s="103"/>
      <c r="G72" s="8"/>
      <c r="H72" s="2"/>
      <c r="I72" s="2"/>
      <c r="J72" s="408"/>
      <c r="K72" s="134"/>
      <c r="L72" s="77"/>
      <c r="M72" s="70"/>
      <c r="N72" s="70"/>
      <c r="O72" s="264"/>
      <c r="P72" s="2"/>
      <c r="Q72" s="130"/>
      <c r="R72" s="8"/>
      <c r="S72" s="2"/>
      <c r="T72" s="2"/>
      <c r="U72" s="2"/>
      <c r="V72" s="2"/>
      <c r="W72" s="2"/>
      <c r="X72" s="2"/>
      <c r="Y72" s="244"/>
      <c r="Z72" s="244"/>
      <c r="AA72" s="244"/>
      <c r="AB72" s="249"/>
      <c r="AC72" s="26"/>
      <c r="AD72" s="45"/>
      <c r="AE72" s="217"/>
      <c r="AF72" s="107"/>
      <c r="AG72" s="144"/>
      <c r="AH72" s="134"/>
      <c r="AI72" s="397">
        <f>SUM(AH72*'MS 4 - All Risk Criteria'!$C$37)</f>
        <v>0</v>
      </c>
      <c r="AJ72" s="134"/>
      <c r="AK72" s="397">
        <f>SUM(AJ72*'MS 4 - All Risk Criteria'!$C$38)</f>
        <v>0</v>
      </c>
      <c r="AL72" s="134"/>
      <c r="AM72" s="397">
        <f>SUM(AL72*'MS 4 - All Risk Criteria'!$C$39)</f>
        <v>0</v>
      </c>
      <c r="AN72" s="134"/>
      <c r="AO72" s="397">
        <f>SUM(AN72*'MS 4 - All Risk Criteria'!$C$40)</f>
        <v>0</v>
      </c>
      <c r="AP72" s="134"/>
      <c r="AQ72" s="397">
        <f>SUM(AP72*'MS 4 - All Risk Criteria'!$C$41)</f>
        <v>0</v>
      </c>
      <c r="AR72" s="134"/>
      <c r="AS72" s="397">
        <f>SUM(AR72*'MS 4 - All Risk Criteria'!$C$42)</f>
        <v>0</v>
      </c>
      <c r="AT72" s="134"/>
      <c r="AU72" s="397">
        <f>SUM(AT72*'MS 4 - All Risk Criteria'!$C$43)</f>
        <v>0</v>
      </c>
      <c r="AV72" s="134"/>
      <c r="AW72" s="397">
        <f>SUM(AV72*'MS 4 - All Risk Criteria'!$C$44)</f>
        <v>0</v>
      </c>
      <c r="AX72" s="134"/>
      <c r="AY72" s="397">
        <f>SUM(AX72*'MS 4 - All Risk Criteria'!$C$45)</f>
        <v>0</v>
      </c>
      <c r="AZ72" s="134"/>
      <c r="BA72" s="397">
        <f>SUM(AZ72*'MS 4 - All Risk Criteria'!$C$46)</f>
        <v>0</v>
      </c>
      <c r="BB72" s="123">
        <f t="shared" si="4"/>
        <v>0</v>
      </c>
      <c r="BC72" s="119">
        <f t="shared" si="5"/>
        <v>0</v>
      </c>
      <c r="BD72" s="17"/>
      <c r="BE72" s="123"/>
      <c r="BF72" s="97"/>
      <c r="BG72" s="97"/>
      <c r="BH72" s="97"/>
      <c r="BI72" s="97"/>
      <c r="BJ72" s="211"/>
    </row>
    <row r="73" spans="2:62" x14ac:dyDescent="0.35">
      <c r="B73" s="116"/>
      <c r="C73" s="103"/>
      <c r="D73" s="103"/>
      <c r="E73" s="103"/>
      <c r="F73" s="103"/>
      <c r="G73" s="8"/>
      <c r="H73" s="2"/>
      <c r="I73" s="2"/>
      <c r="J73" s="408"/>
      <c r="K73" s="134"/>
      <c r="L73" s="77"/>
      <c r="M73" s="70"/>
      <c r="N73" s="70"/>
      <c r="O73" s="264"/>
      <c r="P73" s="2"/>
      <c r="Q73" s="130"/>
      <c r="R73" s="8"/>
      <c r="S73" s="2"/>
      <c r="T73" s="2"/>
      <c r="U73" s="2"/>
      <c r="V73" s="2"/>
      <c r="W73" s="2"/>
      <c r="X73" s="2"/>
      <c r="Y73" s="244"/>
      <c r="Z73" s="244"/>
      <c r="AA73" s="244"/>
      <c r="AB73" s="249"/>
      <c r="AC73" s="26"/>
      <c r="AD73" s="45"/>
      <c r="AE73" s="217"/>
      <c r="AF73" s="107"/>
      <c r="AG73" s="144"/>
      <c r="AH73" s="134"/>
      <c r="AI73" s="397">
        <f>SUM(AH73*'MS 4 - All Risk Criteria'!$C$37)</f>
        <v>0</v>
      </c>
      <c r="AJ73" s="134"/>
      <c r="AK73" s="397">
        <f>SUM(AJ73*'MS 4 - All Risk Criteria'!$C$38)</f>
        <v>0</v>
      </c>
      <c r="AL73" s="134"/>
      <c r="AM73" s="397">
        <f>SUM(AL73*'MS 4 - All Risk Criteria'!$C$39)</f>
        <v>0</v>
      </c>
      <c r="AN73" s="134"/>
      <c r="AO73" s="397">
        <f>SUM(AN73*'MS 4 - All Risk Criteria'!$C$40)</f>
        <v>0</v>
      </c>
      <c r="AP73" s="134"/>
      <c r="AQ73" s="397">
        <f>SUM(AP73*'MS 4 - All Risk Criteria'!$C$41)</f>
        <v>0</v>
      </c>
      <c r="AR73" s="134"/>
      <c r="AS73" s="397">
        <f>SUM(AR73*'MS 4 - All Risk Criteria'!$C$42)</f>
        <v>0</v>
      </c>
      <c r="AT73" s="134"/>
      <c r="AU73" s="397">
        <f>SUM(AT73*'MS 4 - All Risk Criteria'!$C$43)</f>
        <v>0</v>
      </c>
      <c r="AV73" s="134"/>
      <c r="AW73" s="397">
        <f>SUM(AV73*'MS 4 - All Risk Criteria'!$C$44)</f>
        <v>0</v>
      </c>
      <c r="AX73" s="134"/>
      <c r="AY73" s="397">
        <f>SUM(AX73*'MS 4 - All Risk Criteria'!$C$45)</f>
        <v>0</v>
      </c>
      <c r="AZ73" s="134"/>
      <c r="BA73" s="397">
        <f>SUM(AZ73*'MS 4 - All Risk Criteria'!$C$46)</f>
        <v>0</v>
      </c>
      <c r="BB73" s="123">
        <f t="shared" si="4"/>
        <v>0</v>
      </c>
      <c r="BC73" s="119">
        <f t="shared" si="5"/>
        <v>0</v>
      </c>
      <c r="BD73" s="17"/>
      <c r="BE73" s="123"/>
      <c r="BF73" s="97"/>
      <c r="BG73" s="97"/>
      <c r="BH73" s="97"/>
      <c r="BI73" s="97"/>
      <c r="BJ73" s="211"/>
    </row>
    <row r="74" spans="2:62" x14ac:dyDescent="0.35">
      <c r="B74" s="116"/>
      <c r="C74" s="103"/>
      <c r="D74" s="103"/>
      <c r="E74" s="103"/>
      <c r="F74" s="103"/>
      <c r="G74" s="8"/>
      <c r="H74" s="2"/>
      <c r="I74" s="2"/>
      <c r="J74" s="408"/>
      <c r="K74" s="134"/>
      <c r="L74" s="77"/>
      <c r="M74" s="70"/>
      <c r="N74" s="70"/>
      <c r="O74" s="264"/>
      <c r="P74" s="2"/>
      <c r="Q74" s="130"/>
      <c r="R74" s="8"/>
      <c r="S74" s="2"/>
      <c r="T74" s="2"/>
      <c r="U74" s="2"/>
      <c r="V74" s="2"/>
      <c r="W74" s="2"/>
      <c r="X74" s="2"/>
      <c r="Y74" s="244"/>
      <c r="Z74" s="244"/>
      <c r="AA74" s="244"/>
      <c r="AB74" s="249"/>
      <c r="AC74" s="26"/>
      <c r="AD74" s="45"/>
      <c r="AE74" s="217"/>
      <c r="AF74" s="107"/>
      <c r="AG74" s="144"/>
      <c r="AH74" s="134"/>
      <c r="AI74" s="397">
        <f>SUM(AH74*'MS 4 - All Risk Criteria'!$C$37)</f>
        <v>0</v>
      </c>
      <c r="AJ74" s="134"/>
      <c r="AK74" s="397">
        <f>SUM(AJ74*'MS 4 - All Risk Criteria'!$C$38)</f>
        <v>0</v>
      </c>
      <c r="AL74" s="134"/>
      <c r="AM74" s="397">
        <f>SUM(AL74*'MS 4 - All Risk Criteria'!$C$39)</f>
        <v>0</v>
      </c>
      <c r="AN74" s="134"/>
      <c r="AO74" s="397">
        <f>SUM(AN74*'MS 4 - All Risk Criteria'!$C$40)</f>
        <v>0</v>
      </c>
      <c r="AP74" s="134"/>
      <c r="AQ74" s="397">
        <f>SUM(AP74*'MS 4 - All Risk Criteria'!$C$41)</f>
        <v>0</v>
      </c>
      <c r="AR74" s="134"/>
      <c r="AS74" s="397">
        <f>SUM(AR74*'MS 4 - All Risk Criteria'!$C$42)</f>
        <v>0</v>
      </c>
      <c r="AT74" s="134"/>
      <c r="AU74" s="397">
        <f>SUM(AT74*'MS 4 - All Risk Criteria'!$C$43)</f>
        <v>0</v>
      </c>
      <c r="AV74" s="134"/>
      <c r="AW74" s="397">
        <f>SUM(AV74*'MS 4 - All Risk Criteria'!$C$44)</f>
        <v>0</v>
      </c>
      <c r="AX74" s="134"/>
      <c r="AY74" s="397">
        <f>SUM(AX74*'MS 4 - All Risk Criteria'!$C$45)</f>
        <v>0</v>
      </c>
      <c r="AZ74" s="134"/>
      <c r="BA74" s="397">
        <f>SUM(AZ74*'MS 4 - All Risk Criteria'!$C$46)</f>
        <v>0</v>
      </c>
      <c r="BB74" s="123">
        <f t="shared" si="4"/>
        <v>0</v>
      </c>
      <c r="BC74" s="119">
        <f t="shared" si="5"/>
        <v>0</v>
      </c>
      <c r="BD74" s="17"/>
      <c r="BE74" s="123"/>
      <c r="BF74" s="97"/>
      <c r="BG74" s="97"/>
      <c r="BH74" s="97"/>
      <c r="BI74" s="97"/>
      <c r="BJ74" s="211"/>
    </row>
    <row r="75" spans="2:62" x14ac:dyDescent="0.35">
      <c r="B75" s="116"/>
      <c r="C75" s="103"/>
      <c r="D75" s="103"/>
      <c r="E75" s="103"/>
      <c r="F75" s="103"/>
      <c r="G75" s="8"/>
      <c r="H75" s="2"/>
      <c r="I75" s="2"/>
      <c r="J75" s="408"/>
      <c r="K75" s="134"/>
      <c r="L75" s="77"/>
      <c r="M75" s="70"/>
      <c r="N75" s="70"/>
      <c r="O75" s="264"/>
      <c r="P75" s="2"/>
      <c r="Q75" s="130"/>
      <c r="R75" s="8"/>
      <c r="S75" s="2"/>
      <c r="T75" s="2"/>
      <c r="U75" s="2"/>
      <c r="V75" s="2"/>
      <c r="W75" s="2"/>
      <c r="X75" s="2"/>
      <c r="Y75" s="244"/>
      <c r="Z75" s="244"/>
      <c r="AA75" s="244"/>
      <c r="AB75" s="249"/>
      <c r="AC75" s="26"/>
      <c r="AD75" s="45"/>
      <c r="AE75" s="217"/>
      <c r="AF75" s="107"/>
      <c r="AG75" s="144"/>
      <c r="AH75" s="134"/>
      <c r="AI75" s="397">
        <f>SUM(AH75*'MS 4 - All Risk Criteria'!$C$37)</f>
        <v>0</v>
      </c>
      <c r="AJ75" s="134"/>
      <c r="AK75" s="397">
        <f>SUM(AJ75*'MS 4 - All Risk Criteria'!$C$38)</f>
        <v>0</v>
      </c>
      <c r="AL75" s="134"/>
      <c r="AM75" s="397">
        <f>SUM(AL75*'MS 4 - All Risk Criteria'!$C$39)</f>
        <v>0</v>
      </c>
      <c r="AN75" s="134"/>
      <c r="AO75" s="397">
        <f>SUM(AN75*'MS 4 - All Risk Criteria'!$C$40)</f>
        <v>0</v>
      </c>
      <c r="AP75" s="134"/>
      <c r="AQ75" s="397">
        <f>SUM(AP75*'MS 4 - All Risk Criteria'!$C$41)</f>
        <v>0</v>
      </c>
      <c r="AR75" s="134"/>
      <c r="AS75" s="397">
        <f>SUM(AR75*'MS 4 - All Risk Criteria'!$C$42)</f>
        <v>0</v>
      </c>
      <c r="AT75" s="134"/>
      <c r="AU75" s="397">
        <f>SUM(AT75*'MS 4 - All Risk Criteria'!$C$43)</f>
        <v>0</v>
      </c>
      <c r="AV75" s="134"/>
      <c r="AW75" s="397">
        <f>SUM(AV75*'MS 4 - All Risk Criteria'!$C$44)</f>
        <v>0</v>
      </c>
      <c r="AX75" s="134"/>
      <c r="AY75" s="397">
        <f>SUM(AX75*'MS 4 - All Risk Criteria'!$C$45)</f>
        <v>0</v>
      </c>
      <c r="AZ75" s="134"/>
      <c r="BA75" s="397">
        <f>SUM(AZ75*'MS 4 - All Risk Criteria'!$C$46)</f>
        <v>0</v>
      </c>
      <c r="BB75" s="123">
        <f t="shared" si="4"/>
        <v>0</v>
      </c>
      <c r="BC75" s="119">
        <f t="shared" si="5"/>
        <v>0</v>
      </c>
      <c r="BD75" s="17"/>
      <c r="BE75" s="123"/>
      <c r="BF75" s="97"/>
      <c r="BG75" s="97"/>
      <c r="BH75" s="97"/>
      <c r="BI75" s="97"/>
      <c r="BJ75" s="211"/>
    </row>
    <row r="76" spans="2:62" x14ac:dyDescent="0.35">
      <c r="B76" s="116"/>
      <c r="C76" s="103"/>
      <c r="D76" s="103"/>
      <c r="E76" s="103"/>
      <c r="F76" s="103"/>
      <c r="G76" s="8"/>
      <c r="H76" s="2"/>
      <c r="I76" s="2"/>
      <c r="J76" s="408"/>
      <c r="K76" s="134"/>
      <c r="L76" s="77"/>
      <c r="M76" s="70"/>
      <c r="N76" s="70"/>
      <c r="O76" s="264"/>
      <c r="P76" s="2"/>
      <c r="Q76" s="130"/>
      <c r="R76" s="8"/>
      <c r="S76" s="2"/>
      <c r="T76" s="2"/>
      <c r="U76" s="2"/>
      <c r="V76" s="2"/>
      <c r="W76" s="2"/>
      <c r="X76" s="2"/>
      <c r="Y76" s="244"/>
      <c r="Z76" s="244"/>
      <c r="AA76" s="244"/>
      <c r="AB76" s="249"/>
      <c r="AC76" s="26"/>
      <c r="AD76" s="45"/>
      <c r="AE76" s="217"/>
      <c r="AF76" s="107"/>
      <c r="AG76" s="144"/>
      <c r="AH76" s="134"/>
      <c r="AI76" s="397">
        <f>SUM(AH76*'MS 4 - All Risk Criteria'!$C$37)</f>
        <v>0</v>
      </c>
      <c r="AJ76" s="134"/>
      <c r="AK76" s="397">
        <f>SUM(AJ76*'MS 4 - All Risk Criteria'!$C$38)</f>
        <v>0</v>
      </c>
      <c r="AL76" s="134"/>
      <c r="AM76" s="397">
        <f>SUM(AL76*'MS 4 - All Risk Criteria'!$C$39)</f>
        <v>0</v>
      </c>
      <c r="AN76" s="134"/>
      <c r="AO76" s="397">
        <f>SUM(AN76*'MS 4 - All Risk Criteria'!$C$40)</f>
        <v>0</v>
      </c>
      <c r="AP76" s="134"/>
      <c r="AQ76" s="397">
        <f>SUM(AP76*'MS 4 - All Risk Criteria'!$C$41)</f>
        <v>0</v>
      </c>
      <c r="AR76" s="134"/>
      <c r="AS76" s="397">
        <f>SUM(AR76*'MS 4 - All Risk Criteria'!$C$42)</f>
        <v>0</v>
      </c>
      <c r="AT76" s="134"/>
      <c r="AU76" s="397">
        <f>SUM(AT76*'MS 4 - All Risk Criteria'!$C$43)</f>
        <v>0</v>
      </c>
      <c r="AV76" s="134"/>
      <c r="AW76" s="397">
        <f>SUM(AV76*'MS 4 - All Risk Criteria'!$C$44)</f>
        <v>0</v>
      </c>
      <c r="AX76" s="134"/>
      <c r="AY76" s="397">
        <f>SUM(AX76*'MS 4 - All Risk Criteria'!$C$45)</f>
        <v>0</v>
      </c>
      <c r="AZ76" s="134"/>
      <c r="BA76" s="397">
        <f>SUM(AZ76*'MS 4 - All Risk Criteria'!$C$46)</f>
        <v>0</v>
      </c>
      <c r="BB76" s="123">
        <f t="shared" si="4"/>
        <v>0</v>
      </c>
      <c r="BC76" s="119">
        <f t="shared" si="5"/>
        <v>0</v>
      </c>
      <c r="BD76" s="17"/>
      <c r="BE76" s="123"/>
      <c r="BF76" s="97"/>
      <c r="BG76" s="97"/>
      <c r="BH76" s="97"/>
      <c r="BI76" s="97"/>
      <c r="BJ76" s="211"/>
    </row>
    <row r="77" spans="2:62" x14ac:dyDescent="0.35">
      <c r="B77" s="116"/>
      <c r="C77" s="103"/>
      <c r="D77" s="103"/>
      <c r="E77" s="103"/>
      <c r="F77" s="103"/>
      <c r="G77" s="8"/>
      <c r="H77" s="2"/>
      <c r="I77" s="2"/>
      <c r="J77" s="408"/>
      <c r="K77" s="134"/>
      <c r="L77" s="77"/>
      <c r="M77" s="70"/>
      <c r="N77" s="70"/>
      <c r="O77" s="264"/>
      <c r="P77" s="2"/>
      <c r="Q77" s="130"/>
      <c r="R77" s="8"/>
      <c r="S77" s="2"/>
      <c r="T77" s="2"/>
      <c r="U77" s="2"/>
      <c r="V77" s="2"/>
      <c r="W77" s="2"/>
      <c r="X77" s="2"/>
      <c r="Y77" s="244"/>
      <c r="Z77" s="244"/>
      <c r="AA77" s="244"/>
      <c r="AB77" s="249"/>
      <c r="AC77" s="26"/>
      <c r="AD77" s="45"/>
      <c r="AE77" s="217"/>
      <c r="AF77" s="107"/>
      <c r="AG77" s="144"/>
      <c r="AH77" s="134"/>
      <c r="AI77" s="397">
        <f>SUM(AH77*'MS 4 - All Risk Criteria'!$C$37)</f>
        <v>0</v>
      </c>
      <c r="AJ77" s="134"/>
      <c r="AK77" s="397">
        <f>SUM(AJ77*'MS 4 - All Risk Criteria'!$C$38)</f>
        <v>0</v>
      </c>
      <c r="AL77" s="134"/>
      <c r="AM77" s="397">
        <f>SUM(AL77*'MS 4 - All Risk Criteria'!$C$39)</f>
        <v>0</v>
      </c>
      <c r="AN77" s="134"/>
      <c r="AO77" s="397">
        <f>SUM(AN77*'MS 4 - All Risk Criteria'!$C$40)</f>
        <v>0</v>
      </c>
      <c r="AP77" s="134"/>
      <c r="AQ77" s="397">
        <f>SUM(AP77*'MS 4 - All Risk Criteria'!$C$41)</f>
        <v>0</v>
      </c>
      <c r="AR77" s="134"/>
      <c r="AS77" s="397">
        <f>SUM(AR77*'MS 4 - All Risk Criteria'!$C$42)</f>
        <v>0</v>
      </c>
      <c r="AT77" s="134"/>
      <c r="AU77" s="397">
        <f>SUM(AT77*'MS 4 - All Risk Criteria'!$C$43)</f>
        <v>0</v>
      </c>
      <c r="AV77" s="134"/>
      <c r="AW77" s="397">
        <f>SUM(AV77*'MS 4 - All Risk Criteria'!$C$44)</f>
        <v>0</v>
      </c>
      <c r="AX77" s="134"/>
      <c r="AY77" s="397">
        <f>SUM(AX77*'MS 4 - All Risk Criteria'!$C$45)</f>
        <v>0</v>
      </c>
      <c r="AZ77" s="134"/>
      <c r="BA77" s="397">
        <f>SUM(AZ77*'MS 4 - All Risk Criteria'!$C$46)</f>
        <v>0</v>
      </c>
      <c r="BB77" s="123">
        <f t="shared" si="4"/>
        <v>0</v>
      </c>
      <c r="BC77" s="119">
        <f t="shared" si="5"/>
        <v>0</v>
      </c>
      <c r="BD77" s="17"/>
      <c r="BE77" s="123"/>
      <c r="BF77" s="97"/>
      <c r="BG77" s="97"/>
      <c r="BH77" s="97"/>
      <c r="BI77" s="97"/>
      <c r="BJ77" s="211"/>
    </row>
    <row r="78" spans="2:62" x14ac:dyDescent="0.35">
      <c r="B78" s="116"/>
      <c r="C78" s="103"/>
      <c r="D78" s="103"/>
      <c r="E78" s="103"/>
      <c r="F78" s="103"/>
      <c r="G78" s="8"/>
      <c r="H78" s="2"/>
      <c r="I78" s="2"/>
      <c r="J78" s="408"/>
      <c r="K78" s="134"/>
      <c r="L78" s="77"/>
      <c r="M78" s="70"/>
      <c r="N78" s="70"/>
      <c r="O78" s="264"/>
      <c r="P78" s="2"/>
      <c r="Q78" s="130"/>
      <c r="R78" s="8"/>
      <c r="S78" s="2"/>
      <c r="T78" s="2"/>
      <c r="U78" s="2"/>
      <c r="V78" s="2"/>
      <c r="W78" s="2"/>
      <c r="X78" s="2"/>
      <c r="Y78" s="244"/>
      <c r="Z78" s="244"/>
      <c r="AA78" s="244"/>
      <c r="AB78" s="249"/>
      <c r="AC78" s="26"/>
      <c r="AD78" s="45"/>
      <c r="AE78" s="217"/>
      <c r="AF78" s="107"/>
      <c r="AG78" s="144"/>
      <c r="AH78" s="134"/>
      <c r="AI78" s="397">
        <f>SUM(AH78*'MS 4 - All Risk Criteria'!$C$37)</f>
        <v>0</v>
      </c>
      <c r="AJ78" s="134"/>
      <c r="AK78" s="397">
        <f>SUM(AJ78*'MS 4 - All Risk Criteria'!$C$38)</f>
        <v>0</v>
      </c>
      <c r="AL78" s="134"/>
      <c r="AM78" s="397">
        <f>SUM(AL78*'MS 4 - All Risk Criteria'!$C$39)</f>
        <v>0</v>
      </c>
      <c r="AN78" s="134"/>
      <c r="AO78" s="397">
        <f>SUM(AN78*'MS 4 - All Risk Criteria'!$C$40)</f>
        <v>0</v>
      </c>
      <c r="AP78" s="134"/>
      <c r="AQ78" s="397">
        <f>SUM(AP78*'MS 4 - All Risk Criteria'!$C$41)</f>
        <v>0</v>
      </c>
      <c r="AR78" s="134"/>
      <c r="AS78" s="397">
        <f>SUM(AR78*'MS 4 - All Risk Criteria'!$C$42)</f>
        <v>0</v>
      </c>
      <c r="AT78" s="134"/>
      <c r="AU78" s="397">
        <f>SUM(AT78*'MS 4 - All Risk Criteria'!$C$43)</f>
        <v>0</v>
      </c>
      <c r="AV78" s="134"/>
      <c r="AW78" s="397">
        <f>SUM(AV78*'MS 4 - All Risk Criteria'!$C$44)</f>
        <v>0</v>
      </c>
      <c r="AX78" s="134"/>
      <c r="AY78" s="397">
        <f>SUM(AX78*'MS 4 - All Risk Criteria'!$C$45)</f>
        <v>0</v>
      </c>
      <c r="AZ78" s="134"/>
      <c r="BA78" s="397">
        <f>SUM(AZ78*'MS 4 - All Risk Criteria'!$C$46)</f>
        <v>0</v>
      </c>
      <c r="BB78" s="123">
        <f t="shared" si="4"/>
        <v>0</v>
      </c>
      <c r="BC78" s="119">
        <f t="shared" si="5"/>
        <v>0</v>
      </c>
      <c r="BD78" s="17"/>
      <c r="BE78" s="123"/>
      <c r="BF78" s="97"/>
      <c r="BG78" s="97"/>
      <c r="BH78" s="97"/>
      <c r="BI78" s="97"/>
      <c r="BJ78" s="211"/>
    </row>
    <row r="79" spans="2:62" x14ac:dyDescent="0.35">
      <c r="B79" s="116"/>
      <c r="C79" s="103"/>
      <c r="D79" s="103"/>
      <c r="E79" s="103"/>
      <c r="F79" s="103"/>
      <c r="G79" s="8"/>
      <c r="H79" s="2"/>
      <c r="I79" s="2"/>
      <c r="J79" s="408"/>
      <c r="K79" s="134"/>
      <c r="L79" s="77"/>
      <c r="M79" s="70"/>
      <c r="N79" s="70"/>
      <c r="O79" s="264"/>
      <c r="P79" s="2"/>
      <c r="Q79" s="130"/>
      <c r="R79" s="8"/>
      <c r="S79" s="2"/>
      <c r="T79" s="2"/>
      <c r="U79" s="2"/>
      <c r="V79" s="2"/>
      <c r="W79" s="2"/>
      <c r="X79" s="2"/>
      <c r="Y79" s="244"/>
      <c r="Z79" s="244"/>
      <c r="AA79" s="244"/>
      <c r="AB79" s="249"/>
      <c r="AC79" s="26"/>
      <c r="AD79" s="45"/>
      <c r="AE79" s="217"/>
      <c r="AF79" s="107"/>
      <c r="AG79" s="144"/>
      <c r="AH79" s="134"/>
      <c r="AI79" s="397">
        <f>SUM(AH79*'MS 4 - All Risk Criteria'!$C$37)</f>
        <v>0</v>
      </c>
      <c r="AJ79" s="134"/>
      <c r="AK79" s="397">
        <f>SUM(AJ79*'MS 4 - All Risk Criteria'!$C$38)</f>
        <v>0</v>
      </c>
      <c r="AL79" s="134"/>
      <c r="AM79" s="397">
        <f>SUM(AL79*'MS 4 - All Risk Criteria'!$C$39)</f>
        <v>0</v>
      </c>
      <c r="AN79" s="134"/>
      <c r="AO79" s="397">
        <f>SUM(AN79*'MS 4 - All Risk Criteria'!$C$40)</f>
        <v>0</v>
      </c>
      <c r="AP79" s="134"/>
      <c r="AQ79" s="397">
        <f>SUM(AP79*'MS 4 - All Risk Criteria'!$C$41)</f>
        <v>0</v>
      </c>
      <c r="AR79" s="134"/>
      <c r="AS79" s="397">
        <f>SUM(AR79*'MS 4 - All Risk Criteria'!$C$42)</f>
        <v>0</v>
      </c>
      <c r="AT79" s="134"/>
      <c r="AU79" s="397">
        <f>SUM(AT79*'MS 4 - All Risk Criteria'!$C$43)</f>
        <v>0</v>
      </c>
      <c r="AV79" s="134"/>
      <c r="AW79" s="397">
        <f>SUM(AV79*'MS 4 - All Risk Criteria'!$C$44)</f>
        <v>0</v>
      </c>
      <c r="AX79" s="134"/>
      <c r="AY79" s="397">
        <f>SUM(AX79*'MS 4 - All Risk Criteria'!$C$45)</f>
        <v>0</v>
      </c>
      <c r="AZ79" s="134"/>
      <c r="BA79" s="397">
        <f>SUM(AZ79*'MS 4 - All Risk Criteria'!$C$46)</f>
        <v>0</v>
      </c>
      <c r="BB79" s="123">
        <f t="shared" si="4"/>
        <v>0</v>
      </c>
      <c r="BC79" s="119">
        <f t="shared" si="5"/>
        <v>0</v>
      </c>
      <c r="BD79" s="17"/>
      <c r="BE79" s="123"/>
      <c r="BF79" s="97"/>
      <c r="BG79" s="97"/>
      <c r="BH79" s="97"/>
      <c r="BI79" s="97"/>
      <c r="BJ79" s="211"/>
    </row>
    <row r="80" spans="2:62" x14ac:dyDescent="0.35">
      <c r="B80" s="116"/>
      <c r="C80" s="103"/>
      <c r="D80" s="103"/>
      <c r="E80" s="103"/>
      <c r="F80" s="103"/>
      <c r="G80" s="8"/>
      <c r="H80" s="2"/>
      <c r="I80" s="2"/>
      <c r="J80" s="408"/>
      <c r="K80" s="134"/>
      <c r="L80" s="77"/>
      <c r="M80" s="70"/>
      <c r="N80" s="70"/>
      <c r="O80" s="264"/>
      <c r="P80" s="2"/>
      <c r="Q80" s="130"/>
      <c r="R80" s="8"/>
      <c r="S80" s="2"/>
      <c r="T80" s="2"/>
      <c r="U80" s="2"/>
      <c r="V80" s="2"/>
      <c r="W80" s="2"/>
      <c r="X80" s="2"/>
      <c r="Y80" s="244"/>
      <c r="Z80" s="244"/>
      <c r="AA80" s="244"/>
      <c r="AB80" s="249"/>
      <c r="AC80" s="26"/>
      <c r="AD80" s="45"/>
      <c r="AE80" s="217"/>
      <c r="AF80" s="107"/>
      <c r="AG80" s="144"/>
      <c r="AH80" s="134"/>
      <c r="AI80" s="397">
        <f>SUM(AH80*'MS 4 - All Risk Criteria'!$C$37)</f>
        <v>0</v>
      </c>
      <c r="AJ80" s="134"/>
      <c r="AK80" s="397">
        <f>SUM(AJ80*'MS 4 - All Risk Criteria'!$C$38)</f>
        <v>0</v>
      </c>
      <c r="AL80" s="134"/>
      <c r="AM80" s="397">
        <f>SUM(AL80*'MS 4 - All Risk Criteria'!$C$39)</f>
        <v>0</v>
      </c>
      <c r="AN80" s="134"/>
      <c r="AO80" s="397">
        <f>SUM(AN80*'MS 4 - All Risk Criteria'!$C$40)</f>
        <v>0</v>
      </c>
      <c r="AP80" s="134"/>
      <c r="AQ80" s="397">
        <f>SUM(AP80*'MS 4 - All Risk Criteria'!$C$41)</f>
        <v>0</v>
      </c>
      <c r="AR80" s="134"/>
      <c r="AS80" s="397">
        <f>SUM(AR80*'MS 4 - All Risk Criteria'!$C$42)</f>
        <v>0</v>
      </c>
      <c r="AT80" s="134"/>
      <c r="AU80" s="397">
        <f>SUM(AT80*'MS 4 - All Risk Criteria'!$C$43)</f>
        <v>0</v>
      </c>
      <c r="AV80" s="134"/>
      <c r="AW80" s="397">
        <f>SUM(AV80*'MS 4 - All Risk Criteria'!$C$44)</f>
        <v>0</v>
      </c>
      <c r="AX80" s="134"/>
      <c r="AY80" s="397">
        <f>SUM(AX80*'MS 4 - All Risk Criteria'!$C$45)</f>
        <v>0</v>
      </c>
      <c r="AZ80" s="134"/>
      <c r="BA80" s="397">
        <f>SUM(AZ80*'MS 4 - All Risk Criteria'!$C$46)</f>
        <v>0</v>
      </c>
      <c r="BB80" s="123">
        <f t="shared" si="4"/>
        <v>0</v>
      </c>
      <c r="BC80" s="119">
        <f t="shared" si="5"/>
        <v>0</v>
      </c>
      <c r="BD80" s="17"/>
      <c r="BE80" s="123"/>
      <c r="BF80" s="97"/>
      <c r="BG80" s="97"/>
      <c r="BH80" s="97"/>
      <c r="BI80" s="97"/>
      <c r="BJ80" s="211"/>
    </row>
    <row r="81" spans="2:62" x14ac:dyDescent="0.35">
      <c r="B81" s="116"/>
      <c r="C81" s="103"/>
      <c r="D81" s="103"/>
      <c r="E81" s="103"/>
      <c r="F81" s="103"/>
      <c r="G81" s="8"/>
      <c r="H81" s="2"/>
      <c r="I81" s="2"/>
      <c r="J81" s="408"/>
      <c r="K81" s="134"/>
      <c r="L81" s="77"/>
      <c r="M81" s="70"/>
      <c r="N81" s="70"/>
      <c r="O81" s="264"/>
      <c r="P81" s="2"/>
      <c r="Q81" s="130"/>
      <c r="R81" s="8"/>
      <c r="S81" s="2"/>
      <c r="T81" s="2"/>
      <c r="U81" s="2"/>
      <c r="V81" s="2"/>
      <c r="W81" s="2"/>
      <c r="X81" s="2"/>
      <c r="Y81" s="244"/>
      <c r="Z81" s="244"/>
      <c r="AA81" s="244"/>
      <c r="AB81" s="249"/>
      <c r="AC81" s="26"/>
      <c r="AD81" s="45"/>
      <c r="AE81" s="217"/>
      <c r="AF81" s="107"/>
      <c r="AG81" s="144"/>
      <c r="AH81" s="134"/>
      <c r="AI81" s="397">
        <f>SUM(AH81*'MS 4 - All Risk Criteria'!$C$37)</f>
        <v>0</v>
      </c>
      <c r="AJ81" s="134"/>
      <c r="AK81" s="397">
        <f>SUM(AJ81*'MS 4 - All Risk Criteria'!$C$38)</f>
        <v>0</v>
      </c>
      <c r="AL81" s="134"/>
      <c r="AM81" s="397">
        <f>SUM(AL81*'MS 4 - All Risk Criteria'!$C$39)</f>
        <v>0</v>
      </c>
      <c r="AN81" s="134"/>
      <c r="AO81" s="397">
        <f>SUM(AN81*'MS 4 - All Risk Criteria'!$C$40)</f>
        <v>0</v>
      </c>
      <c r="AP81" s="134"/>
      <c r="AQ81" s="397">
        <f>SUM(AP81*'MS 4 - All Risk Criteria'!$C$41)</f>
        <v>0</v>
      </c>
      <c r="AR81" s="134"/>
      <c r="AS81" s="397">
        <f>SUM(AR81*'MS 4 - All Risk Criteria'!$C$42)</f>
        <v>0</v>
      </c>
      <c r="AT81" s="134"/>
      <c r="AU81" s="397">
        <f>SUM(AT81*'MS 4 - All Risk Criteria'!$C$43)</f>
        <v>0</v>
      </c>
      <c r="AV81" s="134"/>
      <c r="AW81" s="397">
        <f>SUM(AV81*'MS 4 - All Risk Criteria'!$C$44)</f>
        <v>0</v>
      </c>
      <c r="AX81" s="134"/>
      <c r="AY81" s="397">
        <f>SUM(AX81*'MS 4 - All Risk Criteria'!$C$45)</f>
        <v>0</v>
      </c>
      <c r="AZ81" s="134"/>
      <c r="BA81" s="397">
        <f>SUM(AZ81*'MS 4 - All Risk Criteria'!$C$46)</f>
        <v>0</v>
      </c>
      <c r="BB81" s="123">
        <f t="shared" si="4"/>
        <v>0</v>
      </c>
      <c r="BC81" s="119">
        <f t="shared" si="5"/>
        <v>0</v>
      </c>
      <c r="BD81" s="17"/>
      <c r="BE81" s="123"/>
      <c r="BF81" s="97"/>
      <c r="BG81" s="97"/>
      <c r="BH81" s="97"/>
      <c r="BI81" s="97"/>
      <c r="BJ81" s="211"/>
    </row>
    <row r="82" spans="2:62" x14ac:dyDescent="0.35">
      <c r="B82" s="116"/>
      <c r="C82" s="103"/>
      <c r="D82" s="103"/>
      <c r="E82" s="103"/>
      <c r="F82" s="103"/>
      <c r="G82" s="8"/>
      <c r="H82" s="2"/>
      <c r="I82" s="2"/>
      <c r="J82" s="408"/>
      <c r="K82" s="134"/>
      <c r="L82" s="77"/>
      <c r="M82" s="70"/>
      <c r="N82" s="70"/>
      <c r="O82" s="264"/>
      <c r="P82" s="2"/>
      <c r="Q82" s="130"/>
      <c r="R82" s="8"/>
      <c r="S82" s="2"/>
      <c r="T82" s="2"/>
      <c r="U82" s="2"/>
      <c r="V82" s="2"/>
      <c r="W82" s="2"/>
      <c r="X82" s="2"/>
      <c r="Y82" s="244"/>
      <c r="Z82" s="244"/>
      <c r="AA82" s="244"/>
      <c r="AB82" s="249"/>
      <c r="AC82" s="26"/>
      <c r="AD82" s="45"/>
      <c r="AE82" s="217"/>
      <c r="AF82" s="107"/>
      <c r="AG82" s="144"/>
      <c r="AH82" s="134"/>
      <c r="AI82" s="397">
        <f>SUM(AH82*'MS 4 - All Risk Criteria'!$C$37)</f>
        <v>0</v>
      </c>
      <c r="AJ82" s="134"/>
      <c r="AK82" s="397">
        <f>SUM(AJ82*'MS 4 - All Risk Criteria'!$C$38)</f>
        <v>0</v>
      </c>
      <c r="AL82" s="134"/>
      <c r="AM82" s="397">
        <f>SUM(AL82*'MS 4 - All Risk Criteria'!$C$39)</f>
        <v>0</v>
      </c>
      <c r="AN82" s="134"/>
      <c r="AO82" s="397">
        <f>SUM(AN82*'MS 4 - All Risk Criteria'!$C$40)</f>
        <v>0</v>
      </c>
      <c r="AP82" s="134"/>
      <c r="AQ82" s="397">
        <f>SUM(AP82*'MS 4 - All Risk Criteria'!$C$41)</f>
        <v>0</v>
      </c>
      <c r="AR82" s="134"/>
      <c r="AS82" s="397">
        <f>SUM(AR82*'MS 4 - All Risk Criteria'!$C$42)</f>
        <v>0</v>
      </c>
      <c r="AT82" s="134"/>
      <c r="AU82" s="397">
        <f>SUM(AT82*'MS 4 - All Risk Criteria'!$C$43)</f>
        <v>0</v>
      </c>
      <c r="AV82" s="134"/>
      <c r="AW82" s="397">
        <f>SUM(AV82*'MS 4 - All Risk Criteria'!$C$44)</f>
        <v>0</v>
      </c>
      <c r="AX82" s="134"/>
      <c r="AY82" s="397">
        <f>SUM(AX82*'MS 4 - All Risk Criteria'!$C$45)</f>
        <v>0</v>
      </c>
      <c r="AZ82" s="134"/>
      <c r="BA82" s="397">
        <f>SUM(AZ82*'MS 4 - All Risk Criteria'!$C$46)</f>
        <v>0</v>
      </c>
      <c r="BB82" s="123">
        <f t="shared" si="4"/>
        <v>0</v>
      </c>
      <c r="BC82" s="119">
        <f t="shared" si="5"/>
        <v>0</v>
      </c>
      <c r="BD82" s="17"/>
      <c r="BE82" s="123"/>
      <c r="BF82" s="97"/>
      <c r="BG82" s="97"/>
      <c r="BH82" s="97"/>
      <c r="BI82" s="97"/>
      <c r="BJ82" s="211"/>
    </row>
    <row r="83" spans="2:62" x14ac:dyDescent="0.35">
      <c r="B83" s="116"/>
      <c r="C83" s="103"/>
      <c r="D83" s="103"/>
      <c r="E83" s="103"/>
      <c r="F83" s="103"/>
      <c r="G83" s="8"/>
      <c r="H83" s="2"/>
      <c r="I83" s="2"/>
      <c r="J83" s="408"/>
      <c r="K83" s="134"/>
      <c r="L83" s="77"/>
      <c r="M83" s="70"/>
      <c r="N83" s="70"/>
      <c r="O83" s="264"/>
      <c r="P83" s="2"/>
      <c r="Q83" s="130"/>
      <c r="R83" s="8"/>
      <c r="S83" s="2"/>
      <c r="T83" s="2"/>
      <c r="U83" s="2"/>
      <c r="V83" s="2"/>
      <c r="W83" s="2"/>
      <c r="X83" s="2"/>
      <c r="Y83" s="244"/>
      <c r="Z83" s="244"/>
      <c r="AA83" s="244"/>
      <c r="AB83" s="249"/>
      <c r="AC83" s="26"/>
      <c r="AD83" s="45"/>
      <c r="AE83" s="217"/>
      <c r="AF83" s="107"/>
      <c r="AG83" s="144"/>
      <c r="AH83" s="134"/>
      <c r="AI83" s="397">
        <f>SUM(AH83*'MS 4 - All Risk Criteria'!$C$37)</f>
        <v>0</v>
      </c>
      <c r="AJ83" s="134"/>
      <c r="AK83" s="397">
        <f>SUM(AJ83*'MS 4 - All Risk Criteria'!$C$38)</f>
        <v>0</v>
      </c>
      <c r="AL83" s="134"/>
      <c r="AM83" s="397">
        <f>SUM(AL83*'MS 4 - All Risk Criteria'!$C$39)</f>
        <v>0</v>
      </c>
      <c r="AN83" s="134"/>
      <c r="AO83" s="397">
        <f>SUM(AN83*'MS 4 - All Risk Criteria'!$C$40)</f>
        <v>0</v>
      </c>
      <c r="AP83" s="134"/>
      <c r="AQ83" s="397">
        <f>SUM(AP83*'MS 4 - All Risk Criteria'!$C$41)</f>
        <v>0</v>
      </c>
      <c r="AR83" s="134"/>
      <c r="AS83" s="397">
        <f>SUM(AR83*'MS 4 - All Risk Criteria'!$C$42)</f>
        <v>0</v>
      </c>
      <c r="AT83" s="134"/>
      <c r="AU83" s="397">
        <f>SUM(AT83*'MS 4 - All Risk Criteria'!$C$43)</f>
        <v>0</v>
      </c>
      <c r="AV83" s="134"/>
      <c r="AW83" s="397">
        <f>SUM(AV83*'MS 4 - All Risk Criteria'!$C$44)</f>
        <v>0</v>
      </c>
      <c r="AX83" s="134"/>
      <c r="AY83" s="397">
        <f>SUM(AX83*'MS 4 - All Risk Criteria'!$C$45)</f>
        <v>0</v>
      </c>
      <c r="AZ83" s="134"/>
      <c r="BA83" s="397">
        <f>SUM(AZ83*'MS 4 - All Risk Criteria'!$C$46)</f>
        <v>0</v>
      </c>
      <c r="BB83" s="123">
        <f t="shared" si="4"/>
        <v>0</v>
      </c>
      <c r="BC83" s="119">
        <f t="shared" si="5"/>
        <v>0</v>
      </c>
      <c r="BD83" s="17"/>
      <c r="BE83" s="123"/>
      <c r="BF83" s="97"/>
      <c r="BG83" s="97"/>
      <c r="BH83" s="97"/>
      <c r="BI83" s="97"/>
      <c r="BJ83" s="211"/>
    </row>
    <row r="84" spans="2:62" x14ac:dyDescent="0.35">
      <c r="B84" s="116"/>
      <c r="C84" s="103"/>
      <c r="D84" s="103"/>
      <c r="E84" s="103"/>
      <c r="F84" s="103"/>
      <c r="G84" s="8"/>
      <c r="H84" s="2"/>
      <c r="I84" s="2"/>
      <c r="J84" s="408"/>
      <c r="K84" s="134"/>
      <c r="L84" s="77"/>
      <c r="M84" s="70"/>
      <c r="N84" s="70"/>
      <c r="O84" s="264"/>
      <c r="P84" s="2"/>
      <c r="Q84" s="130"/>
      <c r="R84" s="8"/>
      <c r="S84" s="2"/>
      <c r="T84" s="2"/>
      <c r="U84" s="2"/>
      <c r="V84" s="2"/>
      <c r="W84" s="2"/>
      <c r="X84" s="2"/>
      <c r="Y84" s="244"/>
      <c r="Z84" s="244"/>
      <c r="AA84" s="244"/>
      <c r="AB84" s="249"/>
      <c r="AC84" s="26"/>
      <c r="AD84" s="45"/>
      <c r="AE84" s="217"/>
      <c r="AF84" s="107"/>
      <c r="AG84" s="144"/>
      <c r="AH84" s="134"/>
      <c r="AI84" s="397">
        <f>SUM(AH84*'MS 4 - All Risk Criteria'!$C$37)</f>
        <v>0</v>
      </c>
      <c r="AJ84" s="134"/>
      <c r="AK84" s="397">
        <f>SUM(AJ84*'MS 4 - All Risk Criteria'!$C$38)</f>
        <v>0</v>
      </c>
      <c r="AL84" s="134"/>
      <c r="AM84" s="397">
        <f>SUM(AL84*'MS 4 - All Risk Criteria'!$C$39)</f>
        <v>0</v>
      </c>
      <c r="AN84" s="134"/>
      <c r="AO84" s="397">
        <f>SUM(AN84*'MS 4 - All Risk Criteria'!$C$40)</f>
        <v>0</v>
      </c>
      <c r="AP84" s="134"/>
      <c r="AQ84" s="397">
        <f>SUM(AP84*'MS 4 - All Risk Criteria'!$C$41)</f>
        <v>0</v>
      </c>
      <c r="AR84" s="134"/>
      <c r="AS84" s="397">
        <f>SUM(AR84*'MS 4 - All Risk Criteria'!$C$42)</f>
        <v>0</v>
      </c>
      <c r="AT84" s="134"/>
      <c r="AU84" s="397">
        <f>SUM(AT84*'MS 4 - All Risk Criteria'!$C$43)</f>
        <v>0</v>
      </c>
      <c r="AV84" s="134"/>
      <c r="AW84" s="397">
        <f>SUM(AV84*'MS 4 - All Risk Criteria'!$C$44)</f>
        <v>0</v>
      </c>
      <c r="AX84" s="134"/>
      <c r="AY84" s="397">
        <f>SUM(AX84*'MS 4 - All Risk Criteria'!$C$45)</f>
        <v>0</v>
      </c>
      <c r="AZ84" s="134"/>
      <c r="BA84" s="397">
        <f>SUM(AZ84*'MS 4 - All Risk Criteria'!$C$46)</f>
        <v>0</v>
      </c>
      <c r="BB84" s="123">
        <f t="shared" si="4"/>
        <v>0</v>
      </c>
      <c r="BC84" s="119">
        <f t="shared" si="5"/>
        <v>0</v>
      </c>
      <c r="BD84" s="17"/>
      <c r="BE84" s="123"/>
      <c r="BF84" s="97"/>
      <c r="BG84" s="97"/>
      <c r="BH84" s="97"/>
      <c r="BI84" s="97"/>
      <c r="BJ84" s="211"/>
    </row>
    <row r="85" spans="2:62" x14ac:dyDescent="0.35">
      <c r="B85" s="116"/>
      <c r="C85" s="103"/>
      <c r="D85" s="103"/>
      <c r="E85" s="103"/>
      <c r="F85" s="103"/>
      <c r="G85" s="8"/>
      <c r="H85" s="2"/>
      <c r="I85" s="2"/>
      <c r="J85" s="408"/>
      <c r="K85" s="134"/>
      <c r="L85" s="77"/>
      <c r="M85" s="70"/>
      <c r="N85" s="70"/>
      <c r="O85" s="264"/>
      <c r="P85" s="2"/>
      <c r="Q85" s="130"/>
      <c r="R85" s="8"/>
      <c r="S85" s="2"/>
      <c r="T85" s="2"/>
      <c r="U85" s="2"/>
      <c r="V85" s="2"/>
      <c r="W85" s="2"/>
      <c r="X85" s="2"/>
      <c r="Y85" s="244"/>
      <c r="Z85" s="244"/>
      <c r="AA85" s="244"/>
      <c r="AB85" s="249"/>
      <c r="AC85" s="26"/>
      <c r="AD85" s="45"/>
      <c r="AE85" s="217"/>
      <c r="AF85" s="107"/>
      <c r="AG85" s="144"/>
      <c r="AH85" s="134"/>
      <c r="AI85" s="397">
        <f>SUM(AH85*'MS 4 - All Risk Criteria'!$C$37)</f>
        <v>0</v>
      </c>
      <c r="AJ85" s="134"/>
      <c r="AK85" s="397">
        <f>SUM(AJ85*'MS 4 - All Risk Criteria'!$C$38)</f>
        <v>0</v>
      </c>
      <c r="AL85" s="134"/>
      <c r="AM85" s="397">
        <f>SUM(AL85*'MS 4 - All Risk Criteria'!$C$39)</f>
        <v>0</v>
      </c>
      <c r="AN85" s="134"/>
      <c r="AO85" s="397">
        <f>SUM(AN85*'MS 4 - All Risk Criteria'!$C$40)</f>
        <v>0</v>
      </c>
      <c r="AP85" s="134"/>
      <c r="AQ85" s="397">
        <f>SUM(AP85*'MS 4 - All Risk Criteria'!$C$41)</f>
        <v>0</v>
      </c>
      <c r="AR85" s="134"/>
      <c r="AS85" s="397">
        <f>SUM(AR85*'MS 4 - All Risk Criteria'!$C$42)</f>
        <v>0</v>
      </c>
      <c r="AT85" s="134"/>
      <c r="AU85" s="397">
        <f>SUM(AT85*'MS 4 - All Risk Criteria'!$C$43)</f>
        <v>0</v>
      </c>
      <c r="AV85" s="134"/>
      <c r="AW85" s="397">
        <f>SUM(AV85*'MS 4 - All Risk Criteria'!$C$44)</f>
        <v>0</v>
      </c>
      <c r="AX85" s="134"/>
      <c r="AY85" s="397">
        <f>SUM(AX85*'MS 4 - All Risk Criteria'!$C$45)</f>
        <v>0</v>
      </c>
      <c r="AZ85" s="134"/>
      <c r="BA85" s="397">
        <f>SUM(AZ85*'MS 4 - All Risk Criteria'!$C$46)</f>
        <v>0</v>
      </c>
      <c r="BB85" s="123">
        <f t="shared" si="4"/>
        <v>0</v>
      </c>
      <c r="BC85" s="119">
        <f t="shared" si="5"/>
        <v>0</v>
      </c>
      <c r="BD85" s="17"/>
      <c r="BE85" s="123"/>
      <c r="BF85" s="97"/>
      <c r="BG85" s="97"/>
      <c r="BH85" s="97"/>
      <c r="BI85" s="97"/>
      <c r="BJ85" s="211"/>
    </row>
    <row r="86" spans="2:62" x14ac:dyDescent="0.35">
      <c r="B86" s="116"/>
      <c r="C86" s="103"/>
      <c r="D86" s="103"/>
      <c r="E86" s="103"/>
      <c r="F86" s="103"/>
      <c r="G86" s="8"/>
      <c r="H86" s="2"/>
      <c r="I86" s="2"/>
      <c r="J86" s="408"/>
      <c r="K86" s="134"/>
      <c r="L86" s="77"/>
      <c r="M86" s="70"/>
      <c r="N86" s="70"/>
      <c r="O86" s="264"/>
      <c r="P86" s="2"/>
      <c r="Q86" s="130"/>
      <c r="R86" s="8"/>
      <c r="S86" s="2"/>
      <c r="T86" s="2"/>
      <c r="U86" s="2"/>
      <c r="V86" s="2"/>
      <c r="W86" s="2"/>
      <c r="X86" s="2"/>
      <c r="Y86" s="244"/>
      <c r="Z86" s="244"/>
      <c r="AA86" s="244"/>
      <c r="AB86" s="249"/>
      <c r="AC86" s="26"/>
      <c r="AD86" s="45"/>
      <c r="AE86" s="217"/>
      <c r="AF86" s="107"/>
      <c r="AG86" s="144"/>
      <c r="AH86" s="134"/>
      <c r="AI86" s="397">
        <f>SUM(AH86*'MS 4 - All Risk Criteria'!$C$37)</f>
        <v>0</v>
      </c>
      <c r="AJ86" s="134"/>
      <c r="AK86" s="397">
        <f>SUM(AJ86*'MS 4 - All Risk Criteria'!$C$38)</f>
        <v>0</v>
      </c>
      <c r="AL86" s="134"/>
      <c r="AM86" s="397">
        <f>SUM(AL86*'MS 4 - All Risk Criteria'!$C$39)</f>
        <v>0</v>
      </c>
      <c r="AN86" s="134"/>
      <c r="AO86" s="397">
        <f>SUM(AN86*'MS 4 - All Risk Criteria'!$C$40)</f>
        <v>0</v>
      </c>
      <c r="AP86" s="134"/>
      <c r="AQ86" s="397">
        <f>SUM(AP86*'MS 4 - All Risk Criteria'!$C$41)</f>
        <v>0</v>
      </c>
      <c r="AR86" s="134"/>
      <c r="AS86" s="397">
        <f>SUM(AR86*'MS 4 - All Risk Criteria'!$C$42)</f>
        <v>0</v>
      </c>
      <c r="AT86" s="134"/>
      <c r="AU86" s="397">
        <f>SUM(AT86*'MS 4 - All Risk Criteria'!$C$43)</f>
        <v>0</v>
      </c>
      <c r="AV86" s="134"/>
      <c r="AW86" s="397">
        <f>SUM(AV86*'MS 4 - All Risk Criteria'!$C$44)</f>
        <v>0</v>
      </c>
      <c r="AX86" s="134"/>
      <c r="AY86" s="397">
        <f>SUM(AX86*'MS 4 - All Risk Criteria'!$C$45)</f>
        <v>0</v>
      </c>
      <c r="AZ86" s="134"/>
      <c r="BA86" s="397">
        <f>SUM(AZ86*'MS 4 - All Risk Criteria'!$C$46)</f>
        <v>0</v>
      </c>
      <c r="BB86" s="123">
        <f t="shared" si="4"/>
        <v>0</v>
      </c>
      <c r="BC86" s="119">
        <f t="shared" si="5"/>
        <v>0</v>
      </c>
      <c r="BD86" s="17"/>
      <c r="BE86" s="123"/>
      <c r="BF86" s="97"/>
      <c r="BG86" s="97"/>
      <c r="BH86" s="97"/>
      <c r="BI86" s="97"/>
      <c r="BJ86" s="211"/>
    </row>
    <row r="87" spans="2:62" x14ac:dyDescent="0.35">
      <c r="B87" s="116"/>
      <c r="C87" s="103"/>
      <c r="D87" s="103"/>
      <c r="E87" s="103"/>
      <c r="F87" s="103"/>
      <c r="G87" s="8"/>
      <c r="H87" s="2"/>
      <c r="I87" s="2"/>
      <c r="J87" s="408"/>
      <c r="K87" s="134"/>
      <c r="L87" s="77"/>
      <c r="M87" s="70"/>
      <c r="N87" s="70"/>
      <c r="O87" s="264"/>
      <c r="P87" s="2"/>
      <c r="Q87" s="130"/>
      <c r="R87" s="8"/>
      <c r="S87" s="2"/>
      <c r="T87" s="2"/>
      <c r="U87" s="2"/>
      <c r="V87" s="2"/>
      <c r="W87" s="2"/>
      <c r="X87" s="2"/>
      <c r="Y87" s="244"/>
      <c r="Z87" s="244"/>
      <c r="AA87" s="244"/>
      <c r="AB87" s="249"/>
      <c r="AC87" s="26"/>
      <c r="AD87" s="45"/>
      <c r="AE87" s="217"/>
      <c r="AF87" s="107"/>
      <c r="AG87" s="144"/>
      <c r="AH87" s="134"/>
      <c r="AI87" s="397">
        <f>SUM(AH87*'MS 4 - All Risk Criteria'!$C$37)</f>
        <v>0</v>
      </c>
      <c r="AJ87" s="134"/>
      <c r="AK87" s="397">
        <f>SUM(AJ87*'MS 4 - All Risk Criteria'!$C$38)</f>
        <v>0</v>
      </c>
      <c r="AL87" s="134"/>
      <c r="AM87" s="397">
        <f>SUM(AL87*'MS 4 - All Risk Criteria'!$C$39)</f>
        <v>0</v>
      </c>
      <c r="AN87" s="134"/>
      <c r="AO87" s="397">
        <f>SUM(AN87*'MS 4 - All Risk Criteria'!$C$40)</f>
        <v>0</v>
      </c>
      <c r="AP87" s="134"/>
      <c r="AQ87" s="397">
        <f>SUM(AP87*'MS 4 - All Risk Criteria'!$C$41)</f>
        <v>0</v>
      </c>
      <c r="AR87" s="134"/>
      <c r="AS87" s="397">
        <f>SUM(AR87*'MS 4 - All Risk Criteria'!$C$42)</f>
        <v>0</v>
      </c>
      <c r="AT87" s="134"/>
      <c r="AU87" s="397">
        <f>SUM(AT87*'MS 4 - All Risk Criteria'!$C$43)</f>
        <v>0</v>
      </c>
      <c r="AV87" s="134"/>
      <c r="AW87" s="397">
        <f>SUM(AV87*'MS 4 - All Risk Criteria'!$C$44)</f>
        <v>0</v>
      </c>
      <c r="AX87" s="134"/>
      <c r="AY87" s="397">
        <f>SUM(AX87*'MS 4 - All Risk Criteria'!$C$45)</f>
        <v>0</v>
      </c>
      <c r="AZ87" s="134"/>
      <c r="BA87" s="397">
        <f>SUM(AZ87*'MS 4 - All Risk Criteria'!$C$46)</f>
        <v>0</v>
      </c>
      <c r="BB87" s="123">
        <f t="shared" si="4"/>
        <v>0</v>
      </c>
      <c r="BC87" s="119">
        <f t="shared" si="5"/>
        <v>0</v>
      </c>
      <c r="BD87" s="17"/>
      <c r="BE87" s="123"/>
      <c r="BF87" s="97"/>
      <c r="BG87" s="97"/>
      <c r="BH87" s="97"/>
      <c r="BI87" s="97"/>
      <c r="BJ87" s="211"/>
    </row>
    <row r="88" spans="2:62" x14ac:dyDescent="0.35">
      <c r="B88" s="116"/>
      <c r="C88" s="103"/>
      <c r="D88" s="103"/>
      <c r="E88" s="103"/>
      <c r="F88" s="103"/>
      <c r="G88" s="8"/>
      <c r="H88" s="2"/>
      <c r="I88" s="2"/>
      <c r="J88" s="408"/>
      <c r="K88" s="134"/>
      <c r="L88" s="77"/>
      <c r="M88" s="70"/>
      <c r="N88" s="70"/>
      <c r="O88" s="264"/>
      <c r="P88" s="2"/>
      <c r="Q88" s="130"/>
      <c r="R88" s="8"/>
      <c r="S88" s="2"/>
      <c r="T88" s="2"/>
      <c r="U88" s="2"/>
      <c r="V88" s="2"/>
      <c r="W88" s="2"/>
      <c r="X88" s="2"/>
      <c r="Y88" s="244"/>
      <c r="Z88" s="244"/>
      <c r="AA88" s="244"/>
      <c r="AB88" s="249"/>
      <c r="AC88" s="26"/>
      <c r="AD88" s="45"/>
      <c r="AE88" s="217"/>
      <c r="AF88" s="107"/>
      <c r="AG88" s="144"/>
      <c r="AH88" s="134"/>
      <c r="AI88" s="397">
        <f>SUM(AH88*'MS 4 - All Risk Criteria'!$C$37)</f>
        <v>0</v>
      </c>
      <c r="AJ88" s="134"/>
      <c r="AK88" s="397">
        <f>SUM(AJ88*'MS 4 - All Risk Criteria'!$C$38)</f>
        <v>0</v>
      </c>
      <c r="AL88" s="134"/>
      <c r="AM88" s="397">
        <f>SUM(AL88*'MS 4 - All Risk Criteria'!$C$39)</f>
        <v>0</v>
      </c>
      <c r="AN88" s="134"/>
      <c r="AO88" s="397">
        <f>SUM(AN88*'MS 4 - All Risk Criteria'!$C$40)</f>
        <v>0</v>
      </c>
      <c r="AP88" s="134"/>
      <c r="AQ88" s="397">
        <f>SUM(AP88*'MS 4 - All Risk Criteria'!$C$41)</f>
        <v>0</v>
      </c>
      <c r="AR88" s="134"/>
      <c r="AS88" s="397">
        <f>SUM(AR88*'MS 4 - All Risk Criteria'!$C$42)</f>
        <v>0</v>
      </c>
      <c r="AT88" s="134"/>
      <c r="AU88" s="397">
        <f>SUM(AT88*'MS 4 - All Risk Criteria'!$C$43)</f>
        <v>0</v>
      </c>
      <c r="AV88" s="134"/>
      <c r="AW88" s="397">
        <f>SUM(AV88*'MS 4 - All Risk Criteria'!$C$44)</f>
        <v>0</v>
      </c>
      <c r="AX88" s="134"/>
      <c r="AY88" s="397">
        <f>SUM(AX88*'MS 4 - All Risk Criteria'!$C$45)</f>
        <v>0</v>
      </c>
      <c r="AZ88" s="134"/>
      <c r="BA88" s="397">
        <f>SUM(AZ88*'MS 4 - All Risk Criteria'!$C$46)</f>
        <v>0</v>
      </c>
      <c r="BB88" s="123">
        <f t="shared" si="4"/>
        <v>0</v>
      </c>
      <c r="BC88" s="119">
        <f t="shared" si="5"/>
        <v>0</v>
      </c>
      <c r="BD88" s="17"/>
      <c r="BE88" s="123"/>
      <c r="BF88" s="97"/>
      <c r="BG88" s="97"/>
      <c r="BH88" s="97"/>
      <c r="BI88" s="97"/>
      <c r="BJ88" s="211"/>
    </row>
    <row r="89" spans="2:62" x14ac:dyDescent="0.35">
      <c r="B89" s="116"/>
      <c r="C89" s="103"/>
      <c r="D89" s="103"/>
      <c r="E89" s="103"/>
      <c r="F89" s="103"/>
      <c r="G89" s="8"/>
      <c r="H89" s="2"/>
      <c r="I89" s="2"/>
      <c r="J89" s="408"/>
      <c r="K89" s="134"/>
      <c r="L89" s="77"/>
      <c r="M89" s="70"/>
      <c r="N89" s="70"/>
      <c r="O89" s="264"/>
      <c r="P89" s="2"/>
      <c r="Q89" s="130"/>
      <c r="R89" s="8"/>
      <c r="S89" s="2"/>
      <c r="T89" s="2"/>
      <c r="U89" s="2"/>
      <c r="V89" s="2"/>
      <c r="W89" s="2"/>
      <c r="X89" s="2"/>
      <c r="Y89" s="244"/>
      <c r="Z89" s="244"/>
      <c r="AA89" s="244"/>
      <c r="AB89" s="249"/>
      <c r="AC89" s="26"/>
      <c r="AD89" s="45"/>
      <c r="AE89" s="217"/>
      <c r="AF89" s="107"/>
      <c r="AG89" s="144"/>
      <c r="AH89" s="134"/>
      <c r="AI89" s="397">
        <f>SUM(AH89*'MS 4 - All Risk Criteria'!$C$37)</f>
        <v>0</v>
      </c>
      <c r="AJ89" s="134"/>
      <c r="AK89" s="397">
        <f>SUM(AJ89*'MS 4 - All Risk Criteria'!$C$38)</f>
        <v>0</v>
      </c>
      <c r="AL89" s="134"/>
      <c r="AM89" s="397">
        <f>SUM(AL89*'MS 4 - All Risk Criteria'!$C$39)</f>
        <v>0</v>
      </c>
      <c r="AN89" s="134"/>
      <c r="AO89" s="397">
        <f>SUM(AN89*'MS 4 - All Risk Criteria'!$C$40)</f>
        <v>0</v>
      </c>
      <c r="AP89" s="134"/>
      <c r="AQ89" s="397">
        <f>SUM(AP89*'MS 4 - All Risk Criteria'!$C$41)</f>
        <v>0</v>
      </c>
      <c r="AR89" s="134"/>
      <c r="AS89" s="397">
        <f>SUM(AR89*'MS 4 - All Risk Criteria'!$C$42)</f>
        <v>0</v>
      </c>
      <c r="AT89" s="134"/>
      <c r="AU89" s="397">
        <f>SUM(AT89*'MS 4 - All Risk Criteria'!$C$43)</f>
        <v>0</v>
      </c>
      <c r="AV89" s="134"/>
      <c r="AW89" s="397">
        <f>SUM(AV89*'MS 4 - All Risk Criteria'!$C$44)</f>
        <v>0</v>
      </c>
      <c r="AX89" s="134"/>
      <c r="AY89" s="397">
        <f>SUM(AX89*'MS 4 - All Risk Criteria'!$C$45)</f>
        <v>0</v>
      </c>
      <c r="AZ89" s="134"/>
      <c r="BA89" s="397">
        <f>SUM(AZ89*'MS 4 - All Risk Criteria'!$C$46)</f>
        <v>0</v>
      </c>
      <c r="BB89" s="123">
        <f t="shared" si="4"/>
        <v>0</v>
      </c>
      <c r="BC89" s="119">
        <f t="shared" si="5"/>
        <v>0</v>
      </c>
      <c r="BD89" s="17"/>
      <c r="BE89" s="123"/>
      <c r="BF89" s="97"/>
      <c r="BG89" s="97"/>
      <c r="BH89" s="97"/>
      <c r="BI89" s="97"/>
      <c r="BJ89" s="211"/>
    </row>
    <row r="90" spans="2:62" x14ac:dyDescent="0.35">
      <c r="B90" s="116"/>
      <c r="C90" s="103"/>
      <c r="D90" s="103"/>
      <c r="E90" s="103"/>
      <c r="F90" s="103"/>
      <c r="G90" s="8"/>
      <c r="H90" s="2"/>
      <c r="I90" s="2"/>
      <c r="J90" s="408"/>
      <c r="K90" s="134"/>
      <c r="L90" s="77"/>
      <c r="M90" s="70"/>
      <c r="N90" s="70"/>
      <c r="O90" s="264"/>
      <c r="P90" s="2"/>
      <c r="Q90" s="130"/>
      <c r="R90" s="8"/>
      <c r="S90" s="2"/>
      <c r="T90" s="2"/>
      <c r="U90" s="2"/>
      <c r="V90" s="2"/>
      <c r="W90" s="2"/>
      <c r="X90" s="2"/>
      <c r="Y90" s="244"/>
      <c r="Z90" s="244"/>
      <c r="AA90" s="244"/>
      <c r="AB90" s="249"/>
      <c r="AC90" s="26"/>
      <c r="AD90" s="45"/>
      <c r="AE90" s="217"/>
      <c r="AF90" s="107"/>
      <c r="AG90" s="144"/>
      <c r="AH90" s="134"/>
      <c r="AI90" s="397">
        <f>SUM(AH90*'MS 4 - All Risk Criteria'!$C$37)</f>
        <v>0</v>
      </c>
      <c r="AJ90" s="134"/>
      <c r="AK90" s="397">
        <f>SUM(AJ90*'MS 4 - All Risk Criteria'!$C$38)</f>
        <v>0</v>
      </c>
      <c r="AL90" s="134"/>
      <c r="AM90" s="397">
        <f>SUM(AL90*'MS 4 - All Risk Criteria'!$C$39)</f>
        <v>0</v>
      </c>
      <c r="AN90" s="134"/>
      <c r="AO90" s="397">
        <f>SUM(AN90*'MS 4 - All Risk Criteria'!$C$40)</f>
        <v>0</v>
      </c>
      <c r="AP90" s="134"/>
      <c r="AQ90" s="397">
        <f>SUM(AP90*'MS 4 - All Risk Criteria'!$C$41)</f>
        <v>0</v>
      </c>
      <c r="AR90" s="134"/>
      <c r="AS90" s="397">
        <f>SUM(AR90*'MS 4 - All Risk Criteria'!$C$42)</f>
        <v>0</v>
      </c>
      <c r="AT90" s="134"/>
      <c r="AU90" s="397">
        <f>SUM(AT90*'MS 4 - All Risk Criteria'!$C$43)</f>
        <v>0</v>
      </c>
      <c r="AV90" s="134"/>
      <c r="AW90" s="397">
        <f>SUM(AV90*'MS 4 - All Risk Criteria'!$C$44)</f>
        <v>0</v>
      </c>
      <c r="AX90" s="134"/>
      <c r="AY90" s="397">
        <f>SUM(AX90*'MS 4 - All Risk Criteria'!$C$45)</f>
        <v>0</v>
      </c>
      <c r="AZ90" s="134"/>
      <c r="BA90" s="397">
        <f>SUM(AZ90*'MS 4 - All Risk Criteria'!$C$46)</f>
        <v>0</v>
      </c>
      <c r="BB90" s="123">
        <f t="shared" si="4"/>
        <v>0</v>
      </c>
      <c r="BC90" s="119">
        <f t="shared" si="5"/>
        <v>0</v>
      </c>
      <c r="BD90" s="17"/>
      <c r="BE90" s="123"/>
      <c r="BF90" s="97"/>
      <c r="BG90" s="97"/>
      <c r="BH90" s="97"/>
      <c r="BI90" s="97"/>
      <c r="BJ90" s="211"/>
    </row>
    <row r="91" spans="2:62" x14ac:dyDescent="0.35">
      <c r="B91" s="116"/>
      <c r="C91" s="103"/>
      <c r="D91" s="103"/>
      <c r="E91" s="103"/>
      <c r="F91" s="103"/>
      <c r="G91" s="8"/>
      <c r="H91" s="2"/>
      <c r="I91" s="2"/>
      <c r="J91" s="408"/>
      <c r="K91" s="134"/>
      <c r="L91" s="77"/>
      <c r="M91" s="70"/>
      <c r="N91" s="70"/>
      <c r="O91" s="264"/>
      <c r="P91" s="2"/>
      <c r="Q91" s="130"/>
      <c r="R91" s="8"/>
      <c r="S91" s="2"/>
      <c r="T91" s="2"/>
      <c r="U91" s="2"/>
      <c r="V91" s="2"/>
      <c r="W91" s="2"/>
      <c r="X91" s="2"/>
      <c r="Y91" s="244"/>
      <c r="Z91" s="244"/>
      <c r="AA91" s="244"/>
      <c r="AB91" s="249"/>
      <c r="AC91" s="26"/>
      <c r="AD91" s="45"/>
      <c r="AE91" s="217"/>
      <c r="AF91" s="107"/>
      <c r="AG91" s="144"/>
      <c r="AH91" s="134"/>
      <c r="AI91" s="397">
        <f>SUM(AH91*'MS 4 - All Risk Criteria'!$C$37)</f>
        <v>0</v>
      </c>
      <c r="AJ91" s="134"/>
      <c r="AK91" s="397">
        <f>SUM(AJ91*'MS 4 - All Risk Criteria'!$C$38)</f>
        <v>0</v>
      </c>
      <c r="AL91" s="134"/>
      <c r="AM91" s="397">
        <f>SUM(AL91*'MS 4 - All Risk Criteria'!$C$39)</f>
        <v>0</v>
      </c>
      <c r="AN91" s="134"/>
      <c r="AO91" s="397">
        <f>SUM(AN91*'MS 4 - All Risk Criteria'!$C$40)</f>
        <v>0</v>
      </c>
      <c r="AP91" s="134"/>
      <c r="AQ91" s="397">
        <f>SUM(AP91*'MS 4 - All Risk Criteria'!$C$41)</f>
        <v>0</v>
      </c>
      <c r="AR91" s="134"/>
      <c r="AS91" s="397">
        <f>SUM(AR91*'MS 4 - All Risk Criteria'!$C$42)</f>
        <v>0</v>
      </c>
      <c r="AT91" s="134"/>
      <c r="AU91" s="397">
        <f>SUM(AT91*'MS 4 - All Risk Criteria'!$C$43)</f>
        <v>0</v>
      </c>
      <c r="AV91" s="134"/>
      <c r="AW91" s="397">
        <f>SUM(AV91*'MS 4 - All Risk Criteria'!$C$44)</f>
        <v>0</v>
      </c>
      <c r="AX91" s="134"/>
      <c r="AY91" s="397">
        <f>SUM(AX91*'MS 4 - All Risk Criteria'!$C$45)</f>
        <v>0</v>
      </c>
      <c r="AZ91" s="134"/>
      <c r="BA91" s="397">
        <f>SUM(AZ91*'MS 4 - All Risk Criteria'!$C$46)</f>
        <v>0</v>
      </c>
      <c r="BB91" s="123">
        <f t="shared" si="4"/>
        <v>0</v>
      </c>
      <c r="BC91" s="119">
        <f t="shared" si="5"/>
        <v>0</v>
      </c>
      <c r="BD91" s="17"/>
      <c r="BE91" s="123"/>
      <c r="BF91" s="97"/>
      <c r="BG91" s="97"/>
      <c r="BH91" s="97"/>
      <c r="BI91" s="97"/>
      <c r="BJ91" s="211"/>
    </row>
    <row r="92" spans="2:62" x14ac:dyDescent="0.35">
      <c r="B92" s="116"/>
      <c r="C92" s="103"/>
      <c r="D92" s="103"/>
      <c r="E92" s="103"/>
      <c r="F92" s="103"/>
      <c r="G92" s="8"/>
      <c r="H92" s="2"/>
      <c r="I92" s="2"/>
      <c r="J92" s="408"/>
      <c r="K92" s="134"/>
      <c r="L92" s="77"/>
      <c r="M92" s="70"/>
      <c r="N92" s="70"/>
      <c r="O92" s="264"/>
      <c r="P92" s="2"/>
      <c r="Q92" s="130"/>
      <c r="R92" s="8"/>
      <c r="S92" s="2"/>
      <c r="T92" s="2"/>
      <c r="U92" s="2"/>
      <c r="V92" s="2"/>
      <c r="W92" s="2"/>
      <c r="X92" s="2"/>
      <c r="Y92" s="244"/>
      <c r="Z92" s="244"/>
      <c r="AA92" s="244"/>
      <c r="AB92" s="249"/>
      <c r="AC92" s="26"/>
      <c r="AD92" s="45"/>
      <c r="AE92" s="217"/>
      <c r="AF92" s="107"/>
      <c r="AG92" s="144"/>
      <c r="AH92" s="134"/>
      <c r="AI92" s="397">
        <f>SUM(AH92*'MS 4 - All Risk Criteria'!$C$37)</f>
        <v>0</v>
      </c>
      <c r="AJ92" s="134"/>
      <c r="AK92" s="397">
        <f>SUM(AJ92*'MS 4 - All Risk Criteria'!$C$38)</f>
        <v>0</v>
      </c>
      <c r="AL92" s="134"/>
      <c r="AM92" s="397">
        <f>SUM(AL92*'MS 4 - All Risk Criteria'!$C$39)</f>
        <v>0</v>
      </c>
      <c r="AN92" s="134"/>
      <c r="AO92" s="397">
        <f>SUM(AN92*'MS 4 - All Risk Criteria'!$C$40)</f>
        <v>0</v>
      </c>
      <c r="AP92" s="134"/>
      <c r="AQ92" s="397">
        <f>SUM(AP92*'MS 4 - All Risk Criteria'!$C$41)</f>
        <v>0</v>
      </c>
      <c r="AR92" s="134"/>
      <c r="AS92" s="397">
        <f>SUM(AR92*'MS 4 - All Risk Criteria'!$C$42)</f>
        <v>0</v>
      </c>
      <c r="AT92" s="134"/>
      <c r="AU92" s="397">
        <f>SUM(AT92*'MS 4 - All Risk Criteria'!$C$43)</f>
        <v>0</v>
      </c>
      <c r="AV92" s="134"/>
      <c r="AW92" s="397">
        <f>SUM(AV92*'MS 4 - All Risk Criteria'!$C$44)</f>
        <v>0</v>
      </c>
      <c r="AX92" s="134"/>
      <c r="AY92" s="397">
        <f>SUM(AX92*'MS 4 - All Risk Criteria'!$C$45)</f>
        <v>0</v>
      </c>
      <c r="AZ92" s="134"/>
      <c r="BA92" s="397">
        <f>SUM(AZ92*'MS 4 - All Risk Criteria'!$C$46)</f>
        <v>0</v>
      </c>
      <c r="BB92" s="123">
        <f t="shared" si="4"/>
        <v>0</v>
      </c>
      <c r="BC92" s="119">
        <f t="shared" si="5"/>
        <v>0</v>
      </c>
      <c r="BD92" s="17"/>
      <c r="BE92" s="123"/>
      <c r="BF92" s="97"/>
      <c r="BG92" s="97"/>
      <c r="BH92" s="97"/>
      <c r="BI92" s="97"/>
      <c r="BJ92" s="211"/>
    </row>
    <row r="93" spans="2:62" x14ac:dyDescent="0.35">
      <c r="B93" s="116"/>
      <c r="C93" s="103"/>
      <c r="D93" s="103"/>
      <c r="E93" s="103"/>
      <c r="F93" s="103"/>
      <c r="G93" s="8"/>
      <c r="H93" s="2"/>
      <c r="I93" s="2"/>
      <c r="J93" s="408"/>
      <c r="K93" s="134"/>
      <c r="L93" s="77"/>
      <c r="M93" s="70"/>
      <c r="N93" s="70"/>
      <c r="O93" s="264"/>
      <c r="P93" s="2"/>
      <c r="Q93" s="130"/>
      <c r="R93" s="8"/>
      <c r="S93" s="2"/>
      <c r="T93" s="2"/>
      <c r="U93" s="2"/>
      <c r="V93" s="2"/>
      <c r="W93" s="2"/>
      <c r="X93" s="2"/>
      <c r="Y93" s="244"/>
      <c r="Z93" s="244"/>
      <c r="AA93" s="244"/>
      <c r="AB93" s="249"/>
      <c r="AC93" s="26"/>
      <c r="AD93" s="45"/>
      <c r="AE93" s="217"/>
      <c r="AF93" s="107"/>
      <c r="AG93" s="144"/>
      <c r="AH93" s="134"/>
      <c r="AI93" s="397">
        <f>SUM(AH93*'MS 4 - All Risk Criteria'!$C$37)</f>
        <v>0</v>
      </c>
      <c r="AJ93" s="134"/>
      <c r="AK93" s="397">
        <f>SUM(AJ93*'MS 4 - All Risk Criteria'!$C$38)</f>
        <v>0</v>
      </c>
      <c r="AL93" s="134"/>
      <c r="AM93" s="397">
        <f>SUM(AL93*'MS 4 - All Risk Criteria'!$C$39)</f>
        <v>0</v>
      </c>
      <c r="AN93" s="134"/>
      <c r="AO93" s="397">
        <f>SUM(AN93*'MS 4 - All Risk Criteria'!$C$40)</f>
        <v>0</v>
      </c>
      <c r="AP93" s="134"/>
      <c r="AQ93" s="397">
        <f>SUM(AP93*'MS 4 - All Risk Criteria'!$C$41)</f>
        <v>0</v>
      </c>
      <c r="AR93" s="134"/>
      <c r="AS93" s="397">
        <f>SUM(AR93*'MS 4 - All Risk Criteria'!$C$42)</f>
        <v>0</v>
      </c>
      <c r="AT93" s="134"/>
      <c r="AU93" s="397">
        <f>SUM(AT93*'MS 4 - All Risk Criteria'!$C$43)</f>
        <v>0</v>
      </c>
      <c r="AV93" s="134"/>
      <c r="AW93" s="397">
        <f>SUM(AV93*'MS 4 - All Risk Criteria'!$C$44)</f>
        <v>0</v>
      </c>
      <c r="AX93" s="134"/>
      <c r="AY93" s="397">
        <f>SUM(AX93*'MS 4 - All Risk Criteria'!$C$45)</f>
        <v>0</v>
      </c>
      <c r="AZ93" s="134"/>
      <c r="BA93" s="397">
        <f>SUM(AZ93*'MS 4 - All Risk Criteria'!$C$46)</f>
        <v>0</v>
      </c>
      <c r="BB93" s="123">
        <f t="shared" si="4"/>
        <v>0</v>
      </c>
      <c r="BC93" s="119">
        <f t="shared" si="5"/>
        <v>0</v>
      </c>
      <c r="BD93" s="17"/>
      <c r="BE93" s="123"/>
      <c r="BF93" s="97"/>
      <c r="BG93" s="97"/>
      <c r="BH93" s="97"/>
      <c r="BI93" s="97"/>
      <c r="BJ93" s="211"/>
    </row>
    <row r="94" spans="2:62" x14ac:dyDescent="0.35">
      <c r="B94" s="116"/>
      <c r="C94" s="103"/>
      <c r="D94" s="103"/>
      <c r="E94" s="103"/>
      <c r="F94" s="103"/>
      <c r="G94" s="8"/>
      <c r="H94" s="2"/>
      <c r="I94" s="2"/>
      <c r="J94" s="408"/>
      <c r="K94" s="134"/>
      <c r="L94" s="77"/>
      <c r="M94" s="70"/>
      <c r="N94" s="70"/>
      <c r="O94" s="264"/>
      <c r="P94" s="2"/>
      <c r="Q94" s="130"/>
      <c r="R94" s="8"/>
      <c r="S94" s="2"/>
      <c r="T94" s="2"/>
      <c r="U94" s="2"/>
      <c r="V94" s="2"/>
      <c r="W94" s="2"/>
      <c r="X94" s="2"/>
      <c r="Y94" s="244"/>
      <c r="Z94" s="244"/>
      <c r="AA94" s="244"/>
      <c r="AB94" s="249"/>
      <c r="AC94" s="26"/>
      <c r="AD94" s="45"/>
      <c r="AE94" s="217"/>
      <c r="AF94" s="107"/>
      <c r="AG94" s="144"/>
      <c r="AH94" s="134"/>
      <c r="AI94" s="397">
        <f>SUM(AH94*'MS 4 - All Risk Criteria'!$C$37)</f>
        <v>0</v>
      </c>
      <c r="AJ94" s="134"/>
      <c r="AK94" s="397">
        <f>SUM(AJ94*'MS 4 - All Risk Criteria'!$C$38)</f>
        <v>0</v>
      </c>
      <c r="AL94" s="134"/>
      <c r="AM94" s="397">
        <f>SUM(AL94*'MS 4 - All Risk Criteria'!$C$39)</f>
        <v>0</v>
      </c>
      <c r="AN94" s="134"/>
      <c r="AO94" s="397">
        <f>SUM(AN94*'MS 4 - All Risk Criteria'!$C$40)</f>
        <v>0</v>
      </c>
      <c r="AP94" s="134"/>
      <c r="AQ94" s="397">
        <f>SUM(AP94*'MS 4 - All Risk Criteria'!$C$41)</f>
        <v>0</v>
      </c>
      <c r="AR94" s="134"/>
      <c r="AS94" s="397">
        <f>SUM(AR94*'MS 4 - All Risk Criteria'!$C$42)</f>
        <v>0</v>
      </c>
      <c r="AT94" s="134"/>
      <c r="AU94" s="397">
        <f>SUM(AT94*'MS 4 - All Risk Criteria'!$C$43)</f>
        <v>0</v>
      </c>
      <c r="AV94" s="134"/>
      <c r="AW94" s="397">
        <f>SUM(AV94*'MS 4 - All Risk Criteria'!$C$44)</f>
        <v>0</v>
      </c>
      <c r="AX94" s="134"/>
      <c r="AY94" s="397">
        <f>SUM(AX94*'MS 4 - All Risk Criteria'!$C$45)</f>
        <v>0</v>
      </c>
      <c r="AZ94" s="134"/>
      <c r="BA94" s="397">
        <f>SUM(AZ94*'MS 4 - All Risk Criteria'!$C$46)</f>
        <v>0</v>
      </c>
      <c r="BB94" s="123">
        <f t="shared" si="4"/>
        <v>0</v>
      </c>
      <c r="BC94" s="119">
        <f t="shared" si="5"/>
        <v>0</v>
      </c>
      <c r="BD94" s="17"/>
      <c r="BE94" s="123"/>
      <c r="BF94" s="97"/>
      <c r="BG94" s="97"/>
      <c r="BH94" s="97"/>
      <c r="BI94" s="97"/>
      <c r="BJ94" s="211"/>
    </row>
    <row r="95" spans="2:62" x14ac:dyDescent="0.35">
      <c r="B95" s="116"/>
      <c r="C95" s="103"/>
      <c r="D95" s="103"/>
      <c r="E95" s="103"/>
      <c r="F95" s="103"/>
      <c r="G95" s="8"/>
      <c r="H95" s="2"/>
      <c r="I95" s="2"/>
      <c r="J95" s="408"/>
      <c r="K95" s="134"/>
      <c r="L95" s="77"/>
      <c r="M95" s="70"/>
      <c r="N95" s="70"/>
      <c r="O95" s="264"/>
      <c r="P95" s="2"/>
      <c r="Q95" s="130"/>
      <c r="R95" s="8"/>
      <c r="S95" s="2"/>
      <c r="T95" s="2"/>
      <c r="U95" s="2"/>
      <c r="V95" s="2"/>
      <c r="W95" s="2"/>
      <c r="X95" s="2"/>
      <c r="Y95" s="244"/>
      <c r="Z95" s="244"/>
      <c r="AA95" s="244"/>
      <c r="AB95" s="249"/>
      <c r="AC95" s="26"/>
      <c r="AD95" s="45"/>
      <c r="AE95" s="217"/>
      <c r="AF95" s="107"/>
      <c r="AG95" s="144"/>
      <c r="AH95" s="134"/>
      <c r="AI95" s="397">
        <f>SUM(AH95*'MS 4 - All Risk Criteria'!$C$37)</f>
        <v>0</v>
      </c>
      <c r="AJ95" s="134"/>
      <c r="AK95" s="397">
        <f>SUM(AJ95*'MS 4 - All Risk Criteria'!$C$38)</f>
        <v>0</v>
      </c>
      <c r="AL95" s="134"/>
      <c r="AM95" s="397">
        <f>SUM(AL95*'MS 4 - All Risk Criteria'!$C$39)</f>
        <v>0</v>
      </c>
      <c r="AN95" s="134"/>
      <c r="AO95" s="397">
        <f>SUM(AN95*'MS 4 - All Risk Criteria'!$C$40)</f>
        <v>0</v>
      </c>
      <c r="AP95" s="134"/>
      <c r="AQ95" s="397">
        <f>SUM(AP95*'MS 4 - All Risk Criteria'!$C$41)</f>
        <v>0</v>
      </c>
      <c r="AR95" s="134"/>
      <c r="AS95" s="397">
        <f>SUM(AR95*'MS 4 - All Risk Criteria'!$C$42)</f>
        <v>0</v>
      </c>
      <c r="AT95" s="134"/>
      <c r="AU95" s="397">
        <f>SUM(AT95*'MS 4 - All Risk Criteria'!$C$43)</f>
        <v>0</v>
      </c>
      <c r="AV95" s="134"/>
      <c r="AW95" s="397">
        <f>SUM(AV95*'MS 4 - All Risk Criteria'!$C$44)</f>
        <v>0</v>
      </c>
      <c r="AX95" s="134"/>
      <c r="AY95" s="397">
        <f>SUM(AX95*'MS 4 - All Risk Criteria'!$C$45)</f>
        <v>0</v>
      </c>
      <c r="AZ95" s="134"/>
      <c r="BA95" s="397">
        <f>SUM(AZ95*'MS 4 - All Risk Criteria'!$C$46)</f>
        <v>0</v>
      </c>
      <c r="BB95" s="123">
        <f t="shared" si="4"/>
        <v>0</v>
      </c>
      <c r="BC95" s="119">
        <f t="shared" si="5"/>
        <v>0</v>
      </c>
      <c r="BD95" s="17"/>
      <c r="BE95" s="123"/>
      <c r="BF95" s="97"/>
      <c r="BG95" s="97"/>
      <c r="BH95" s="97"/>
      <c r="BI95" s="97"/>
      <c r="BJ95" s="211"/>
    </row>
    <row r="96" spans="2:62" x14ac:dyDescent="0.35">
      <c r="B96" s="116"/>
      <c r="C96" s="103"/>
      <c r="D96" s="103"/>
      <c r="E96" s="103"/>
      <c r="F96" s="103"/>
      <c r="G96" s="8"/>
      <c r="H96" s="2"/>
      <c r="I96" s="2"/>
      <c r="J96" s="408"/>
      <c r="K96" s="134"/>
      <c r="L96" s="77"/>
      <c r="M96" s="70"/>
      <c r="N96" s="70"/>
      <c r="O96" s="264"/>
      <c r="P96" s="2"/>
      <c r="Q96" s="130"/>
      <c r="R96" s="8"/>
      <c r="S96" s="2"/>
      <c r="T96" s="2"/>
      <c r="U96" s="2"/>
      <c r="V96" s="2"/>
      <c r="W96" s="2"/>
      <c r="X96" s="2"/>
      <c r="Y96" s="244"/>
      <c r="Z96" s="244"/>
      <c r="AA96" s="244"/>
      <c r="AB96" s="249"/>
      <c r="AC96" s="26"/>
      <c r="AD96" s="45"/>
      <c r="AE96" s="217"/>
      <c r="AF96" s="107"/>
      <c r="AG96" s="144"/>
      <c r="AH96" s="134"/>
      <c r="AI96" s="397">
        <f>SUM(AH96*'MS 4 - All Risk Criteria'!$C$37)</f>
        <v>0</v>
      </c>
      <c r="AJ96" s="134"/>
      <c r="AK96" s="397">
        <f>SUM(AJ96*'MS 4 - All Risk Criteria'!$C$38)</f>
        <v>0</v>
      </c>
      <c r="AL96" s="134"/>
      <c r="AM96" s="397">
        <f>SUM(AL96*'MS 4 - All Risk Criteria'!$C$39)</f>
        <v>0</v>
      </c>
      <c r="AN96" s="134"/>
      <c r="AO96" s="397">
        <f>SUM(AN96*'MS 4 - All Risk Criteria'!$C$40)</f>
        <v>0</v>
      </c>
      <c r="AP96" s="134"/>
      <c r="AQ96" s="397">
        <f>SUM(AP96*'MS 4 - All Risk Criteria'!$C$41)</f>
        <v>0</v>
      </c>
      <c r="AR96" s="134"/>
      <c r="AS96" s="397">
        <f>SUM(AR96*'MS 4 - All Risk Criteria'!$C$42)</f>
        <v>0</v>
      </c>
      <c r="AT96" s="134"/>
      <c r="AU96" s="397">
        <f>SUM(AT96*'MS 4 - All Risk Criteria'!$C$43)</f>
        <v>0</v>
      </c>
      <c r="AV96" s="134"/>
      <c r="AW96" s="397">
        <f>SUM(AV96*'MS 4 - All Risk Criteria'!$C$44)</f>
        <v>0</v>
      </c>
      <c r="AX96" s="134"/>
      <c r="AY96" s="397">
        <f>SUM(AX96*'MS 4 - All Risk Criteria'!$C$45)</f>
        <v>0</v>
      </c>
      <c r="AZ96" s="134"/>
      <c r="BA96" s="397">
        <f>SUM(AZ96*'MS 4 - All Risk Criteria'!$C$46)</f>
        <v>0</v>
      </c>
      <c r="BB96" s="123">
        <f t="shared" si="4"/>
        <v>0</v>
      </c>
      <c r="BC96" s="119">
        <f t="shared" si="5"/>
        <v>0</v>
      </c>
      <c r="BD96" s="17"/>
      <c r="BE96" s="123"/>
      <c r="BF96" s="97"/>
      <c r="BG96" s="97"/>
      <c r="BH96" s="97"/>
      <c r="BI96" s="97"/>
      <c r="BJ96" s="211"/>
    </row>
    <row r="97" spans="2:62" x14ac:dyDescent="0.35">
      <c r="B97" s="116"/>
      <c r="C97" s="103"/>
      <c r="D97" s="103"/>
      <c r="E97" s="103"/>
      <c r="F97" s="103"/>
      <c r="G97" s="8"/>
      <c r="H97" s="2"/>
      <c r="I97" s="2"/>
      <c r="J97" s="408"/>
      <c r="K97" s="134"/>
      <c r="L97" s="77"/>
      <c r="M97" s="70"/>
      <c r="N97" s="70"/>
      <c r="O97" s="264"/>
      <c r="P97" s="2"/>
      <c r="Q97" s="130"/>
      <c r="R97" s="8"/>
      <c r="S97" s="2"/>
      <c r="T97" s="2"/>
      <c r="U97" s="2"/>
      <c r="V97" s="2"/>
      <c r="W97" s="2"/>
      <c r="X97" s="2"/>
      <c r="Y97" s="244"/>
      <c r="Z97" s="244"/>
      <c r="AA97" s="244"/>
      <c r="AB97" s="249"/>
      <c r="AC97" s="26"/>
      <c r="AD97" s="45"/>
      <c r="AE97" s="217"/>
      <c r="AF97" s="107"/>
      <c r="AG97" s="144"/>
      <c r="AH97" s="134"/>
      <c r="AI97" s="397">
        <f>SUM(AH97*'MS 4 - All Risk Criteria'!$C$37)</f>
        <v>0</v>
      </c>
      <c r="AJ97" s="134"/>
      <c r="AK97" s="397">
        <f>SUM(AJ97*'MS 4 - All Risk Criteria'!$C$38)</f>
        <v>0</v>
      </c>
      <c r="AL97" s="134"/>
      <c r="AM97" s="397">
        <f>SUM(AL97*'MS 4 - All Risk Criteria'!$C$39)</f>
        <v>0</v>
      </c>
      <c r="AN97" s="134"/>
      <c r="AO97" s="397">
        <f>SUM(AN97*'MS 4 - All Risk Criteria'!$C$40)</f>
        <v>0</v>
      </c>
      <c r="AP97" s="134"/>
      <c r="AQ97" s="397">
        <f>SUM(AP97*'MS 4 - All Risk Criteria'!$C$41)</f>
        <v>0</v>
      </c>
      <c r="AR97" s="134"/>
      <c r="AS97" s="397">
        <f>SUM(AR97*'MS 4 - All Risk Criteria'!$C$42)</f>
        <v>0</v>
      </c>
      <c r="AT97" s="134"/>
      <c r="AU97" s="397">
        <f>SUM(AT97*'MS 4 - All Risk Criteria'!$C$43)</f>
        <v>0</v>
      </c>
      <c r="AV97" s="134"/>
      <c r="AW97" s="397">
        <f>SUM(AV97*'MS 4 - All Risk Criteria'!$C$44)</f>
        <v>0</v>
      </c>
      <c r="AX97" s="134"/>
      <c r="AY97" s="397">
        <f>SUM(AX97*'MS 4 - All Risk Criteria'!$C$45)</f>
        <v>0</v>
      </c>
      <c r="AZ97" s="134"/>
      <c r="BA97" s="397">
        <f>SUM(AZ97*'MS 4 - All Risk Criteria'!$C$46)</f>
        <v>0</v>
      </c>
      <c r="BB97" s="123">
        <f t="shared" si="4"/>
        <v>0</v>
      </c>
      <c r="BC97" s="119">
        <f t="shared" si="5"/>
        <v>0</v>
      </c>
      <c r="BD97" s="17"/>
      <c r="BE97" s="123"/>
      <c r="BF97" s="97"/>
      <c r="BG97" s="97"/>
      <c r="BH97" s="97"/>
      <c r="BI97" s="97"/>
      <c r="BJ97" s="211"/>
    </row>
    <row r="98" spans="2:62" x14ac:dyDescent="0.35">
      <c r="B98" s="116"/>
      <c r="C98" s="103"/>
      <c r="D98" s="103"/>
      <c r="E98" s="103"/>
      <c r="F98" s="103"/>
      <c r="G98" s="8"/>
      <c r="H98" s="2"/>
      <c r="I98" s="2"/>
      <c r="J98" s="408"/>
      <c r="K98" s="134"/>
      <c r="L98" s="77"/>
      <c r="M98" s="70"/>
      <c r="N98" s="70"/>
      <c r="O98" s="264"/>
      <c r="P98" s="2"/>
      <c r="Q98" s="130"/>
      <c r="R98" s="8"/>
      <c r="S98" s="2"/>
      <c r="T98" s="2"/>
      <c r="U98" s="2"/>
      <c r="V98" s="2"/>
      <c r="W98" s="2"/>
      <c r="X98" s="2"/>
      <c r="Y98" s="244"/>
      <c r="Z98" s="244"/>
      <c r="AA98" s="244"/>
      <c r="AB98" s="249"/>
      <c r="AC98" s="26"/>
      <c r="AD98" s="45"/>
      <c r="AE98" s="217"/>
      <c r="AF98" s="107"/>
      <c r="AG98" s="144"/>
      <c r="AH98" s="134"/>
      <c r="AI98" s="397">
        <f>SUM(AH98*'MS 4 - All Risk Criteria'!$C$37)</f>
        <v>0</v>
      </c>
      <c r="AJ98" s="134"/>
      <c r="AK98" s="397">
        <f>SUM(AJ98*'MS 4 - All Risk Criteria'!$C$38)</f>
        <v>0</v>
      </c>
      <c r="AL98" s="134"/>
      <c r="AM98" s="397">
        <f>SUM(AL98*'MS 4 - All Risk Criteria'!$C$39)</f>
        <v>0</v>
      </c>
      <c r="AN98" s="134"/>
      <c r="AO98" s="397">
        <f>SUM(AN98*'MS 4 - All Risk Criteria'!$C$40)</f>
        <v>0</v>
      </c>
      <c r="AP98" s="134"/>
      <c r="AQ98" s="397">
        <f>SUM(AP98*'MS 4 - All Risk Criteria'!$C$41)</f>
        <v>0</v>
      </c>
      <c r="AR98" s="134"/>
      <c r="AS98" s="397">
        <f>SUM(AR98*'MS 4 - All Risk Criteria'!$C$42)</f>
        <v>0</v>
      </c>
      <c r="AT98" s="134"/>
      <c r="AU98" s="397">
        <f>SUM(AT98*'MS 4 - All Risk Criteria'!$C$43)</f>
        <v>0</v>
      </c>
      <c r="AV98" s="134"/>
      <c r="AW98" s="397">
        <f>SUM(AV98*'MS 4 - All Risk Criteria'!$C$44)</f>
        <v>0</v>
      </c>
      <c r="AX98" s="134"/>
      <c r="AY98" s="397">
        <f>SUM(AX98*'MS 4 - All Risk Criteria'!$C$45)</f>
        <v>0</v>
      </c>
      <c r="AZ98" s="134"/>
      <c r="BA98" s="397">
        <f>SUM(AZ98*'MS 4 - All Risk Criteria'!$C$46)</f>
        <v>0</v>
      </c>
      <c r="BB98" s="123">
        <f t="shared" si="4"/>
        <v>0</v>
      </c>
      <c r="BC98" s="119">
        <f t="shared" si="5"/>
        <v>0</v>
      </c>
      <c r="BD98" s="17"/>
      <c r="BE98" s="123"/>
      <c r="BF98" s="97"/>
      <c r="BG98" s="97"/>
      <c r="BH98" s="97"/>
      <c r="BI98" s="97"/>
      <c r="BJ98" s="211"/>
    </row>
    <row r="99" spans="2:62" x14ac:dyDescent="0.35">
      <c r="B99" s="116"/>
      <c r="C99" s="103"/>
      <c r="D99" s="103"/>
      <c r="E99" s="103"/>
      <c r="F99" s="103"/>
      <c r="G99" s="8"/>
      <c r="H99" s="2"/>
      <c r="I99" s="2"/>
      <c r="J99" s="408"/>
      <c r="K99" s="134"/>
      <c r="L99" s="77"/>
      <c r="M99" s="70"/>
      <c r="N99" s="70"/>
      <c r="O99" s="264"/>
      <c r="P99" s="2"/>
      <c r="Q99" s="130"/>
      <c r="R99" s="8"/>
      <c r="S99" s="2"/>
      <c r="T99" s="2"/>
      <c r="U99" s="2"/>
      <c r="V99" s="2"/>
      <c r="W99" s="2"/>
      <c r="X99" s="2"/>
      <c r="Y99" s="244"/>
      <c r="Z99" s="244"/>
      <c r="AA99" s="244"/>
      <c r="AB99" s="249"/>
      <c r="AC99" s="26"/>
      <c r="AD99" s="45"/>
      <c r="AE99" s="217"/>
      <c r="AF99" s="107"/>
      <c r="AG99" s="144"/>
      <c r="AH99" s="134"/>
      <c r="AI99" s="397">
        <f>SUM(AH99*'MS 4 - All Risk Criteria'!$C$37)</f>
        <v>0</v>
      </c>
      <c r="AJ99" s="134"/>
      <c r="AK99" s="397">
        <f>SUM(AJ99*'MS 4 - All Risk Criteria'!$C$38)</f>
        <v>0</v>
      </c>
      <c r="AL99" s="134"/>
      <c r="AM99" s="397">
        <f>SUM(AL99*'MS 4 - All Risk Criteria'!$C$39)</f>
        <v>0</v>
      </c>
      <c r="AN99" s="134"/>
      <c r="AO99" s="397">
        <f>SUM(AN99*'MS 4 - All Risk Criteria'!$C$40)</f>
        <v>0</v>
      </c>
      <c r="AP99" s="134"/>
      <c r="AQ99" s="397">
        <f>SUM(AP99*'MS 4 - All Risk Criteria'!$C$41)</f>
        <v>0</v>
      </c>
      <c r="AR99" s="134"/>
      <c r="AS99" s="397">
        <f>SUM(AR99*'MS 4 - All Risk Criteria'!$C$42)</f>
        <v>0</v>
      </c>
      <c r="AT99" s="134"/>
      <c r="AU99" s="397">
        <f>SUM(AT99*'MS 4 - All Risk Criteria'!$C$43)</f>
        <v>0</v>
      </c>
      <c r="AV99" s="134"/>
      <c r="AW99" s="397">
        <f>SUM(AV99*'MS 4 - All Risk Criteria'!$C$44)</f>
        <v>0</v>
      </c>
      <c r="AX99" s="134"/>
      <c r="AY99" s="397">
        <f>SUM(AX99*'MS 4 - All Risk Criteria'!$C$45)</f>
        <v>0</v>
      </c>
      <c r="AZ99" s="134"/>
      <c r="BA99" s="397">
        <f>SUM(AZ99*'MS 4 - All Risk Criteria'!$C$46)</f>
        <v>0</v>
      </c>
      <c r="BB99" s="123">
        <f t="shared" si="4"/>
        <v>0</v>
      </c>
      <c r="BC99" s="119">
        <f t="shared" si="5"/>
        <v>0</v>
      </c>
      <c r="BD99" s="17"/>
      <c r="BE99" s="123"/>
      <c r="BF99" s="97"/>
      <c r="BG99" s="97"/>
      <c r="BH99" s="97"/>
      <c r="BI99" s="97"/>
      <c r="BJ99" s="211"/>
    </row>
    <row r="100" spans="2:62" x14ac:dyDescent="0.35">
      <c r="B100" s="116"/>
      <c r="C100" s="103"/>
      <c r="D100" s="103"/>
      <c r="E100" s="103"/>
      <c r="F100" s="103"/>
      <c r="G100" s="8"/>
      <c r="H100" s="2"/>
      <c r="I100" s="2"/>
      <c r="J100" s="408"/>
      <c r="K100" s="134"/>
      <c r="L100" s="77"/>
      <c r="M100" s="70"/>
      <c r="N100" s="70"/>
      <c r="O100" s="264"/>
      <c r="P100" s="2"/>
      <c r="Q100" s="130"/>
      <c r="R100" s="8"/>
      <c r="S100" s="2"/>
      <c r="T100" s="2"/>
      <c r="U100" s="2"/>
      <c r="V100" s="2"/>
      <c r="W100" s="2"/>
      <c r="X100" s="2"/>
      <c r="Y100" s="244"/>
      <c r="Z100" s="244"/>
      <c r="AA100" s="244"/>
      <c r="AB100" s="249"/>
      <c r="AC100" s="26"/>
      <c r="AD100" s="45"/>
      <c r="AE100" s="217"/>
      <c r="AF100" s="107"/>
      <c r="AG100" s="144"/>
      <c r="AH100" s="134"/>
      <c r="AI100" s="397">
        <f>SUM(AH100*'MS 4 - All Risk Criteria'!$C$37)</f>
        <v>0</v>
      </c>
      <c r="AJ100" s="134"/>
      <c r="AK100" s="397">
        <f>SUM(AJ100*'MS 4 - All Risk Criteria'!$C$38)</f>
        <v>0</v>
      </c>
      <c r="AL100" s="134"/>
      <c r="AM100" s="397">
        <f>SUM(AL100*'MS 4 - All Risk Criteria'!$C$39)</f>
        <v>0</v>
      </c>
      <c r="AN100" s="134"/>
      <c r="AO100" s="397">
        <f>SUM(AN100*'MS 4 - All Risk Criteria'!$C$40)</f>
        <v>0</v>
      </c>
      <c r="AP100" s="134"/>
      <c r="AQ100" s="397">
        <f>SUM(AP100*'MS 4 - All Risk Criteria'!$C$41)</f>
        <v>0</v>
      </c>
      <c r="AR100" s="134"/>
      <c r="AS100" s="397">
        <f>SUM(AR100*'MS 4 - All Risk Criteria'!$C$42)</f>
        <v>0</v>
      </c>
      <c r="AT100" s="134"/>
      <c r="AU100" s="397">
        <f>SUM(AT100*'MS 4 - All Risk Criteria'!$C$43)</f>
        <v>0</v>
      </c>
      <c r="AV100" s="134"/>
      <c r="AW100" s="397">
        <f>SUM(AV100*'MS 4 - All Risk Criteria'!$C$44)</f>
        <v>0</v>
      </c>
      <c r="AX100" s="134"/>
      <c r="AY100" s="397">
        <f>SUM(AX100*'MS 4 - All Risk Criteria'!$C$45)</f>
        <v>0</v>
      </c>
      <c r="AZ100" s="134"/>
      <c r="BA100" s="397">
        <f>SUM(AZ100*'MS 4 - All Risk Criteria'!$C$46)</f>
        <v>0</v>
      </c>
      <c r="BB100" s="123">
        <f t="shared" ref="BB100:BB131" si="6">SUM(AM100,AK100,AI100,AO100,AW100,AU100,AS100,AQ100,AY100,BA100)</f>
        <v>0</v>
      </c>
      <c r="BC100" s="119">
        <f t="shared" ref="BC100:BC131" si="7">SUM(AE100*BB100)</f>
        <v>0</v>
      </c>
      <c r="BD100" s="17"/>
      <c r="BE100" s="123"/>
      <c r="BF100" s="97"/>
      <c r="BG100" s="97"/>
      <c r="BH100" s="97"/>
      <c r="BI100" s="97"/>
      <c r="BJ100" s="211"/>
    </row>
    <row r="101" spans="2:62" x14ac:dyDescent="0.35">
      <c r="B101" s="116"/>
      <c r="C101" s="103"/>
      <c r="D101" s="103"/>
      <c r="E101" s="103"/>
      <c r="F101" s="103"/>
      <c r="G101" s="8"/>
      <c r="H101" s="2"/>
      <c r="I101" s="2"/>
      <c r="J101" s="408"/>
      <c r="K101" s="134"/>
      <c r="L101" s="77"/>
      <c r="M101" s="70"/>
      <c r="N101" s="70"/>
      <c r="O101" s="264"/>
      <c r="P101" s="2"/>
      <c r="Q101" s="130"/>
      <c r="R101" s="8"/>
      <c r="S101" s="2"/>
      <c r="T101" s="2"/>
      <c r="U101" s="2"/>
      <c r="V101" s="2"/>
      <c r="W101" s="2"/>
      <c r="X101" s="2"/>
      <c r="Y101" s="244"/>
      <c r="Z101" s="244"/>
      <c r="AA101" s="244"/>
      <c r="AB101" s="249"/>
      <c r="AC101" s="26"/>
      <c r="AD101" s="45"/>
      <c r="AE101" s="217"/>
      <c r="AF101" s="107"/>
      <c r="AG101" s="144"/>
      <c r="AH101" s="134"/>
      <c r="AI101" s="397">
        <f>SUM(AH101*'MS 4 - All Risk Criteria'!$C$37)</f>
        <v>0</v>
      </c>
      <c r="AJ101" s="134"/>
      <c r="AK101" s="397">
        <f>SUM(AJ101*'MS 4 - All Risk Criteria'!$C$38)</f>
        <v>0</v>
      </c>
      <c r="AL101" s="134"/>
      <c r="AM101" s="397">
        <f>SUM(AL101*'MS 4 - All Risk Criteria'!$C$39)</f>
        <v>0</v>
      </c>
      <c r="AN101" s="134"/>
      <c r="AO101" s="397">
        <f>SUM(AN101*'MS 4 - All Risk Criteria'!$C$40)</f>
        <v>0</v>
      </c>
      <c r="AP101" s="134"/>
      <c r="AQ101" s="397">
        <f>SUM(AP101*'MS 4 - All Risk Criteria'!$C$41)</f>
        <v>0</v>
      </c>
      <c r="AR101" s="134"/>
      <c r="AS101" s="397">
        <f>SUM(AR101*'MS 4 - All Risk Criteria'!$C$42)</f>
        <v>0</v>
      </c>
      <c r="AT101" s="134"/>
      <c r="AU101" s="397">
        <f>SUM(AT101*'MS 4 - All Risk Criteria'!$C$43)</f>
        <v>0</v>
      </c>
      <c r="AV101" s="134"/>
      <c r="AW101" s="397">
        <f>SUM(AV101*'MS 4 - All Risk Criteria'!$C$44)</f>
        <v>0</v>
      </c>
      <c r="AX101" s="134"/>
      <c r="AY101" s="397">
        <f>SUM(AX101*'MS 4 - All Risk Criteria'!$C$45)</f>
        <v>0</v>
      </c>
      <c r="AZ101" s="134"/>
      <c r="BA101" s="397">
        <f>SUM(AZ101*'MS 4 - All Risk Criteria'!$C$46)</f>
        <v>0</v>
      </c>
      <c r="BB101" s="123">
        <f t="shared" si="6"/>
        <v>0</v>
      </c>
      <c r="BC101" s="119">
        <f t="shared" si="7"/>
        <v>0</v>
      </c>
      <c r="BD101" s="17"/>
      <c r="BE101" s="123"/>
      <c r="BF101" s="97"/>
      <c r="BG101" s="97"/>
      <c r="BH101" s="97"/>
      <c r="BI101" s="97"/>
      <c r="BJ101" s="211"/>
    </row>
    <row r="102" spans="2:62" x14ac:dyDescent="0.35">
      <c r="B102" s="116"/>
      <c r="C102" s="103"/>
      <c r="D102" s="103"/>
      <c r="E102" s="103"/>
      <c r="F102" s="103"/>
      <c r="G102" s="8"/>
      <c r="H102" s="2"/>
      <c r="I102" s="2"/>
      <c r="J102" s="408"/>
      <c r="K102" s="134"/>
      <c r="L102" s="77"/>
      <c r="M102" s="70"/>
      <c r="N102" s="70"/>
      <c r="O102" s="264"/>
      <c r="P102" s="2"/>
      <c r="Q102" s="130"/>
      <c r="R102" s="8"/>
      <c r="S102" s="2"/>
      <c r="T102" s="2"/>
      <c r="U102" s="2"/>
      <c r="V102" s="2"/>
      <c r="W102" s="2"/>
      <c r="X102" s="2"/>
      <c r="Y102" s="244"/>
      <c r="Z102" s="244"/>
      <c r="AA102" s="244"/>
      <c r="AB102" s="249"/>
      <c r="AC102" s="26"/>
      <c r="AD102" s="45"/>
      <c r="AE102" s="217"/>
      <c r="AF102" s="107"/>
      <c r="AG102" s="144"/>
      <c r="AH102" s="134"/>
      <c r="AI102" s="397">
        <f>SUM(AH102*'MS 4 - All Risk Criteria'!$C$37)</f>
        <v>0</v>
      </c>
      <c r="AJ102" s="134"/>
      <c r="AK102" s="397">
        <f>SUM(AJ102*'MS 4 - All Risk Criteria'!$C$38)</f>
        <v>0</v>
      </c>
      <c r="AL102" s="134"/>
      <c r="AM102" s="397">
        <f>SUM(AL102*'MS 4 - All Risk Criteria'!$C$39)</f>
        <v>0</v>
      </c>
      <c r="AN102" s="134"/>
      <c r="AO102" s="397">
        <f>SUM(AN102*'MS 4 - All Risk Criteria'!$C$40)</f>
        <v>0</v>
      </c>
      <c r="AP102" s="134"/>
      <c r="AQ102" s="397">
        <f>SUM(AP102*'MS 4 - All Risk Criteria'!$C$41)</f>
        <v>0</v>
      </c>
      <c r="AR102" s="134"/>
      <c r="AS102" s="397">
        <f>SUM(AR102*'MS 4 - All Risk Criteria'!$C$42)</f>
        <v>0</v>
      </c>
      <c r="AT102" s="134"/>
      <c r="AU102" s="397">
        <f>SUM(AT102*'MS 4 - All Risk Criteria'!$C$43)</f>
        <v>0</v>
      </c>
      <c r="AV102" s="134"/>
      <c r="AW102" s="397">
        <f>SUM(AV102*'MS 4 - All Risk Criteria'!$C$44)</f>
        <v>0</v>
      </c>
      <c r="AX102" s="134"/>
      <c r="AY102" s="397">
        <f>SUM(AX102*'MS 4 - All Risk Criteria'!$C$45)</f>
        <v>0</v>
      </c>
      <c r="AZ102" s="134"/>
      <c r="BA102" s="397">
        <f>SUM(AZ102*'MS 4 - All Risk Criteria'!$C$46)</f>
        <v>0</v>
      </c>
      <c r="BB102" s="123">
        <f t="shared" si="6"/>
        <v>0</v>
      </c>
      <c r="BC102" s="119">
        <f t="shared" si="7"/>
        <v>0</v>
      </c>
      <c r="BD102" s="17"/>
      <c r="BE102" s="123"/>
      <c r="BF102" s="97"/>
      <c r="BG102" s="97"/>
      <c r="BH102" s="97"/>
      <c r="BI102" s="97"/>
      <c r="BJ102" s="211"/>
    </row>
    <row r="103" spans="2:62" x14ac:dyDescent="0.35">
      <c r="B103" s="116"/>
      <c r="C103" s="103"/>
      <c r="D103" s="103"/>
      <c r="E103" s="103"/>
      <c r="F103" s="103"/>
      <c r="G103" s="8"/>
      <c r="H103" s="2"/>
      <c r="I103" s="2"/>
      <c r="J103" s="408"/>
      <c r="K103" s="134"/>
      <c r="L103" s="77"/>
      <c r="M103" s="70"/>
      <c r="N103" s="70"/>
      <c r="O103" s="264"/>
      <c r="P103" s="2"/>
      <c r="Q103" s="130"/>
      <c r="R103" s="8"/>
      <c r="S103" s="2"/>
      <c r="T103" s="2"/>
      <c r="U103" s="2"/>
      <c r="V103" s="2"/>
      <c r="W103" s="2"/>
      <c r="X103" s="2"/>
      <c r="Y103" s="244"/>
      <c r="Z103" s="244"/>
      <c r="AA103" s="244"/>
      <c r="AB103" s="249"/>
      <c r="AC103" s="26"/>
      <c r="AD103" s="45"/>
      <c r="AE103" s="217"/>
      <c r="AF103" s="107"/>
      <c r="AG103" s="144"/>
      <c r="AH103" s="134"/>
      <c r="AI103" s="397">
        <f>SUM(AH103*'MS 4 - All Risk Criteria'!$C$37)</f>
        <v>0</v>
      </c>
      <c r="AJ103" s="134"/>
      <c r="AK103" s="397">
        <f>SUM(AJ103*'MS 4 - All Risk Criteria'!$C$38)</f>
        <v>0</v>
      </c>
      <c r="AL103" s="134"/>
      <c r="AM103" s="397">
        <f>SUM(AL103*'MS 4 - All Risk Criteria'!$C$39)</f>
        <v>0</v>
      </c>
      <c r="AN103" s="134"/>
      <c r="AO103" s="397">
        <f>SUM(AN103*'MS 4 - All Risk Criteria'!$C$40)</f>
        <v>0</v>
      </c>
      <c r="AP103" s="134"/>
      <c r="AQ103" s="397">
        <f>SUM(AP103*'MS 4 - All Risk Criteria'!$C$41)</f>
        <v>0</v>
      </c>
      <c r="AR103" s="134"/>
      <c r="AS103" s="397">
        <f>SUM(AR103*'MS 4 - All Risk Criteria'!$C$42)</f>
        <v>0</v>
      </c>
      <c r="AT103" s="134"/>
      <c r="AU103" s="397">
        <f>SUM(AT103*'MS 4 - All Risk Criteria'!$C$43)</f>
        <v>0</v>
      </c>
      <c r="AV103" s="134"/>
      <c r="AW103" s="397">
        <f>SUM(AV103*'MS 4 - All Risk Criteria'!$C$44)</f>
        <v>0</v>
      </c>
      <c r="AX103" s="134"/>
      <c r="AY103" s="397">
        <f>SUM(AX103*'MS 4 - All Risk Criteria'!$C$45)</f>
        <v>0</v>
      </c>
      <c r="AZ103" s="134"/>
      <c r="BA103" s="397">
        <f>SUM(AZ103*'MS 4 - All Risk Criteria'!$C$46)</f>
        <v>0</v>
      </c>
      <c r="BB103" s="123">
        <f t="shared" si="6"/>
        <v>0</v>
      </c>
      <c r="BC103" s="119">
        <f t="shared" si="7"/>
        <v>0</v>
      </c>
      <c r="BD103" s="17"/>
      <c r="BE103" s="123"/>
      <c r="BF103" s="97"/>
      <c r="BG103" s="97"/>
      <c r="BH103" s="97"/>
      <c r="BI103" s="97"/>
      <c r="BJ103" s="211"/>
    </row>
    <row r="104" spans="2:62" x14ac:dyDescent="0.35">
      <c r="B104" s="116"/>
      <c r="C104" s="103"/>
      <c r="D104" s="103"/>
      <c r="E104" s="103"/>
      <c r="F104" s="103"/>
      <c r="G104" s="8"/>
      <c r="H104" s="2"/>
      <c r="I104" s="2"/>
      <c r="J104" s="408"/>
      <c r="K104" s="134"/>
      <c r="L104" s="77"/>
      <c r="M104" s="70"/>
      <c r="N104" s="70"/>
      <c r="O104" s="264"/>
      <c r="P104" s="2"/>
      <c r="Q104" s="130"/>
      <c r="R104" s="8"/>
      <c r="S104" s="2"/>
      <c r="T104" s="2"/>
      <c r="U104" s="2"/>
      <c r="V104" s="2"/>
      <c r="W104" s="2"/>
      <c r="X104" s="2"/>
      <c r="Y104" s="244"/>
      <c r="Z104" s="244"/>
      <c r="AA104" s="244"/>
      <c r="AB104" s="249"/>
      <c r="AC104" s="26"/>
      <c r="AD104" s="45"/>
      <c r="AE104" s="217"/>
      <c r="AF104" s="107"/>
      <c r="AG104" s="144"/>
      <c r="AH104" s="134"/>
      <c r="AI104" s="397">
        <f>SUM(AH104*'MS 4 - All Risk Criteria'!$C$37)</f>
        <v>0</v>
      </c>
      <c r="AJ104" s="134"/>
      <c r="AK104" s="397">
        <f>SUM(AJ104*'MS 4 - All Risk Criteria'!$C$38)</f>
        <v>0</v>
      </c>
      <c r="AL104" s="134"/>
      <c r="AM104" s="397">
        <f>SUM(AL104*'MS 4 - All Risk Criteria'!$C$39)</f>
        <v>0</v>
      </c>
      <c r="AN104" s="134"/>
      <c r="AO104" s="397">
        <f>SUM(AN104*'MS 4 - All Risk Criteria'!$C$40)</f>
        <v>0</v>
      </c>
      <c r="AP104" s="134"/>
      <c r="AQ104" s="397">
        <f>SUM(AP104*'MS 4 - All Risk Criteria'!$C$41)</f>
        <v>0</v>
      </c>
      <c r="AR104" s="134"/>
      <c r="AS104" s="397">
        <f>SUM(AR104*'MS 4 - All Risk Criteria'!$C$42)</f>
        <v>0</v>
      </c>
      <c r="AT104" s="134"/>
      <c r="AU104" s="397">
        <f>SUM(AT104*'MS 4 - All Risk Criteria'!$C$43)</f>
        <v>0</v>
      </c>
      <c r="AV104" s="134"/>
      <c r="AW104" s="397">
        <f>SUM(AV104*'MS 4 - All Risk Criteria'!$C$44)</f>
        <v>0</v>
      </c>
      <c r="AX104" s="134"/>
      <c r="AY104" s="397">
        <f>SUM(AX104*'MS 4 - All Risk Criteria'!$C$45)</f>
        <v>0</v>
      </c>
      <c r="AZ104" s="134"/>
      <c r="BA104" s="397">
        <f>SUM(AZ104*'MS 4 - All Risk Criteria'!$C$46)</f>
        <v>0</v>
      </c>
      <c r="BB104" s="123">
        <f t="shared" si="6"/>
        <v>0</v>
      </c>
      <c r="BC104" s="119">
        <f t="shared" si="7"/>
        <v>0</v>
      </c>
      <c r="BD104" s="17"/>
      <c r="BE104" s="123"/>
      <c r="BF104" s="97"/>
      <c r="BG104" s="97"/>
      <c r="BH104" s="97"/>
      <c r="BI104" s="97"/>
      <c r="BJ104" s="211"/>
    </row>
    <row r="105" spans="2:62" x14ac:dyDescent="0.35">
      <c r="B105" s="116"/>
      <c r="C105" s="103"/>
      <c r="D105" s="103"/>
      <c r="E105" s="103"/>
      <c r="F105" s="103"/>
      <c r="G105" s="8"/>
      <c r="H105" s="2"/>
      <c r="I105" s="2"/>
      <c r="J105" s="408"/>
      <c r="K105" s="134"/>
      <c r="L105" s="77"/>
      <c r="M105" s="70"/>
      <c r="N105" s="70"/>
      <c r="O105" s="264"/>
      <c r="P105" s="2"/>
      <c r="Q105" s="130"/>
      <c r="R105" s="8"/>
      <c r="S105" s="2"/>
      <c r="T105" s="2"/>
      <c r="U105" s="2"/>
      <c r="V105" s="2"/>
      <c r="W105" s="2"/>
      <c r="X105" s="2"/>
      <c r="Y105" s="244"/>
      <c r="Z105" s="244"/>
      <c r="AA105" s="244"/>
      <c r="AB105" s="249"/>
      <c r="AC105" s="26"/>
      <c r="AD105" s="45"/>
      <c r="AE105" s="217"/>
      <c r="AF105" s="107"/>
      <c r="AG105" s="144"/>
      <c r="AH105" s="134"/>
      <c r="AI105" s="397">
        <f>SUM(AH105*'MS 4 - All Risk Criteria'!$C$37)</f>
        <v>0</v>
      </c>
      <c r="AJ105" s="134"/>
      <c r="AK105" s="397">
        <f>SUM(AJ105*'MS 4 - All Risk Criteria'!$C$38)</f>
        <v>0</v>
      </c>
      <c r="AL105" s="134"/>
      <c r="AM105" s="397">
        <f>SUM(AL105*'MS 4 - All Risk Criteria'!$C$39)</f>
        <v>0</v>
      </c>
      <c r="AN105" s="134"/>
      <c r="AO105" s="397">
        <f>SUM(AN105*'MS 4 - All Risk Criteria'!$C$40)</f>
        <v>0</v>
      </c>
      <c r="AP105" s="134"/>
      <c r="AQ105" s="397">
        <f>SUM(AP105*'MS 4 - All Risk Criteria'!$C$41)</f>
        <v>0</v>
      </c>
      <c r="AR105" s="134"/>
      <c r="AS105" s="397">
        <f>SUM(AR105*'MS 4 - All Risk Criteria'!$C$42)</f>
        <v>0</v>
      </c>
      <c r="AT105" s="134"/>
      <c r="AU105" s="397">
        <f>SUM(AT105*'MS 4 - All Risk Criteria'!$C$43)</f>
        <v>0</v>
      </c>
      <c r="AV105" s="134"/>
      <c r="AW105" s="397">
        <f>SUM(AV105*'MS 4 - All Risk Criteria'!$C$44)</f>
        <v>0</v>
      </c>
      <c r="AX105" s="134"/>
      <c r="AY105" s="397">
        <f>SUM(AX105*'MS 4 - All Risk Criteria'!$C$45)</f>
        <v>0</v>
      </c>
      <c r="AZ105" s="134"/>
      <c r="BA105" s="397">
        <f>SUM(AZ105*'MS 4 - All Risk Criteria'!$C$46)</f>
        <v>0</v>
      </c>
      <c r="BB105" s="123">
        <f t="shared" si="6"/>
        <v>0</v>
      </c>
      <c r="BC105" s="119">
        <f t="shared" si="7"/>
        <v>0</v>
      </c>
      <c r="BD105" s="17"/>
      <c r="BE105" s="123"/>
      <c r="BF105" s="97"/>
      <c r="BG105" s="97"/>
      <c r="BH105" s="97"/>
      <c r="BI105" s="97"/>
      <c r="BJ105" s="211"/>
    </row>
    <row r="106" spans="2:62" x14ac:dyDescent="0.35">
      <c r="B106" s="116"/>
      <c r="C106" s="103"/>
      <c r="D106" s="103"/>
      <c r="E106" s="103"/>
      <c r="F106" s="103"/>
      <c r="G106" s="8"/>
      <c r="H106" s="2"/>
      <c r="I106" s="2"/>
      <c r="J106" s="408"/>
      <c r="K106" s="134"/>
      <c r="L106" s="77"/>
      <c r="M106" s="70"/>
      <c r="N106" s="70"/>
      <c r="O106" s="264"/>
      <c r="P106" s="2"/>
      <c r="Q106" s="130"/>
      <c r="R106" s="8"/>
      <c r="S106" s="2"/>
      <c r="T106" s="2"/>
      <c r="U106" s="2"/>
      <c r="V106" s="2"/>
      <c r="W106" s="2"/>
      <c r="X106" s="2"/>
      <c r="Y106" s="244"/>
      <c r="Z106" s="244"/>
      <c r="AA106" s="244"/>
      <c r="AB106" s="249"/>
      <c r="AC106" s="26"/>
      <c r="AD106" s="45"/>
      <c r="AE106" s="217"/>
      <c r="AF106" s="107"/>
      <c r="AG106" s="144"/>
      <c r="AH106" s="134"/>
      <c r="AI106" s="397">
        <f>SUM(AH106*'MS 4 - All Risk Criteria'!$C$37)</f>
        <v>0</v>
      </c>
      <c r="AJ106" s="134"/>
      <c r="AK106" s="397">
        <f>SUM(AJ106*'MS 4 - All Risk Criteria'!$C$38)</f>
        <v>0</v>
      </c>
      <c r="AL106" s="134"/>
      <c r="AM106" s="397">
        <f>SUM(AL106*'MS 4 - All Risk Criteria'!$C$39)</f>
        <v>0</v>
      </c>
      <c r="AN106" s="134"/>
      <c r="AO106" s="397">
        <f>SUM(AN106*'MS 4 - All Risk Criteria'!$C$40)</f>
        <v>0</v>
      </c>
      <c r="AP106" s="134"/>
      <c r="AQ106" s="397">
        <f>SUM(AP106*'MS 4 - All Risk Criteria'!$C$41)</f>
        <v>0</v>
      </c>
      <c r="AR106" s="134"/>
      <c r="AS106" s="397">
        <f>SUM(AR106*'MS 4 - All Risk Criteria'!$C$42)</f>
        <v>0</v>
      </c>
      <c r="AT106" s="134"/>
      <c r="AU106" s="397">
        <f>SUM(AT106*'MS 4 - All Risk Criteria'!$C$43)</f>
        <v>0</v>
      </c>
      <c r="AV106" s="134"/>
      <c r="AW106" s="397">
        <f>SUM(AV106*'MS 4 - All Risk Criteria'!$C$44)</f>
        <v>0</v>
      </c>
      <c r="AX106" s="134"/>
      <c r="AY106" s="397">
        <f>SUM(AX106*'MS 4 - All Risk Criteria'!$C$45)</f>
        <v>0</v>
      </c>
      <c r="AZ106" s="134"/>
      <c r="BA106" s="397">
        <f>SUM(AZ106*'MS 4 - All Risk Criteria'!$C$46)</f>
        <v>0</v>
      </c>
      <c r="BB106" s="123">
        <f t="shared" si="6"/>
        <v>0</v>
      </c>
      <c r="BC106" s="119">
        <f t="shared" si="7"/>
        <v>0</v>
      </c>
      <c r="BD106" s="17"/>
      <c r="BE106" s="123"/>
      <c r="BF106" s="97"/>
      <c r="BG106" s="97"/>
      <c r="BH106" s="97"/>
      <c r="BI106" s="97"/>
      <c r="BJ106" s="211"/>
    </row>
    <row r="107" spans="2:62" x14ac:dyDescent="0.35">
      <c r="B107" s="116"/>
      <c r="C107" s="103"/>
      <c r="D107" s="103"/>
      <c r="E107" s="103"/>
      <c r="F107" s="103"/>
      <c r="G107" s="8"/>
      <c r="H107" s="2"/>
      <c r="I107" s="2"/>
      <c r="J107" s="408"/>
      <c r="K107" s="134"/>
      <c r="L107" s="77"/>
      <c r="M107" s="70"/>
      <c r="N107" s="70"/>
      <c r="O107" s="264"/>
      <c r="P107" s="2"/>
      <c r="Q107" s="130"/>
      <c r="R107" s="8"/>
      <c r="S107" s="2"/>
      <c r="T107" s="2"/>
      <c r="U107" s="2"/>
      <c r="V107" s="2"/>
      <c r="W107" s="2"/>
      <c r="X107" s="2"/>
      <c r="Y107" s="244"/>
      <c r="Z107" s="244"/>
      <c r="AA107" s="244"/>
      <c r="AB107" s="249"/>
      <c r="AC107" s="26"/>
      <c r="AD107" s="45"/>
      <c r="AE107" s="217"/>
      <c r="AF107" s="107"/>
      <c r="AG107" s="144"/>
      <c r="AH107" s="134"/>
      <c r="AI107" s="397">
        <f>SUM(AH107*'MS 4 - All Risk Criteria'!$C$37)</f>
        <v>0</v>
      </c>
      <c r="AJ107" s="134"/>
      <c r="AK107" s="397">
        <f>SUM(AJ107*'MS 4 - All Risk Criteria'!$C$38)</f>
        <v>0</v>
      </c>
      <c r="AL107" s="134"/>
      <c r="AM107" s="397">
        <f>SUM(AL107*'MS 4 - All Risk Criteria'!$C$39)</f>
        <v>0</v>
      </c>
      <c r="AN107" s="134"/>
      <c r="AO107" s="397">
        <f>SUM(AN107*'MS 4 - All Risk Criteria'!$C$40)</f>
        <v>0</v>
      </c>
      <c r="AP107" s="134"/>
      <c r="AQ107" s="397">
        <f>SUM(AP107*'MS 4 - All Risk Criteria'!$C$41)</f>
        <v>0</v>
      </c>
      <c r="AR107" s="134"/>
      <c r="AS107" s="397">
        <f>SUM(AR107*'MS 4 - All Risk Criteria'!$C$42)</f>
        <v>0</v>
      </c>
      <c r="AT107" s="134"/>
      <c r="AU107" s="397">
        <f>SUM(AT107*'MS 4 - All Risk Criteria'!$C$43)</f>
        <v>0</v>
      </c>
      <c r="AV107" s="134"/>
      <c r="AW107" s="397">
        <f>SUM(AV107*'MS 4 - All Risk Criteria'!$C$44)</f>
        <v>0</v>
      </c>
      <c r="AX107" s="134"/>
      <c r="AY107" s="397">
        <f>SUM(AX107*'MS 4 - All Risk Criteria'!$C$45)</f>
        <v>0</v>
      </c>
      <c r="AZ107" s="134"/>
      <c r="BA107" s="397">
        <f>SUM(AZ107*'MS 4 - All Risk Criteria'!$C$46)</f>
        <v>0</v>
      </c>
      <c r="BB107" s="123">
        <f t="shared" si="6"/>
        <v>0</v>
      </c>
      <c r="BC107" s="119">
        <f t="shared" si="7"/>
        <v>0</v>
      </c>
      <c r="BD107" s="17"/>
      <c r="BE107" s="123"/>
      <c r="BF107" s="97"/>
      <c r="BG107" s="97"/>
      <c r="BH107" s="97"/>
      <c r="BI107" s="97"/>
      <c r="BJ107" s="211"/>
    </row>
    <row r="108" spans="2:62" x14ac:dyDescent="0.35">
      <c r="B108" s="116"/>
      <c r="C108" s="103"/>
      <c r="D108" s="103"/>
      <c r="E108" s="103"/>
      <c r="F108" s="103"/>
      <c r="G108" s="8"/>
      <c r="H108" s="2"/>
      <c r="I108" s="2"/>
      <c r="J108" s="408"/>
      <c r="K108" s="134"/>
      <c r="L108" s="77"/>
      <c r="M108" s="70"/>
      <c r="N108" s="70"/>
      <c r="O108" s="264"/>
      <c r="P108" s="2"/>
      <c r="Q108" s="130"/>
      <c r="R108" s="8"/>
      <c r="S108" s="2"/>
      <c r="T108" s="2"/>
      <c r="U108" s="2"/>
      <c r="V108" s="2"/>
      <c r="W108" s="2"/>
      <c r="X108" s="2"/>
      <c r="Y108" s="244"/>
      <c r="Z108" s="244"/>
      <c r="AA108" s="244"/>
      <c r="AB108" s="249"/>
      <c r="AC108" s="26"/>
      <c r="AD108" s="45"/>
      <c r="AE108" s="217"/>
      <c r="AF108" s="107"/>
      <c r="AG108" s="144"/>
      <c r="AH108" s="134"/>
      <c r="AI108" s="397">
        <f>SUM(AH108*'MS 4 - All Risk Criteria'!$C$37)</f>
        <v>0</v>
      </c>
      <c r="AJ108" s="134"/>
      <c r="AK108" s="397">
        <f>SUM(AJ108*'MS 4 - All Risk Criteria'!$C$38)</f>
        <v>0</v>
      </c>
      <c r="AL108" s="134"/>
      <c r="AM108" s="397">
        <f>SUM(AL108*'MS 4 - All Risk Criteria'!$C$39)</f>
        <v>0</v>
      </c>
      <c r="AN108" s="134"/>
      <c r="AO108" s="397">
        <f>SUM(AN108*'MS 4 - All Risk Criteria'!$C$40)</f>
        <v>0</v>
      </c>
      <c r="AP108" s="134"/>
      <c r="AQ108" s="397">
        <f>SUM(AP108*'MS 4 - All Risk Criteria'!$C$41)</f>
        <v>0</v>
      </c>
      <c r="AR108" s="134"/>
      <c r="AS108" s="397">
        <f>SUM(AR108*'MS 4 - All Risk Criteria'!$C$42)</f>
        <v>0</v>
      </c>
      <c r="AT108" s="134"/>
      <c r="AU108" s="397">
        <f>SUM(AT108*'MS 4 - All Risk Criteria'!$C$43)</f>
        <v>0</v>
      </c>
      <c r="AV108" s="134"/>
      <c r="AW108" s="397">
        <f>SUM(AV108*'MS 4 - All Risk Criteria'!$C$44)</f>
        <v>0</v>
      </c>
      <c r="AX108" s="134"/>
      <c r="AY108" s="397">
        <f>SUM(AX108*'MS 4 - All Risk Criteria'!$C$45)</f>
        <v>0</v>
      </c>
      <c r="AZ108" s="134"/>
      <c r="BA108" s="397">
        <f>SUM(AZ108*'MS 4 - All Risk Criteria'!$C$46)</f>
        <v>0</v>
      </c>
      <c r="BB108" s="123">
        <f t="shared" si="6"/>
        <v>0</v>
      </c>
      <c r="BC108" s="119">
        <f t="shared" si="7"/>
        <v>0</v>
      </c>
      <c r="BD108" s="17"/>
      <c r="BE108" s="123"/>
      <c r="BF108" s="97"/>
      <c r="BG108" s="97"/>
      <c r="BH108" s="97"/>
      <c r="BI108" s="97"/>
      <c r="BJ108" s="211"/>
    </row>
    <row r="109" spans="2:62" x14ac:dyDescent="0.35">
      <c r="B109" s="116"/>
      <c r="C109" s="103"/>
      <c r="D109" s="103"/>
      <c r="E109" s="103"/>
      <c r="F109" s="103"/>
      <c r="G109" s="8"/>
      <c r="H109" s="2"/>
      <c r="I109" s="2"/>
      <c r="J109" s="408"/>
      <c r="K109" s="134"/>
      <c r="L109" s="77"/>
      <c r="M109" s="70"/>
      <c r="N109" s="70"/>
      <c r="O109" s="264"/>
      <c r="P109" s="2"/>
      <c r="Q109" s="130"/>
      <c r="R109" s="8"/>
      <c r="S109" s="2"/>
      <c r="T109" s="2"/>
      <c r="U109" s="2"/>
      <c r="V109" s="2"/>
      <c r="W109" s="2"/>
      <c r="X109" s="2"/>
      <c r="Y109" s="244"/>
      <c r="Z109" s="244"/>
      <c r="AA109" s="244"/>
      <c r="AB109" s="249"/>
      <c r="AC109" s="26"/>
      <c r="AD109" s="45"/>
      <c r="AE109" s="217"/>
      <c r="AF109" s="107"/>
      <c r="AG109" s="144"/>
      <c r="AH109" s="134"/>
      <c r="AI109" s="397">
        <f>SUM(AH109*'MS 4 - All Risk Criteria'!$C$37)</f>
        <v>0</v>
      </c>
      <c r="AJ109" s="134"/>
      <c r="AK109" s="397">
        <f>SUM(AJ109*'MS 4 - All Risk Criteria'!$C$38)</f>
        <v>0</v>
      </c>
      <c r="AL109" s="134"/>
      <c r="AM109" s="397">
        <f>SUM(AL109*'MS 4 - All Risk Criteria'!$C$39)</f>
        <v>0</v>
      </c>
      <c r="AN109" s="134"/>
      <c r="AO109" s="397">
        <f>SUM(AN109*'MS 4 - All Risk Criteria'!$C$40)</f>
        <v>0</v>
      </c>
      <c r="AP109" s="134"/>
      <c r="AQ109" s="397">
        <f>SUM(AP109*'MS 4 - All Risk Criteria'!$C$41)</f>
        <v>0</v>
      </c>
      <c r="AR109" s="134"/>
      <c r="AS109" s="397">
        <f>SUM(AR109*'MS 4 - All Risk Criteria'!$C$42)</f>
        <v>0</v>
      </c>
      <c r="AT109" s="134"/>
      <c r="AU109" s="397">
        <f>SUM(AT109*'MS 4 - All Risk Criteria'!$C$43)</f>
        <v>0</v>
      </c>
      <c r="AV109" s="134"/>
      <c r="AW109" s="397">
        <f>SUM(AV109*'MS 4 - All Risk Criteria'!$C$44)</f>
        <v>0</v>
      </c>
      <c r="AX109" s="134"/>
      <c r="AY109" s="397">
        <f>SUM(AX109*'MS 4 - All Risk Criteria'!$C$45)</f>
        <v>0</v>
      </c>
      <c r="AZ109" s="134"/>
      <c r="BA109" s="397">
        <f>SUM(AZ109*'MS 4 - All Risk Criteria'!$C$46)</f>
        <v>0</v>
      </c>
      <c r="BB109" s="123">
        <f t="shared" si="6"/>
        <v>0</v>
      </c>
      <c r="BC109" s="119">
        <f t="shared" si="7"/>
        <v>0</v>
      </c>
      <c r="BD109" s="17"/>
      <c r="BE109" s="123"/>
      <c r="BF109" s="97"/>
      <c r="BG109" s="97"/>
      <c r="BH109" s="97"/>
      <c r="BI109" s="97"/>
      <c r="BJ109" s="211"/>
    </row>
    <row r="110" spans="2:62" x14ac:dyDescent="0.35">
      <c r="B110" s="116"/>
      <c r="C110" s="103"/>
      <c r="D110" s="103"/>
      <c r="E110" s="103"/>
      <c r="F110" s="103"/>
      <c r="G110" s="8"/>
      <c r="H110" s="2"/>
      <c r="I110" s="2"/>
      <c r="J110" s="408"/>
      <c r="K110" s="134"/>
      <c r="L110" s="77"/>
      <c r="M110" s="70"/>
      <c r="N110" s="70"/>
      <c r="O110" s="264"/>
      <c r="P110" s="2"/>
      <c r="Q110" s="130"/>
      <c r="R110" s="8"/>
      <c r="S110" s="2"/>
      <c r="T110" s="2"/>
      <c r="U110" s="2"/>
      <c r="V110" s="2"/>
      <c r="W110" s="2"/>
      <c r="X110" s="2"/>
      <c r="Y110" s="244"/>
      <c r="Z110" s="244"/>
      <c r="AA110" s="244"/>
      <c r="AB110" s="249"/>
      <c r="AC110" s="26"/>
      <c r="AD110" s="45"/>
      <c r="AE110" s="217"/>
      <c r="AF110" s="107"/>
      <c r="AG110" s="144"/>
      <c r="AH110" s="134"/>
      <c r="AI110" s="397">
        <f>SUM(AH110*'MS 4 - All Risk Criteria'!$C$37)</f>
        <v>0</v>
      </c>
      <c r="AJ110" s="134"/>
      <c r="AK110" s="397">
        <f>SUM(AJ110*'MS 4 - All Risk Criteria'!$C$38)</f>
        <v>0</v>
      </c>
      <c r="AL110" s="134"/>
      <c r="AM110" s="397">
        <f>SUM(AL110*'MS 4 - All Risk Criteria'!$C$39)</f>
        <v>0</v>
      </c>
      <c r="AN110" s="134"/>
      <c r="AO110" s="397">
        <f>SUM(AN110*'MS 4 - All Risk Criteria'!$C$40)</f>
        <v>0</v>
      </c>
      <c r="AP110" s="134"/>
      <c r="AQ110" s="397">
        <f>SUM(AP110*'MS 4 - All Risk Criteria'!$C$41)</f>
        <v>0</v>
      </c>
      <c r="AR110" s="134"/>
      <c r="AS110" s="397">
        <f>SUM(AR110*'MS 4 - All Risk Criteria'!$C$42)</f>
        <v>0</v>
      </c>
      <c r="AT110" s="134"/>
      <c r="AU110" s="397">
        <f>SUM(AT110*'MS 4 - All Risk Criteria'!$C$43)</f>
        <v>0</v>
      </c>
      <c r="AV110" s="134"/>
      <c r="AW110" s="397">
        <f>SUM(AV110*'MS 4 - All Risk Criteria'!$C$44)</f>
        <v>0</v>
      </c>
      <c r="AX110" s="134"/>
      <c r="AY110" s="397">
        <f>SUM(AX110*'MS 4 - All Risk Criteria'!$C$45)</f>
        <v>0</v>
      </c>
      <c r="AZ110" s="134"/>
      <c r="BA110" s="397">
        <f>SUM(AZ110*'MS 4 - All Risk Criteria'!$C$46)</f>
        <v>0</v>
      </c>
      <c r="BB110" s="123">
        <f t="shared" si="6"/>
        <v>0</v>
      </c>
      <c r="BC110" s="119">
        <f t="shared" si="7"/>
        <v>0</v>
      </c>
      <c r="BD110" s="17"/>
      <c r="BE110" s="123"/>
      <c r="BF110" s="97"/>
      <c r="BG110" s="97"/>
      <c r="BH110" s="97"/>
      <c r="BI110" s="97"/>
      <c r="BJ110" s="211"/>
    </row>
    <row r="111" spans="2:62" x14ac:dyDescent="0.35">
      <c r="B111" s="116"/>
      <c r="C111" s="103"/>
      <c r="D111" s="103"/>
      <c r="E111" s="103"/>
      <c r="F111" s="103"/>
      <c r="G111" s="8"/>
      <c r="H111" s="2"/>
      <c r="I111" s="2"/>
      <c r="J111" s="408"/>
      <c r="K111" s="134"/>
      <c r="L111" s="77"/>
      <c r="M111" s="70"/>
      <c r="N111" s="70"/>
      <c r="O111" s="264"/>
      <c r="P111" s="2"/>
      <c r="Q111" s="130"/>
      <c r="R111" s="8"/>
      <c r="S111" s="2"/>
      <c r="T111" s="2"/>
      <c r="U111" s="2"/>
      <c r="V111" s="2"/>
      <c r="W111" s="2"/>
      <c r="X111" s="2"/>
      <c r="Y111" s="244"/>
      <c r="Z111" s="244"/>
      <c r="AA111" s="244"/>
      <c r="AB111" s="249"/>
      <c r="AC111" s="26"/>
      <c r="AD111" s="45"/>
      <c r="AE111" s="217"/>
      <c r="AF111" s="107"/>
      <c r="AG111" s="144"/>
      <c r="AH111" s="134"/>
      <c r="AI111" s="397">
        <f>SUM(AH111*'MS 4 - All Risk Criteria'!$C$37)</f>
        <v>0</v>
      </c>
      <c r="AJ111" s="134"/>
      <c r="AK111" s="397">
        <f>SUM(AJ111*'MS 4 - All Risk Criteria'!$C$38)</f>
        <v>0</v>
      </c>
      <c r="AL111" s="134"/>
      <c r="AM111" s="397">
        <f>SUM(AL111*'MS 4 - All Risk Criteria'!$C$39)</f>
        <v>0</v>
      </c>
      <c r="AN111" s="134"/>
      <c r="AO111" s="397">
        <f>SUM(AN111*'MS 4 - All Risk Criteria'!$C$40)</f>
        <v>0</v>
      </c>
      <c r="AP111" s="134"/>
      <c r="AQ111" s="397">
        <f>SUM(AP111*'MS 4 - All Risk Criteria'!$C$41)</f>
        <v>0</v>
      </c>
      <c r="AR111" s="134"/>
      <c r="AS111" s="397">
        <f>SUM(AR111*'MS 4 - All Risk Criteria'!$C$42)</f>
        <v>0</v>
      </c>
      <c r="AT111" s="134"/>
      <c r="AU111" s="397">
        <f>SUM(AT111*'MS 4 - All Risk Criteria'!$C$43)</f>
        <v>0</v>
      </c>
      <c r="AV111" s="134"/>
      <c r="AW111" s="397">
        <f>SUM(AV111*'MS 4 - All Risk Criteria'!$C$44)</f>
        <v>0</v>
      </c>
      <c r="AX111" s="134"/>
      <c r="AY111" s="397">
        <f>SUM(AX111*'MS 4 - All Risk Criteria'!$C$45)</f>
        <v>0</v>
      </c>
      <c r="AZ111" s="134"/>
      <c r="BA111" s="397">
        <f>SUM(AZ111*'MS 4 - All Risk Criteria'!$C$46)</f>
        <v>0</v>
      </c>
      <c r="BB111" s="123">
        <f t="shared" si="6"/>
        <v>0</v>
      </c>
      <c r="BC111" s="119">
        <f t="shared" si="7"/>
        <v>0</v>
      </c>
      <c r="BD111" s="17"/>
      <c r="BE111" s="123"/>
      <c r="BF111" s="97"/>
      <c r="BG111" s="97"/>
      <c r="BH111" s="97"/>
      <c r="BI111" s="97"/>
      <c r="BJ111" s="211"/>
    </row>
    <row r="112" spans="2:62" x14ac:dyDescent="0.35">
      <c r="B112" s="116"/>
      <c r="C112" s="103"/>
      <c r="D112" s="103"/>
      <c r="E112" s="103"/>
      <c r="F112" s="103"/>
      <c r="G112" s="8"/>
      <c r="H112" s="2"/>
      <c r="I112" s="2"/>
      <c r="J112" s="408"/>
      <c r="K112" s="134"/>
      <c r="L112" s="77"/>
      <c r="M112" s="70"/>
      <c r="N112" s="70"/>
      <c r="O112" s="264"/>
      <c r="P112" s="2"/>
      <c r="Q112" s="130"/>
      <c r="R112" s="8"/>
      <c r="S112" s="2"/>
      <c r="T112" s="2"/>
      <c r="U112" s="2"/>
      <c r="V112" s="2"/>
      <c r="W112" s="2"/>
      <c r="X112" s="2"/>
      <c r="Y112" s="244"/>
      <c r="Z112" s="244"/>
      <c r="AA112" s="244"/>
      <c r="AB112" s="249"/>
      <c r="AC112" s="26"/>
      <c r="AD112" s="45"/>
      <c r="AE112" s="217"/>
      <c r="AF112" s="107"/>
      <c r="AG112" s="144"/>
      <c r="AH112" s="134"/>
      <c r="AI112" s="397">
        <f>SUM(AH112*'MS 4 - All Risk Criteria'!$C$37)</f>
        <v>0</v>
      </c>
      <c r="AJ112" s="134"/>
      <c r="AK112" s="397">
        <f>SUM(AJ112*'MS 4 - All Risk Criteria'!$C$38)</f>
        <v>0</v>
      </c>
      <c r="AL112" s="134"/>
      <c r="AM112" s="397">
        <f>SUM(AL112*'MS 4 - All Risk Criteria'!$C$39)</f>
        <v>0</v>
      </c>
      <c r="AN112" s="134"/>
      <c r="AO112" s="397">
        <f>SUM(AN112*'MS 4 - All Risk Criteria'!$C$40)</f>
        <v>0</v>
      </c>
      <c r="AP112" s="134"/>
      <c r="AQ112" s="397">
        <f>SUM(AP112*'MS 4 - All Risk Criteria'!$C$41)</f>
        <v>0</v>
      </c>
      <c r="AR112" s="134"/>
      <c r="AS112" s="397">
        <f>SUM(AR112*'MS 4 - All Risk Criteria'!$C$42)</f>
        <v>0</v>
      </c>
      <c r="AT112" s="134"/>
      <c r="AU112" s="397">
        <f>SUM(AT112*'MS 4 - All Risk Criteria'!$C$43)</f>
        <v>0</v>
      </c>
      <c r="AV112" s="134"/>
      <c r="AW112" s="397">
        <f>SUM(AV112*'MS 4 - All Risk Criteria'!$C$44)</f>
        <v>0</v>
      </c>
      <c r="AX112" s="134"/>
      <c r="AY112" s="397">
        <f>SUM(AX112*'MS 4 - All Risk Criteria'!$C$45)</f>
        <v>0</v>
      </c>
      <c r="AZ112" s="134"/>
      <c r="BA112" s="397">
        <f>SUM(AZ112*'MS 4 - All Risk Criteria'!$C$46)</f>
        <v>0</v>
      </c>
      <c r="BB112" s="123">
        <f t="shared" si="6"/>
        <v>0</v>
      </c>
      <c r="BC112" s="119">
        <f t="shared" si="7"/>
        <v>0</v>
      </c>
      <c r="BD112" s="17"/>
      <c r="BE112" s="123"/>
      <c r="BF112" s="97"/>
      <c r="BG112" s="97"/>
      <c r="BH112" s="97"/>
      <c r="BI112" s="97"/>
      <c r="BJ112" s="211"/>
    </row>
    <row r="113" spans="2:62" x14ac:dyDescent="0.35">
      <c r="B113" s="116"/>
      <c r="C113" s="103"/>
      <c r="D113" s="103"/>
      <c r="E113" s="103"/>
      <c r="F113" s="103"/>
      <c r="G113" s="8"/>
      <c r="H113" s="2"/>
      <c r="I113" s="2"/>
      <c r="J113" s="408"/>
      <c r="K113" s="134"/>
      <c r="L113" s="77"/>
      <c r="M113" s="70"/>
      <c r="N113" s="70"/>
      <c r="O113" s="264"/>
      <c r="P113" s="2"/>
      <c r="Q113" s="130"/>
      <c r="R113" s="8"/>
      <c r="S113" s="2"/>
      <c r="T113" s="2"/>
      <c r="U113" s="2"/>
      <c r="V113" s="2"/>
      <c r="W113" s="2"/>
      <c r="X113" s="2"/>
      <c r="Y113" s="244"/>
      <c r="Z113" s="244"/>
      <c r="AA113" s="244"/>
      <c r="AB113" s="249"/>
      <c r="AC113" s="26"/>
      <c r="AD113" s="45"/>
      <c r="AE113" s="217"/>
      <c r="AF113" s="107"/>
      <c r="AG113" s="144"/>
      <c r="AH113" s="134"/>
      <c r="AI113" s="397">
        <f>SUM(AH113*'MS 4 - All Risk Criteria'!$C$37)</f>
        <v>0</v>
      </c>
      <c r="AJ113" s="134"/>
      <c r="AK113" s="397">
        <f>SUM(AJ113*'MS 4 - All Risk Criteria'!$C$38)</f>
        <v>0</v>
      </c>
      <c r="AL113" s="134"/>
      <c r="AM113" s="397">
        <f>SUM(AL113*'MS 4 - All Risk Criteria'!$C$39)</f>
        <v>0</v>
      </c>
      <c r="AN113" s="134"/>
      <c r="AO113" s="397">
        <f>SUM(AN113*'MS 4 - All Risk Criteria'!$C$40)</f>
        <v>0</v>
      </c>
      <c r="AP113" s="134"/>
      <c r="AQ113" s="397">
        <f>SUM(AP113*'MS 4 - All Risk Criteria'!$C$41)</f>
        <v>0</v>
      </c>
      <c r="AR113" s="134"/>
      <c r="AS113" s="397">
        <f>SUM(AR113*'MS 4 - All Risk Criteria'!$C$42)</f>
        <v>0</v>
      </c>
      <c r="AT113" s="134"/>
      <c r="AU113" s="397">
        <f>SUM(AT113*'MS 4 - All Risk Criteria'!$C$43)</f>
        <v>0</v>
      </c>
      <c r="AV113" s="134"/>
      <c r="AW113" s="397">
        <f>SUM(AV113*'MS 4 - All Risk Criteria'!$C$44)</f>
        <v>0</v>
      </c>
      <c r="AX113" s="134"/>
      <c r="AY113" s="397">
        <f>SUM(AX113*'MS 4 - All Risk Criteria'!$C$45)</f>
        <v>0</v>
      </c>
      <c r="AZ113" s="134"/>
      <c r="BA113" s="397">
        <f>SUM(AZ113*'MS 4 - All Risk Criteria'!$C$46)</f>
        <v>0</v>
      </c>
      <c r="BB113" s="123">
        <f t="shared" si="6"/>
        <v>0</v>
      </c>
      <c r="BC113" s="119">
        <f t="shared" si="7"/>
        <v>0</v>
      </c>
      <c r="BD113" s="17"/>
      <c r="BE113" s="123"/>
      <c r="BF113" s="97"/>
      <c r="BG113" s="97"/>
      <c r="BH113" s="97"/>
      <c r="BI113" s="97"/>
      <c r="BJ113" s="211"/>
    </row>
    <row r="114" spans="2:62" x14ac:dyDescent="0.35">
      <c r="B114" s="116"/>
      <c r="C114" s="103"/>
      <c r="D114" s="103"/>
      <c r="E114" s="103"/>
      <c r="F114" s="103"/>
      <c r="G114" s="8"/>
      <c r="H114" s="2"/>
      <c r="I114" s="2"/>
      <c r="J114" s="408"/>
      <c r="K114" s="134"/>
      <c r="L114" s="77"/>
      <c r="M114" s="70"/>
      <c r="N114" s="70"/>
      <c r="O114" s="264"/>
      <c r="P114" s="2"/>
      <c r="Q114" s="130"/>
      <c r="R114" s="8"/>
      <c r="S114" s="2"/>
      <c r="T114" s="2"/>
      <c r="U114" s="2"/>
      <c r="V114" s="2"/>
      <c r="W114" s="2"/>
      <c r="X114" s="2"/>
      <c r="Y114" s="244"/>
      <c r="Z114" s="244"/>
      <c r="AA114" s="244"/>
      <c r="AB114" s="249"/>
      <c r="AC114" s="26"/>
      <c r="AD114" s="45"/>
      <c r="AE114" s="217"/>
      <c r="AF114" s="107"/>
      <c r="AG114" s="144"/>
      <c r="AH114" s="134"/>
      <c r="AI114" s="397">
        <f>SUM(AH114*'MS 4 - All Risk Criteria'!$C$37)</f>
        <v>0</v>
      </c>
      <c r="AJ114" s="134"/>
      <c r="AK114" s="397">
        <f>SUM(AJ114*'MS 4 - All Risk Criteria'!$C$38)</f>
        <v>0</v>
      </c>
      <c r="AL114" s="134"/>
      <c r="AM114" s="397">
        <f>SUM(AL114*'MS 4 - All Risk Criteria'!$C$39)</f>
        <v>0</v>
      </c>
      <c r="AN114" s="134"/>
      <c r="AO114" s="397">
        <f>SUM(AN114*'MS 4 - All Risk Criteria'!$C$40)</f>
        <v>0</v>
      </c>
      <c r="AP114" s="134"/>
      <c r="AQ114" s="397">
        <f>SUM(AP114*'MS 4 - All Risk Criteria'!$C$41)</f>
        <v>0</v>
      </c>
      <c r="AR114" s="134"/>
      <c r="AS114" s="397">
        <f>SUM(AR114*'MS 4 - All Risk Criteria'!$C$42)</f>
        <v>0</v>
      </c>
      <c r="AT114" s="134"/>
      <c r="AU114" s="397">
        <f>SUM(AT114*'MS 4 - All Risk Criteria'!$C$43)</f>
        <v>0</v>
      </c>
      <c r="AV114" s="134"/>
      <c r="AW114" s="397">
        <f>SUM(AV114*'MS 4 - All Risk Criteria'!$C$44)</f>
        <v>0</v>
      </c>
      <c r="AX114" s="134"/>
      <c r="AY114" s="397">
        <f>SUM(AX114*'MS 4 - All Risk Criteria'!$C$45)</f>
        <v>0</v>
      </c>
      <c r="AZ114" s="134"/>
      <c r="BA114" s="397">
        <f>SUM(AZ114*'MS 4 - All Risk Criteria'!$C$46)</f>
        <v>0</v>
      </c>
      <c r="BB114" s="123">
        <f t="shared" si="6"/>
        <v>0</v>
      </c>
      <c r="BC114" s="119">
        <f t="shared" si="7"/>
        <v>0</v>
      </c>
      <c r="BD114" s="17"/>
      <c r="BE114" s="123"/>
      <c r="BF114" s="97"/>
      <c r="BG114" s="97"/>
      <c r="BH114" s="97"/>
      <c r="BI114" s="97"/>
      <c r="BJ114" s="211"/>
    </row>
    <row r="115" spans="2:62" x14ac:dyDescent="0.35">
      <c r="B115" s="116"/>
      <c r="C115" s="103"/>
      <c r="D115" s="103"/>
      <c r="E115" s="103"/>
      <c r="F115" s="103"/>
      <c r="G115" s="8"/>
      <c r="H115" s="2"/>
      <c r="I115" s="2"/>
      <c r="J115" s="408"/>
      <c r="K115" s="134"/>
      <c r="L115" s="77"/>
      <c r="M115" s="70"/>
      <c r="N115" s="70"/>
      <c r="O115" s="264"/>
      <c r="P115" s="2"/>
      <c r="Q115" s="130"/>
      <c r="R115" s="8"/>
      <c r="S115" s="2"/>
      <c r="T115" s="2"/>
      <c r="U115" s="2"/>
      <c r="V115" s="2"/>
      <c r="W115" s="2"/>
      <c r="X115" s="2"/>
      <c r="Y115" s="244"/>
      <c r="Z115" s="244"/>
      <c r="AA115" s="244"/>
      <c r="AB115" s="249"/>
      <c r="AC115" s="26"/>
      <c r="AD115" s="45"/>
      <c r="AE115" s="217"/>
      <c r="AF115" s="107"/>
      <c r="AG115" s="144"/>
      <c r="AH115" s="134"/>
      <c r="AI115" s="397">
        <f>SUM(AH115*'MS 4 - All Risk Criteria'!$C$37)</f>
        <v>0</v>
      </c>
      <c r="AJ115" s="134"/>
      <c r="AK115" s="397">
        <f>SUM(AJ115*'MS 4 - All Risk Criteria'!$C$38)</f>
        <v>0</v>
      </c>
      <c r="AL115" s="134"/>
      <c r="AM115" s="397">
        <f>SUM(AL115*'MS 4 - All Risk Criteria'!$C$39)</f>
        <v>0</v>
      </c>
      <c r="AN115" s="134"/>
      <c r="AO115" s="397">
        <f>SUM(AN115*'MS 4 - All Risk Criteria'!$C$40)</f>
        <v>0</v>
      </c>
      <c r="AP115" s="134"/>
      <c r="AQ115" s="397">
        <f>SUM(AP115*'MS 4 - All Risk Criteria'!$C$41)</f>
        <v>0</v>
      </c>
      <c r="AR115" s="134"/>
      <c r="AS115" s="397">
        <f>SUM(AR115*'MS 4 - All Risk Criteria'!$C$42)</f>
        <v>0</v>
      </c>
      <c r="AT115" s="134"/>
      <c r="AU115" s="397">
        <f>SUM(AT115*'MS 4 - All Risk Criteria'!$C$43)</f>
        <v>0</v>
      </c>
      <c r="AV115" s="134"/>
      <c r="AW115" s="397">
        <f>SUM(AV115*'MS 4 - All Risk Criteria'!$C$44)</f>
        <v>0</v>
      </c>
      <c r="AX115" s="134"/>
      <c r="AY115" s="397">
        <f>SUM(AX115*'MS 4 - All Risk Criteria'!$C$45)</f>
        <v>0</v>
      </c>
      <c r="AZ115" s="134"/>
      <c r="BA115" s="397">
        <f>SUM(AZ115*'MS 4 - All Risk Criteria'!$C$46)</f>
        <v>0</v>
      </c>
      <c r="BB115" s="123">
        <f t="shared" si="6"/>
        <v>0</v>
      </c>
      <c r="BC115" s="119">
        <f t="shared" si="7"/>
        <v>0</v>
      </c>
      <c r="BD115" s="17"/>
      <c r="BE115" s="123"/>
      <c r="BF115" s="97"/>
      <c r="BG115" s="97"/>
      <c r="BH115" s="97"/>
      <c r="BI115" s="97"/>
      <c r="BJ115" s="211"/>
    </row>
    <row r="116" spans="2:62" x14ac:dyDescent="0.35">
      <c r="B116" s="116"/>
      <c r="C116" s="103"/>
      <c r="D116" s="103"/>
      <c r="E116" s="103"/>
      <c r="F116" s="103"/>
      <c r="G116" s="8"/>
      <c r="H116" s="2"/>
      <c r="I116" s="2"/>
      <c r="J116" s="408"/>
      <c r="K116" s="134"/>
      <c r="L116" s="77"/>
      <c r="M116" s="70"/>
      <c r="N116" s="70"/>
      <c r="O116" s="264"/>
      <c r="P116" s="2"/>
      <c r="Q116" s="130"/>
      <c r="R116" s="8"/>
      <c r="S116" s="2"/>
      <c r="T116" s="2"/>
      <c r="U116" s="2"/>
      <c r="V116" s="2"/>
      <c r="W116" s="2"/>
      <c r="X116" s="2"/>
      <c r="Y116" s="244"/>
      <c r="Z116" s="244"/>
      <c r="AA116" s="244"/>
      <c r="AB116" s="249"/>
      <c r="AC116" s="26"/>
      <c r="AD116" s="45"/>
      <c r="AE116" s="217"/>
      <c r="AF116" s="107"/>
      <c r="AG116" s="144"/>
      <c r="AH116" s="134"/>
      <c r="AI116" s="397">
        <f>SUM(AH116*'MS 4 - All Risk Criteria'!$C$37)</f>
        <v>0</v>
      </c>
      <c r="AJ116" s="134"/>
      <c r="AK116" s="397">
        <f>SUM(AJ116*'MS 4 - All Risk Criteria'!$C$38)</f>
        <v>0</v>
      </c>
      <c r="AL116" s="134"/>
      <c r="AM116" s="397">
        <f>SUM(AL116*'MS 4 - All Risk Criteria'!$C$39)</f>
        <v>0</v>
      </c>
      <c r="AN116" s="134"/>
      <c r="AO116" s="397">
        <f>SUM(AN116*'MS 4 - All Risk Criteria'!$C$40)</f>
        <v>0</v>
      </c>
      <c r="AP116" s="134"/>
      <c r="AQ116" s="397">
        <f>SUM(AP116*'MS 4 - All Risk Criteria'!$C$41)</f>
        <v>0</v>
      </c>
      <c r="AR116" s="134"/>
      <c r="AS116" s="397">
        <f>SUM(AR116*'MS 4 - All Risk Criteria'!$C$42)</f>
        <v>0</v>
      </c>
      <c r="AT116" s="134"/>
      <c r="AU116" s="397">
        <f>SUM(AT116*'MS 4 - All Risk Criteria'!$C$43)</f>
        <v>0</v>
      </c>
      <c r="AV116" s="134"/>
      <c r="AW116" s="397">
        <f>SUM(AV116*'MS 4 - All Risk Criteria'!$C$44)</f>
        <v>0</v>
      </c>
      <c r="AX116" s="134"/>
      <c r="AY116" s="397">
        <f>SUM(AX116*'MS 4 - All Risk Criteria'!$C$45)</f>
        <v>0</v>
      </c>
      <c r="AZ116" s="134"/>
      <c r="BA116" s="397">
        <f>SUM(AZ116*'MS 4 - All Risk Criteria'!$C$46)</f>
        <v>0</v>
      </c>
      <c r="BB116" s="123">
        <f t="shared" si="6"/>
        <v>0</v>
      </c>
      <c r="BC116" s="119">
        <f t="shared" si="7"/>
        <v>0</v>
      </c>
      <c r="BD116" s="17"/>
      <c r="BE116" s="123"/>
      <c r="BF116" s="97"/>
      <c r="BG116" s="97"/>
      <c r="BH116" s="97"/>
      <c r="BI116" s="97"/>
      <c r="BJ116" s="211"/>
    </row>
    <row r="117" spans="2:62" x14ac:dyDescent="0.35">
      <c r="B117" s="116"/>
      <c r="C117" s="103"/>
      <c r="D117" s="103"/>
      <c r="E117" s="103"/>
      <c r="F117" s="103"/>
      <c r="G117" s="8"/>
      <c r="H117" s="2"/>
      <c r="I117" s="2"/>
      <c r="J117" s="408"/>
      <c r="K117" s="134"/>
      <c r="L117" s="77"/>
      <c r="M117" s="70"/>
      <c r="N117" s="70"/>
      <c r="O117" s="264"/>
      <c r="P117" s="2"/>
      <c r="Q117" s="130"/>
      <c r="R117" s="8"/>
      <c r="S117" s="2"/>
      <c r="T117" s="2"/>
      <c r="U117" s="2"/>
      <c r="V117" s="2"/>
      <c r="W117" s="2"/>
      <c r="X117" s="2"/>
      <c r="Y117" s="244"/>
      <c r="Z117" s="244"/>
      <c r="AA117" s="244"/>
      <c r="AB117" s="249"/>
      <c r="AC117" s="26"/>
      <c r="AD117" s="45"/>
      <c r="AE117" s="217"/>
      <c r="AF117" s="107"/>
      <c r="AG117" s="144"/>
      <c r="AH117" s="134"/>
      <c r="AI117" s="397">
        <f>SUM(AH117*'MS 4 - All Risk Criteria'!$C$37)</f>
        <v>0</v>
      </c>
      <c r="AJ117" s="134"/>
      <c r="AK117" s="397">
        <f>SUM(AJ117*'MS 4 - All Risk Criteria'!$C$38)</f>
        <v>0</v>
      </c>
      <c r="AL117" s="134"/>
      <c r="AM117" s="397">
        <f>SUM(AL117*'MS 4 - All Risk Criteria'!$C$39)</f>
        <v>0</v>
      </c>
      <c r="AN117" s="134"/>
      <c r="AO117" s="397">
        <f>SUM(AN117*'MS 4 - All Risk Criteria'!$C$40)</f>
        <v>0</v>
      </c>
      <c r="AP117" s="134"/>
      <c r="AQ117" s="397">
        <f>SUM(AP117*'MS 4 - All Risk Criteria'!$C$41)</f>
        <v>0</v>
      </c>
      <c r="AR117" s="134"/>
      <c r="AS117" s="397">
        <f>SUM(AR117*'MS 4 - All Risk Criteria'!$C$42)</f>
        <v>0</v>
      </c>
      <c r="AT117" s="134"/>
      <c r="AU117" s="397">
        <f>SUM(AT117*'MS 4 - All Risk Criteria'!$C$43)</f>
        <v>0</v>
      </c>
      <c r="AV117" s="134"/>
      <c r="AW117" s="397">
        <f>SUM(AV117*'MS 4 - All Risk Criteria'!$C$44)</f>
        <v>0</v>
      </c>
      <c r="AX117" s="134"/>
      <c r="AY117" s="397">
        <f>SUM(AX117*'MS 4 - All Risk Criteria'!$C$45)</f>
        <v>0</v>
      </c>
      <c r="AZ117" s="134"/>
      <c r="BA117" s="397">
        <f>SUM(AZ117*'MS 4 - All Risk Criteria'!$C$46)</f>
        <v>0</v>
      </c>
      <c r="BB117" s="123">
        <f t="shared" si="6"/>
        <v>0</v>
      </c>
      <c r="BC117" s="119">
        <f t="shared" si="7"/>
        <v>0</v>
      </c>
      <c r="BD117" s="17"/>
      <c r="BE117" s="123"/>
      <c r="BF117" s="97"/>
      <c r="BG117" s="97"/>
      <c r="BH117" s="97"/>
      <c r="BI117" s="97"/>
      <c r="BJ117" s="211"/>
    </row>
    <row r="118" spans="2:62" x14ac:dyDescent="0.35">
      <c r="B118" s="116"/>
      <c r="C118" s="103"/>
      <c r="D118" s="103"/>
      <c r="E118" s="103"/>
      <c r="F118" s="103"/>
      <c r="G118" s="8"/>
      <c r="H118" s="2"/>
      <c r="I118" s="2"/>
      <c r="J118" s="408"/>
      <c r="K118" s="134"/>
      <c r="L118" s="77"/>
      <c r="M118" s="70"/>
      <c r="N118" s="70"/>
      <c r="O118" s="264"/>
      <c r="P118" s="2"/>
      <c r="Q118" s="130"/>
      <c r="R118" s="8"/>
      <c r="S118" s="2"/>
      <c r="T118" s="2"/>
      <c r="U118" s="2"/>
      <c r="V118" s="2"/>
      <c r="W118" s="2"/>
      <c r="X118" s="2"/>
      <c r="Y118" s="244"/>
      <c r="Z118" s="244"/>
      <c r="AA118" s="244"/>
      <c r="AB118" s="249"/>
      <c r="AC118" s="26"/>
      <c r="AD118" s="45"/>
      <c r="AE118" s="217"/>
      <c r="AF118" s="107"/>
      <c r="AG118" s="144"/>
      <c r="AH118" s="134"/>
      <c r="AI118" s="397">
        <f>SUM(AH118*'MS 4 - All Risk Criteria'!$C$37)</f>
        <v>0</v>
      </c>
      <c r="AJ118" s="134"/>
      <c r="AK118" s="397">
        <f>SUM(AJ118*'MS 4 - All Risk Criteria'!$C$38)</f>
        <v>0</v>
      </c>
      <c r="AL118" s="134"/>
      <c r="AM118" s="397">
        <f>SUM(AL118*'MS 4 - All Risk Criteria'!$C$39)</f>
        <v>0</v>
      </c>
      <c r="AN118" s="134"/>
      <c r="AO118" s="397">
        <f>SUM(AN118*'MS 4 - All Risk Criteria'!$C$40)</f>
        <v>0</v>
      </c>
      <c r="AP118" s="134"/>
      <c r="AQ118" s="397">
        <f>SUM(AP118*'MS 4 - All Risk Criteria'!$C$41)</f>
        <v>0</v>
      </c>
      <c r="AR118" s="134"/>
      <c r="AS118" s="397">
        <f>SUM(AR118*'MS 4 - All Risk Criteria'!$C$42)</f>
        <v>0</v>
      </c>
      <c r="AT118" s="134"/>
      <c r="AU118" s="397">
        <f>SUM(AT118*'MS 4 - All Risk Criteria'!$C$43)</f>
        <v>0</v>
      </c>
      <c r="AV118" s="134"/>
      <c r="AW118" s="397">
        <f>SUM(AV118*'MS 4 - All Risk Criteria'!$C$44)</f>
        <v>0</v>
      </c>
      <c r="AX118" s="134"/>
      <c r="AY118" s="397">
        <f>SUM(AX118*'MS 4 - All Risk Criteria'!$C$45)</f>
        <v>0</v>
      </c>
      <c r="AZ118" s="134"/>
      <c r="BA118" s="397">
        <f>SUM(AZ118*'MS 4 - All Risk Criteria'!$C$46)</f>
        <v>0</v>
      </c>
      <c r="BB118" s="123">
        <f t="shared" si="6"/>
        <v>0</v>
      </c>
      <c r="BC118" s="119">
        <f t="shared" si="7"/>
        <v>0</v>
      </c>
      <c r="BD118" s="17"/>
      <c r="BE118" s="123"/>
      <c r="BF118" s="97"/>
      <c r="BG118" s="97"/>
      <c r="BH118" s="97"/>
      <c r="BI118" s="97"/>
      <c r="BJ118" s="211"/>
    </row>
    <row r="119" spans="2:62" x14ac:dyDescent="0.35">
      <c r="B119" s="116"/>
      <c r="C119" s="103"/>
      <c r="D119" s="103"/>
      <c r="E119" s="103"/>
      <c r="F119" s="103"/>
      <c r="G119" s="8"/>
      <c r="H119" s="2"/>
      <c r="I119" s="2"/>
      <c r="J119" s="408"/>
      <c r="K119" s="134"/>
      <c r="L119" s="77"/>
      <c r="M119" s="70"/>
      <c r="N119" s="70"/>
      <c r="O119" s="264"/>
      <c r="P119" s="2"/>
      <c r="Q119" s="130"/>
      <c r="R119" s="8"/>
      <c r="S119" s="2"/>
      <c r="T119" s="2"/>
      <c r="U119" s="2"/>
      <c r="V119" s="2"/>
      <c r="W119" s="2"/>
      <c r="X119" s="2"/>
      <c r="Y119" s="244"/>
      <c r="Z119" s="244"/>
      <c r="AA119" s="244"/>
      <c r="AB119" s="249"/>
      <c r="AC119" s="26"/>
      <c r="AD119" s="45"/>
      <c r="AE119" s="217"/>
      <c r="AF119" s="107"/>
      <c r="AG119" s="144"/>
      <c r="AH119" s="134"/>
      <c r="AI119" s="397">
        <f>SUM(AH119*'MS 4 - All Risk Criteria'!$C$37)</f>
        <v>0</v>
      </c>
      <c r="AJ119" s="134"/>
      <c r="AK119" s="397">
        <f>SUM(AJ119*'MS 4 - All Risk Criteria'!$C$38)</f>
        <v>0</v>
      </c>
      <c r="AL119" s="134"/>
      <c r="AM119" s="397">
        <f>SUM(AL119*'MS 4 - All Risk Criteria'!$C$39)</f>
        <v>0</v>
      </c>
      <c r="AN119" s="134"/>
      <c r="AO119" s="397">
        <f>SUM(AN119*'MS 4 - All Risk Criteria'!$C$40)</f>
        <v>0</v>
      </c>
      <c r="AP119" s="134"/>
      <c r="AQ119" s="397">
        <f>SUM(AP119*'MS 4 - All Risk Criteria'!$C$41)</f>
        <v>0</v>
      </c>
      <c r="AR119" s="134"/>
      <c r="AS119" s="397">
        <f>SUM(AR119*'MS 4 - All Risk Criteria'!$C$42)</f>
        <v>0</v>
      </c>
      <c r="AT119" s="134"/>
      <c r="AU119" s="397">
        <f>SUM(AT119*'MS 4 - All Risk Criteria'!$C$43)</f>
        <v>0</v>
      </c>
      <c r="AV119" s="134"/>
      <c r="AW119" s="397">
        <f>SUM(AV119*'MS 4 - All Risk Criteria'!$C$44)</f>
        <v>0</v>
      </c>
      <c r="AX119" s="134"/>
      <c r="AY119" s="397">
        <f>SUM(AX119*'MS 4 - All Risk Criteria'!$C$45)</f>
        <v>0</v>
      </c>
      <c r="AZ119" s="134"/>
      <c r="BA119" s="397">
        <f>SUM(AZ119*'MS 4 - All Risk Criteria'!$C$46)</f>
        <v>0</v>
      </c>
      <c r="BB119" s="123">
        <f t="shared" si="6"/>
        <v>0</v>
      </c>
      <c r="BC119" s="119">
        <f t="shared" si="7"/>
        <v>0</v>
      </c>
      <c r="BD119" s="17"/>
      <c r="BE119" s="123"/>
      <c r="BF119" s="97"/>
      <c r="BG119" s="97"/>
      <c r="BH119" s="97"/>
      <c r="BI119" s="97"/>
      <c r="BJ119" s="211"/>
    </row>
    <row r="120" spans="2:62" ht="15" thickBot="1" x14ac:dyDescent="0.4">
      <c r="B120" s="117"/>
      <c r="C120" s="101"/>
      <c r="D120" s="101"/>
      <c r="E120" s="101"/>
      <c r="F120" s="101"/>
      <c r="G120" s="9"/>
      <c r="H120" s="4"/>
      <c r="I120" s="4"/>
      <c r="J120" s="409"/>
      <c r="K120" s="132"/>
      <c r="L120" s="80"/>
      <c r="M120" s="71"/>
      <c r="N120" s="71"/>
      <c r="O120" s="265"/>
      <c r="P120" s="4"/>
      <c r="Q120" s="157"/>
      <c r="R120" s="9"/>
      <c r="S120" s="4"/>
      <c r="T120" s="4"/>
      <c r="U120" s="4"/>
      <c r="V120" s="4"/>
      <c r="W120" s="4"/>
      <c r="X120" s="4"/>
      <c r="Y120" s="245"/>
      <c r="Z120" s="245"/>
      <c r="AA120" s="245"/>
      <c r="AB120" s="246"/>
      <c r="AC120" s="27"/>
      <c r="AD120" s="405"/>
      <c r="AE120" s="252"/>
      <c r="AF120" s="108"/>
      <c r="AG120" s="145"/>
      <c r="AH120" s="132"/>
      <c r="AI120" s="398">
        <f>SUM(AH120*'MS 4 - All Risk Criteria'!$C$37)</f>
        <v>0</v>
      </c>
      <c r="AJ120" s="132"/>
      <c r="AK120" s="398">
        <f>SUM(AJ120*'MS 4 - All Risk Criteria'!$C$38)</f>
        <v>0</v>
      </c>
      <c r="AL120" s="132"/>
      <c r="AM120" s="398">
        <f>SUM(AL120*'MS 4 - All Risk Criteria'!$C$39)</f>
        <v>0</v>
      </c>
      <c r="AN120" s="132"/>
      <c r="AO120" s="398">
        <f>SUM(AN120*'MS 4 - All Risk Criteria'!$C$40)</f>
        <v>0</v>
      </c>
      <c r="AP120" s="132"/>
      <c r="AQ120" s="398">
        <f>SUM(AP120*'MS 4 - All Risk Criteria'!$C$41)</f>
        <v>0</v>
      </c>
      <c r="AR120" s="132"/>
      <c r="AS120" s="398">
        <f>SUM(AR120*'MS 4 - All Risk Criteria'!$C$42)</f>
        <v>0</v>
      </c>
      <c r="AT120" s="132"/>
      <c r="AU120" s="398">
        <f>SUM(AT120*'MS 4 - All Risk Criteria'!$C$43)</f>
        <v>0</v>
      </c>
      <c r="AV120" s="132"/>
      <c r="AW120" s="398">
        <f>SUM(AV120*'MS 4 - All Risk Criteria'!$C$44)</f>
        <v>0</v>
      </c>
      <c r="AX120" s="132"/>
      <c r="AY120" s="398">
        <f>SUM(AX120*'MS 4 - All Risk Criteria'!$C$45)</f>
        <v>0</v>
      </c>
      <c r="AZ120" s="132"/>
      <c r="BA120" s="398">
        <f>SUM(AZ120*'MS 4 - All Risk Criteria'!$C$46)</f>
        <v>0</v>
      </c>
      <c r="BB120" s="121">
        <f t="shared" si="6"/>
        <v>0</v>
      </c>
      <c r="BC120" s="346">
        <f t="shared" si="7"/>
        <v>0</v>
      </c>
      <c r="BD120" s="20"/>
      <c r="BE120" s="121"/>
      <c r="BF120" s="98"/>
      <c r="BG120" s="98"/>
      <c r="BH120" s="98"/>
      <c r="BI120" s="98"/>
      <c r="BJ120" s="213"/>
    </row>
  </sheetData>
  <mergeCells count="18">
    <mergeCell ref="AH2:BB2"/>
    <mergeCell ref="P2:X2"/>
    <mergeCell ref="B2:J2"/>
    <mergeCell ref="BD3:BE3"/>
    <mergeCell ref="AD2:AE2"/>
    <mergeCell ref="AL3:AM3"/>
    <mergeCell ref="AN3:AO3"/>
    <mergeCell ref="AV3:AW3"/>
    <mergeCell ref="AX3:AY3"/>
    <mergeCell ref="AH3:AI3"/>
    <mergeCell ref="AJ3:AK3"/>
    <mergeCell ref="AP3:AQ3"/>
    <mergeCell ref="AZ3:BA3"/>
    <mergeCell ref="AF2:AG2"/>
    <mergeCell ref="K2:O2"/>
    <mergeCell ref="Y2:AC2"/>
    <mergeCell ref="AR3:AS3"/>
    <mergeCell ref="AT3:AU3"/>
  </mergeCells>
  <conditionalFormatting sqref="AL4:AL5 AL7 AJ7">
    <cfRule type="cellIs" dxfId="163" priority="1182" operator="equal">
      <formula>0</formula>
    </cfRule>
    <cfRule type="cellIs" dxfId="162" priority="1183" operator="equal">
      <formula>2</formula>
    </cfRule>
    <cfRule type="cellIs" dxfId="161" priority="1184" operator="equal">
      <formula>3</formula>
    </cfRule>
  </conditionalFormatting>
  <conditionalFormatting sqref="BC4:BC10 BC31:BC120 BC13:BC29">
    <cfRule type="cellIs" dxfId="160" priority="1081" operator="between">
      <formula>276</formula>
      <formula>550</formula>
    </cfRule>
    <cfRule type="cellIs" dxfId="159" priority="1151" operator="between">
      <formula>100</formula>
      <formula>275</formula>
    </cfRule>
    <cfRule type="cellIs" dxfId="158" priority="1152" operator="greaterThan">
      <formula>550</formula>
    </cfRule>
    <cfRule type="cellIs" dxfId="157" priority="1153" operator="between">
      <formula>55</formula>
      <formula>99</formula>
    </cfRule>
    <cfRule type="cellIs" dxfId="156" priority="1154" operator="between">
      <formula>0</formula>
      <formula>54</formula>
    </cfRule>
  </conditionalFormatting>
  <conditionalFormatting sqref="AE4:AE120">
    <cfRule type="cellIs" dxfId="155" priority="1023" operator="equal">
      <formula>0</formula>
    </cfRule>
    <cfRule type="cellIs" dxfId="154" priority="1146" operator="equal">
      <formula>4</formula>
    </cfRule>
    <cfRule type="cellIs" dxfId="153" priority="1147" operator="equal">
      <formula>2</formula>
    </cfRule>
    <cfRule type="cellIs" dxfId="152" priority="1148" operator="equal">
      <formula>1</formula>
    </cfRule>
    <cfRule type="cellIs" dxfId="151" priority="1149" operator="equal">
      <formula>3</formula>
    </cfRule>
    <cfRule type="cellIs" dxfId="150" priority="1150" operator="equal">
      <formula>5</formula>
    </cfRule>
  </conditionalFormatting>
  <conditionalFormatting sqref="AL7">
    <cfRule type="cellIs" dxfId="149" priority="1118" operator="equal">
      <formula>1</formula>
    </cfRule>
  </conditionalFormatting>
  <conditionalFormatting sqref="AJ4:AJ5">
    <cfRule type="cellIs" dxfId="148" priority="1115" operator="equal">
      <formula>0</formula>
    </cfRule>
    <cfRule type="cellIs" dxfId="147" priority="1116" operator="equal">
      <formula>2</formula>
    </cfRule>
    <cfRule type="cellIs" dxfId="146" priority="1117" operator="equal">
      <formula>3</formula>
    </cfRule>
  </conditionalFormatting>
  <conditionalFormatting sqref="AJ7">
    <cfRule type="cellIs" dxfId="145" priority="1114" operator="equal">
      <formula>1</formula>
    </cfRule>
  </conditionalFormatting>
  <conditionalFormatting sqref="AH4">
    <cfRule type="cellIs" dxfId="144" priority="1111" operator="equal">
      <formula>0</formula>
    </cfRule>
    <cfRule type="cellIs" dxfId="143" priority="1112" operator="equal">
      <formula>2</formula>
    </cfRule>
    <cfRule type="cellIs" dxfId="142" priority="1113" operator="equal">
      <formula>3</formula>
    </cfRule>
  </conditionalFormatting>
  <conditionalFormatting sqref="AN4">
    <cfRule type="cellIs" dxfId="141" priority="1107" operator="equal">
      <formula>0</formula>
    </cfRule>
    <cfRule type="cellIs" dxfId="140" priority="1108" operator="equal">
      <formula>2</formula>
    </cfRule>
    <cfRule type="cellIs" dxfId="139" priority="1109" operator="equal">
      <formula>3</formula>
    </cfRule>
  </conditionalFormatting>
  <conditionalFormatting sqref="AV4">
    <cfRule type="cellIs" dxfId="138" priority="1103" operator="equal">
      <formula>0</formula>
    </cfRule>
    <cfRule type="cellIs" dxfId="137" priority="1104" operator="equal">
      <formula>2</formula>
    </cfRule>
    <cfRule type="cellIs" dxfId="136" priority="1105" operator="equal">
      <formula>3</formula>
    </cfRule>
  </conditionalFormatting>
  <conditionalFormatting sqref="AT4">
    <cfRule type="cellIs" dxfId="135" priority="1099" operator="equal">
      <formula>0</formula>
    </cfRule>
    <cfRule type="cellIs" dxfId="134" priority="1100" operator="equal">
      <formula>2</formula>
    </cfRule>
    <cfRule type="cellIs" dxfId="133" priority="1101" operator="equal">
      <formula>3</formula>
    </cfRule>
  </conditionalFormatting>
  <conditionalFormatting sqref="AR4">
    <cfRule type="cellIs" dxfId="132" priority="1095" operator="equal">
      <formula>0</formula>
    </cfRule>
    <cfRule type="cellIs" dxfId="131" priority="1096" operator="equal">
      <formula>2</formula>
    </cfRule>
    <cfRule type="cellIs" dxfId="130" priority="1097" operator="equal">
      <formula>3</formula>
    </cfRule>
  </conditionalFormatting>
  <conditionalFormatting sqref="AP4">
    <cfRule type="cellIs" dxfId="129" priority="1091" operator="equal">
      <formula>0</formula>
    </cfRule>
    <cfRule type="cellIs" dxfId="128" priority="1092" operator="equal">
      <formula>2</formula>
    </cfRule>
    <cfRule type="cellIs" dxfId="127" priority="1093" operator="equal">
      <formula>3</formula>
    </cfRule>
  </conditionalFormatting>
  <conditionalFormatting sqref="AX4">
    <cfRule type="cellIs" dxfId="126" priority="1087" operator="equal">
      <formula>0</formula>
    </cfRule>
    <cfRule type="cellIs" dxfId="125" priority="1088" operator="equal">
      <formula>2</formula>
    </cfRule>
    <cfRule type="cellIs" dxfId="124" priority="1089" operator="equal">
      <formula>3</formula>
    </cfRule>
  </conditionalFormatting>
  <conditionalFormatting sqref="AZ4">
    <cfRule type="cellIs" dxfId="123" priority="1083" operator="equal">
      <formula>0</formula>
    </cfRule>
    <cfRule type="cellIs" dxfId="122" priority="1084" operator="equal">
      <formula>2</formula>
    </cfRule>
    <cfRule type="cellIs" dxfId="121" priority="1085" operator="equal">
      <formula>3</formula>
    </cfRule>
  </conditionalFormatting>
  <conditionalFormatting sqref="BB4:BB10 BB31:BB120 BB13:BB29">
    <cfRule type="cellIs" dxfId="120" priority="1077" operator="greaterThan">
      <formula>110</formula>
    </cfRule>
    <cfRule type="cellIs" dxfId="119" priority="1078" operator="between">
      <formula>60</formula>
      <formula>110</formula>
    </cfRule>
    <cfRule type="cellIs" dxfId="118" priority="1079" operator="between">
      <formula>30</formula>
      <formula>59</formula>
    </cfRule>
    <cfRule type="cellIs" dxfId="117" priority="1080" operator="between">
      <formula>0</formula>
      <formula>29</formula>
    </cfRule>
  </conditionalFormatting>
  <conditionalFormatting sqref="AH6">
    <cfRule type="cellIs" dxfId="116" priority="1074" operator="equal">
      <formula>0</formula>
    </cfRule>
    <cfRule type="cellIs" dxfId="115" priority="1075" operator="equal">
      <formula>2</formula>
    </cfRule>
    <cfRule type="cellIs" dxfId="114" priority="1076" operator="equal">
      <formula>3</formula>
    </cfRule>
  </conditionalFormatting>
  <conditionalFormatting sqref="AH6">
    <cfRule type="cellIs" dxfId="113" priority="1073" operator="equal">
      <formula>1</formula>
    </cfRule>
  </conditionalFormatting>
  <conditionalFormatting sqref="AN6">
    <cfRule type="cellIs" dxfId="112" priority="1070" operator="equal">
      <formula>0</formula>
    </cfRule>
    <cfRule type="cellIs" dxfId="111" priority="1071" operator="equal">
      <formula>2</formula>
    </cfRule>
    <cfRule type="cellIs" dxfId="110" priority="1072" operator="equal">
      <formula>3</formula>
    </cfRule>
  </conditionalFormatting>
  <conditionalFormatting sqref="AN6">
    <cfRule type="cellIs" dxfId="109" priority="1069" operator="equal">
      <formula>1</formula>
    </cfRule>
  </conditionalFormatting>
  <conditionalFormatting sqref="AV6">
    <cfRule type="cellIs" dxfId="108" priority="1066" operator="equal">
      <formula>0</formula>
    </cfRule>
    <cfRule type="cellIs" dxfId="107" priority="1067" operator="equal">
      <formula>2</formula>
    </cfRule>
    <cfRule type="cellIs" dxfId="106" priority="1068" operator="equal">
      <formula>3</formula>
    </cfRule>
  </conditionalFormatting>
  <conditionalFormatting sqref="AV6">
    <cfRule type="cellIs" dxfId="105" priority="1065" operator="equal">
      <formula>1</formula>
    </cfRule>
  </conditionalFormatting>
  <conditionalFormatting sqref="AT6">
    <cfRule type="cellIs" dxfId="104" priority="1062" operator="equal">
      <formula>0</formula>
    </cfRule>
    <cfRule type="cellIs" dxfId="103" priority="1063" operator="equal">
      <formula>2</formula>
    </cfRule>
    <cfRule type="cellIs" dxfId="102" priority="1064" operator="equal">
      <formula>3</formula>
    </cfRule>
  </conditionalFormatting>
  <conditionalFormatting sqref="AT6">
    <cfRule type="cellIs" dxfId="101" priority="1061" operator="equal">
      <formula>1</formula>
    </cfRule>
  </conditionalFormatting>
  <conditionalFormatting sqref="AR6">
    <cfRule type="cellIs" dxfId="100" priority="1058" operator="equal">
      <formula>0</formula>
    </cfRule>
    <cfRule type="cellIs" dxfId="99" priority="1059" operator="equal">
      <formula>2</formula>
    </cfRule>
    <cfRule type="cellIs" dxfId="98" priority="1060" operator="equal">
      <formula>3</formula>
    </cfRule>
  </conditionalFormatting>
  <conditionalFormatting sqref="AR6">
    <cfRule type="cellIs" dxfId="97" priority="1057" operator="equal">
      <formula>1</formula>
    </cfRule>
  </conditionalFormatting>
  <conditionalFormatting sqref="AP6">
    <cfRule type="cellIs" dxfId="96" priority="1054" operator="equal">
      <formula>0</formula>
    </cfRule>
    <cfRule type="cellIs" dxfId="95" priority="1055" operator="equal">
      <formula>2</formula>
    </cfRule>
    <cfRule type="cellIs" dxfId="94" priority="1056" operator="equal">
      <formula>3</formula>
    </cfRule>
  </conditionalFormatting>
  <conditionalFormatting sqref="AP6">
    <cfRule type="cellIs" dxfId="93" priority="1053" operator="equal">
      <formula>1</formula>
    </cfRule>
  </conditionalFormatting>
  <conditionalFormatting sqref="AX6">
    <cfRule type="cellIs" dxfId="92" priority="1050" operator="equal">
      <formula>0</formula>
    </cfRule>
    <cfRule type="cellIs" dxfId="91" priority="1051" operator="equal">
      <formula>2</formula>
    </cfRule>
    <cfRule type="cellIs" dxfId="90" priority="1052" operator="equal">
      <formula>3</formula>
    </cfRule>
  </conditionalFormatting>
  <conditionalFormatting sqref="AX6">
    <cfRule type="cellIs" dxfId="89" priority="1049" operator="equal">
      <formula>1</formula>
    </cfRule>
  </conditionalFormatting>
  <conditionalFormatting sqref="AZ6">
    <cfRule type="cellIs" dxfId="88" priority="1046" operator="equal">
      <formula>0</formula>
    </cfRule>
    <cfRule type="cellIs" dxfId="87" priority="1047" operator="equal">
      <formula>2</formula>
    </cfRule>
    <cfRule type="cellIs" dxfId="86" priority="1048" operator="equal">
      <formula>3</formula>
    </cfRule>
  </conditionalFormatting>
  <conditionalFormatting sqref="AZ6">
    <cfRule type="cellIs" dxfId="85" priority="1045" operator="equal">
      <formula>1</formula>
    </cfRule>
  </conditionalFormatting>
  <conditionalFormatting sqref="AL6">
    <cfRule type="cellIs" dxfId="84" priority="1042" operator="equal">
      <formula>0</formula>
    </cfRule>
    <cfRule type="cellIs" dxfId="83" priority="1043" operator="equal">
      <formula>2</formula>
    </cfRule>
    <cfRule type="cellIs" dxfId="82" priority="1044" operator="equal">
      <formula>3</formula>
    </cfRule>
  </conditionalFormatting>
  <conditionalFormatting sqref="AL6">
    <cfRule type="cellIs" dxfId="81" priority="1041" operator="equal">
      <formula>1</formula>
    </cfRule>
  </conditionalFormatting>
  <conditionalFormatting sqref="AJ6">
    <cfRule type="cellIs" dxfId="80" priority="1038" operator="equal">
      <formula>0</formula>
    </cfRule>
    <cfRule type="cellIs" dxfId="79" priority="1039" operator="equal">
      <formula>2</formula>
    </cfRule>
    <cfRule type="cellIs" dxfId="78" priority="1040" operator="equal">
      <formula>3</formula>
    </cfRule>
  </conditionalFormatting>
  <conditionalFormatting sqref="AJ6">
    <cfRule type="cellIs" dxfId="77" priority="1037" operator="equal">
      <formula>1</formula>
    </cfRule>
  </conditionalFormatting>
  <conditionalFormatting sqref="AZ5 AX5 AP5 AR5 AT5 AV5 AN5 AH5">
    <cfRule type="cellIs" dxfId="76" priority="1031" operator="equal">
      <formula>0</formula>
    </cfRule>
    <cfRule type="cellIs" dxfId="75" priority="1032" operator="equal">
      <formula>2</formula>
    </cfRule>
    <cfRule type="cellIs" dxfId="74" priority="1033" operator="equal">
      <formula>3</formula>
    </cfRule>
  </conditionalFormatting>
  <conditionalFormatting sqref="AZ7 AX7 AP7 AR7 AT7 AV7 AN7 AH7">
    <cfRule type="cellIs" dxfId="73" priority="1028" operator="equal">
      <formula>0</formula>
    </cfRule>
    <cfRule type="cellIs" dxfId="72" priority="1029" operator="equal">
      <formula>2</formula>
    </cfRule>
    <cfRule type="cellIs" dxfId="71" priority="1030" operator="equal">
      <formula>3</formula>
    </cfRule>
  </conditionalFormatting>
  <conditionalFormatting sqref="AZ7 AX7 AP7 AR7 AT7 AV7 AN7 AH7">
    <cfRule type="cellIs" dxfId="70" priority="1027" operator="equal">
      <formula>1</formula>
    </cfRule>
  </conditionalFormatting>
  <conditionalFormatting sqref="K4:L120">
    <cfRule type="containsText" dxfId="69" priority="1024" operator="containsText" text="Low">
      <formula>NOT(ISERROR(SEARCH("Low",K4)))</formula>
    </cfRule>
    <cfRule type="containsText" dxfId="68" priority="1025" operator="containsText" text="Med">
      <formula>NOT(ISERROR(SEARCH("Med",K4)))</formula>
    </cfRule>
    <cfRule type="containsText" dxfId="67" priority="1026" operator="containsText" text="High">
      <formula>NOT(ISERROR(SEARCH("High",K4)))</formula>
    </cfRule>
  </conditionalFormatting>
  <conditionalFormatting sqref="AL8:AL120">
    <cfRule type="cellIs" dxfId="66" priority="999" operator="equal">
      <formula>0</formula>
    </cfRule>
    <cfRule type="cellIs" dxfId="65" priority="1000" operator="equal">
      <formula>2</formula>
    </cfRule>
    <cfRule type="cellIs" dxfId="64" priority="1001" operator="equal">
      <formula>3</formula>
    </cfRule>
  </conditionalFormatting>
  <conditionalFormatting sqref="AL8:AL120">
    <cfRule type="cellIs" dxfId="63" priority="998" operator="equal">
      <formula>1</formula>
    </cfRule>
  </conditionalFormatting>
  <conditionalFormatting sqref="AJ8:AJ120">
    <cfRule type="cellIs" dxfId="62" priority="959" operator="equal">
      <formula>0</formula>
    </cfRule>
    <cfRule type="cellIs" dxfId="61" priority="960" operator="equal">
      <formula>2</formula>
    </cfRule>
    <cfRule type="cellIs" dxfId="60" priority="961" operator="equal">
      <formula>3</formula>
    </cfRule>
  </conditionalFormatting>
  <conditionalFormatting sqref="AJ8:AJ120">
    <cfRule type="cellIs" dxfId="59" priority="958" operator="equal">
      <formula>1</formula>
    </cfRule>
  </conditionalFormatting>
  <conditionalFormatting sqref="AH8:AH120">
    <cfRule type="cellIs" dxfId="58" priority="955" operator="equal">
      <formula>0</formula>
    </cfRule>
    <cfRule type="cellIs" dxfId="57" priority="956" operator="equal">
      <formula>2</formula>
    </cfRule>
    <cfRule type="cellIs" dxfId="56" priority="957" operator="equal">
      <formula>3</formula>
    </cfRule>
  </conditionalFormatting>
  <conditionalFormatting sqref="AH8:AH120">
    <cfRule type="cellIs" dxfId="55" priority="954" operator="equal">
      <formula>1</formula>
    </cfRule>
  </conditionalFormatting>
  <conditionalFormatting sqref="AZ8:AZ120">
    <cfRule type="cellIs" dxfId="54" priority="923" operator="equal">
      <formula>0</formula>
    </cfRule>
    <cfRule type="cellIs" dxfId="53" priority="924" operator="equal">
      <formula>2</formula>
    </cfRule>
    <cfRule type="cellIs" dxfId="52" priority="925" operator="equal">
      <formula>3</formula>
    </cfRule>
  </conditionalFormatting>
  <conditionalFormatting sqref="AZ8:AZ120">
    <cfRule type="cellIs" dxfId="51" priority="922" operator="equal">
      <formula>1</formula>
    </cfRule>
  </conditionalFormatting>
  <conditionalFormatting sqref="AN8:AN120">
    <cfRule type="cellIs" dxfId="50" priority="947" operator="equal">
      <formula>0</formula>
    </cfRule>
    <cfRule type="cellIs" dxfId="49" priority="948" operator="equal">
      <formula>2</formula>
    </cfRule>
    <cfRule type="cellIs" dxfId="48" priority="949" operator="equal">
      <formula>3</formula>
    </cfRule>
  </conditionalFormatting>
  <conditionalFormatting sqref="AN8:AN120">
    <cfRule type="cellIs" dxfId="47" priority="946" operator="equal">
      <formula>1</formula>
    </cfRule>
  </conditionalFormatting>
  <conditionalFormatting sqref="AV8:AV120">
    <cfRule type="cellIs" dxfId="46" priority="943" operator="equal">
      <formula>0</formula>
    </cfRule>
    <cfRule type="cellIs" dxfId="45" priority="944" operator="equal">
      <formula>2</formula>
    </cfRule>
    <cfRule type="cellIs" dxfId="44" priority="945" operator="equal">
      <formula>3</formula>
    </cfRule>
  </conditionalFormatting>
  <conditionalFormatting sqref="AV8:AV120">
    <cfRule type="cellIs" dxfId="43" priority="942" operator="equal">
      <formula>1</formula>
    </cfRule>
  </conditionalFormatting>
  <conditionalFormatting sqref="AT8:AT120">
    <cfRule type="cellIs" dxfId="42" priority="939" operator="equal">
      <formula>0</formula>
    </cfRule>
    <cfRule type="cellIs" dxfId="41" priority="940" operator="equal">
      <formula>2</formula>
    </cfRule>
    <cfRule type="cellIs" dxfId="40" priority="941" operator="equal">
      <formula>3</formula>
    </cfRule>
  </conditionalFormatting>
  <conditionalFormatting sqref="AT8:AT120">
    <cfRule type="cellIs" dxfId="39" priority="938" operator="equal">
      <formula>1</formula>
    </cfRule>
  </conditionalFormatting>
  <conditionalFormatting sqref="AR8:AR120">
    <cfRule type="cellIs" dxfId="38" priority="935" operator="equal">
      <formula>0</formula>
    </cfRule>
    <cfRule type="cellIs" dxfId="37" priority="936" operator="equal">
      <formula>2</formula>
    </cfRule>
    <cfRule type="cellIs" dxfId="36" priority="937" operator="equal">
      <formula>3</formula>
    </cfRule>
  </conditionalFormatting>
  <conditionalFormatting sqref="AR8:AR120">
    <cfRule type="cellIs" dxfId="35" priority="934" operator="equal">
      <formula>1</formula>
    </cfRule>
  </conditionalFormatting>
  <conditionalFormatting sqref="AP8:AP120">
    <cfRule type="cellIs" dxfId="34" priority="931" operator="equal">
      <formula>0</formula>
    </cfRule>
    <cfRule type="cellIs" dxfId="33" priority="932" operator="equal">
      <formula>2</formula>
    </cfRule>
    <cfRule type="cellIs" dxfId="32" priority="933" operator="equal">
      <formula>3</formula>
    </cfRule>
  </conditionalFormatting>
  <conditionalFormatting sqref="AP8:AP120">
    <cfRule type="cellIs" dxfId="31" priority="930" operator="equal">
      <formula>1</formula>
    </cfRule>
  </conditionalFormatting>
  <conditionalFormatting sqref="AX8:AX120">
    <cfRule type="cellIs" dxfId="30" priority="927" operator="equal">
      <formula>0</formula>
    </cfRule>
    <cfRule type="cellIs" dxfId="29" priority="928" operator="equal">
      <formula>2</formula>
    </cfRule>
    <cfRule type="cellIs" dxfId="28" priority="929" operator="equal">
      <formula>3</formula>
    </cfRule>
  </conditionalFormatting>
  <conditionalFormatting sqref="AX8:AX120">
    <cfRule type="cellIs" dxfId="27" priority="926" operator="equal">
      <formula>1</formula>
    </cfRule>
  </conditionalFormatting>
  <conditionalFormatting sqref="BC11:BC12">
    <cfRule type="cellIs" dxfId="26" priority="912" operator="between">
      <formula>276</formula>
      <formula>550</formula>
    </cfRule>
    <cfRule type="cellIs" dxfId="25" priority="918" operator="between">
      <formula>100</formula>
      <formula>275</formula>
    </cfRule>
    <cfRule type="cellIs" dxfId="24" priority="919" operator="greaterThan">
      <formula>550</formula>
    </cfRule>
    <cfRule type="cellIs" dxfId="23" priority="920" operator="between">
      <formula>55</formula>
      <formula>99</formula>
    </cfRule>
    <cfRule type="cellIs" dxfId="22" priority="921" operator="between">
      <formula>0</formula>
      <formula>54</formula>
    </cfRule>
  </conditionalFormatting>
  <conditionalFormatting sqref="BB11:BB12">
    <cfRule type="cellIs" dxfId="21" priority="908" operator="greaterThan">
      <formula>110</formula>
    </cfRule>
    <cfRule type="cellIs" dxfId="20" priority="909" operator="between">
      <formula>60</formula>
      <formula>110</formula>
    </cfRule>
    <cfRule type="cellIs" dxfId="19" priority="910" operator="between">
      <formula>30</formula>
      <formula>59</formula>
    </cfRule>
    <cfRule type="cellIs" dxfId="18" priority="911" operator="between">
      <formula>0</formula>
      <formula>29</formula>
    </cfRule>
  </conditionalFormatting>
  <conditionalFormatting sqref="BC30">
    <cfRule type="cellIs" dxfId="17" priority="486" operator="between">
      <formula>276</formula>
      <formula>550</formula>
    </cfRule>
    <cfRule type="cellIs" dxfId="16" priority="487" operator="between">
      <formula>100</formula>
      <formula>275</formula>
    </cfRule>
    <cfRule type="cellIs" dxfId="15" priority="488" operator="greaterThan">
      <formula>550</formula>
    </cfRule>
    <cfRule type="cellIs" dxfId="14" priority="489" operator="between">
      <formula>55</formula>
      <formula>99</formula>
    </cfRule>
    <cfRule type="cellIs" dxfId="13" priority="490" operator="between">
      <formula>0</formula>
      <formula>54</formula>
    </cfRule>
  </conditionalFormatting>
  <conditionalFormatting sqref="BB30">
    <cfRule type="cellIs" dxfId="12" priority="482" operator="greaterThan">
      <formula>110</formula>
    </cfRule>
    <cfRule type="cellIs" dxfId="11" priority="483" operator="between">
      <formula>60</formula>
      <formula>110</formula>
    </cfRule>
    <cfRule type="cellIs" dxfId="10" priority="484" operator="between">
      <formula>30</formula>
      <formula>59</formula>
    </cfRule>
    <cfRule type="cellIs" dxfId="9" priority="485" operator="between">
      <formula>0</formula>
      <formula>29</formula>
    </cfRule>
  </conditionalFormatting>
  <conditionalFormatting sqref="U4:U6">
    <cfRule type="containsText" dxfId="8" priority="169" operator="containsText" text="Low">
      <formula>NOT(ISERROR(SEARCH("Low",U4)))</formula>
    </cfRule>
    <cfRule type="containsText" dxfId="7" priority="170" operator="containsText" text="Med">
      <formula>NOT(ISERROR(SEARCH("Med",U4)))</formula>
    </cfRule>
    <cfRule type="containsText" dxfId="6" priority="171" operator="containsText" text="High">
      <formula>NOT(ISERROR(SEARCH("High",U4)))</formula>
    </cfRule>
  </conditionalFormatting>
  <conditionalFormatting sqref="BJ4:BJ120">
    <cfRule type="cellIs" dxfId="5" priority="163" operator="equal">
      <formula>0</formula>
    </cfRule>
    <cfRule type="cellIs" dxfId="4" priority="164" operator="equal">
      <formula>4</formula>
    </cfRule>
    <cfRule type="cellIs" dxfId="3" priority="165" operator="equal">
      <formula>2</formula>
    </cfRule>
    <cfRule type="cellIs" dxfId="2" priority="166" operator="equal">
      <formula>1</formula>
    </cfRule>
    <cfRule type="cellIs" dxfId="1" priority="167" operator="equal">
      <formula>3</formula>
    </cfRule>
    <cfRule type="cellIs" dxfId="0" priority="168" operator="equal">
      <formula>5</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14:formula1>
            <xm:f>'Data Categories'!$B$4:$B$9</xm:f>
          </x14:formula1>
          <xm:sqref>AE4:AE120</xm:sqref>
        </x14:dataValidation>
        <x14:dataValidation type="list" allowBlank="1" showInputMessage="1" showErrorMessage="1">
          <x14:formula1>
            <xm:f>'Data Categories'!$Q$4:$Q$7</xm:f>
          </x14:formula1>
          <xm:sqref>L4:L120</xm:sqref>
        </x14:dataValidation>
        <x14:dataValidation type="list" allowBlank="1" showInputMessage="1" showErrorMessage="1">
          <x14:formula1>
            <xm:f>'Data Categories'!$L$4:$L$7</xm:f>
          </x14:formula1>
          <xm:sqref>BD4:BD120</xm:sqref>
        </x14:dataValidation>
        <x14:dataValidation type="list" allowBlank="1" showInputMessage="1" showErrorMessage="1">
          <x14:formula1>
            <xm:f>'Data Categories'!$M$4:$M$7</xm:f>
          </x14:formula1>
          <xm:sqref>BE4:BE120</xm:sqref>
        </x14:dataValidation>
        <x14:dataValidation type="list" allowBlank="1" showInputMessage="1" showErrorMessage="1">
          <x14:formula1>
            <xm:f>'Data Categories'!$D$4:$D$5</xm:f>
          </x14:formula1>
          <xm:sqref>U4:U120 K4:K120 B4:B120</xm:sqref>
        </x14:dataValidation>
        <x14:dataValidation type="list" allowBlank="1" showInputMessage="1" showErrorMessage="1">
          <x14:formula1>
            <xm:f>'Data Categories'!$P$4:$P$6</xm:f>
          </x14:formula1>
          <xm:sqref>C4:C120</xm:sqref>
        </x14:dataValidation>
        <x14:dataValidation type="list" allowBlank="1" showInputMessage="1" showErrorMessage="1">
          <x14:formula1>
            <xm:f>'Data Categories'!$E$4:$E$7</xm:f>
          </x14:formula1>
          <xm:sqref>Y4:AB120</xm:sqref>
        </x14:dataValidation>
        <x14:dataValidation type="list" allowBlank="1" showInputMessage="1" showErrorMessage="1">
          <x14:formula1>
            <xm:f>'Data Categories'!$B$4:$B$7</xm:f>
          </x14:formula1>
          <xm:sqref>AN4:AN120 AL4:AL120 AJ4:AJ120 AP4:AP120 AZ4:AZ120 AX4:AX120 AT4:AT120 AR4:AR120 AV4:AV120 AH4:AH120</xm:sqref>
        </x14:dataValidation>
        <x14:dataValidation type="list" allowBlank="1" showInputMessage="1" showErrorMessage="1">
          <x14:formula1>
            <xm:f>'Data Categories'!$B$5:$B$8</xm:f>
          </x14:formula1>
          <xm:sqref>BJ4:BJ120</xm:sqref>
        </x14:dataValidation>
        <x14:dataValidation type="list" allowBlank="1" showInputMessage="1" showErrorMessage="1">
          <x14:formula1>
            <xm:f>'Data Categories'!$G$4:$G$6</xm:f>
          </x14:formula1>
          <xm:sqref>J4:J120</xm:sqref>
        </x14:dataValidation>
        <x14:dataValidation type="list" allowBlank="1" showInputMessage="1" showErrorMessage="1">
          <x14:formula1>
            <xm:f>'Data Categories'!$H$4:$H$5</xm:f>
          </x14:formula1>
          <xm:sqref>D4:D120</xm:sqref>
        </x14:dataValidation>
        <x14:dataValidation type="list" allowBlank="1" showInputMessage="1" showErrorMessage="1">
          <x14:formula1>
            <xm:f>'Data Categories'!$S$4:$S$13</xm:f>
          </x14:formula1>
          <xm:sqref>E4:E120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23</vt:i4>
      </vt:variant>
    </vt:vector>
  </HeadingPairs>
  <TitlesOfParts>
    <vt:vector size="50" baseType="lpstr">
      <vt:lpstr>OA Definitions</vt:lpstr>
      <vt:lpstr>All Steps (Progress)</vt:lpstr>
      <vt:lpstr>Initial SoS Questions</vt:lpstr>
      <vt:lpstr>SoSs</vt:lpstr>
      <vt:lpstr>MS 1 - All Stakeholders</vt:lpstr>
      <vt:lpstr>MS 2 - All Containers</vt:lpstr>
      <vt:lpstr>MS 3 - All Info Assets</vt:lpstr>
      <vt:lpstr>MS 4 - All Risk Criteria</vt:lpstr>
      <vt:lpstr>MS 5 - All Concerns and Risk</vt:lpstr>
      <vt:lpstr>IS 1</vt:lpstr>
      <vt:lpstr>IS 2 - Container Guide</vt:lpstr>
      <vt:lpstr>IS 2a</vt:lpstr>
      <vt:lpstr>IS 2b</vt:lpstr>
      <vt:lpstr>IS 2c</vt:lpstr>
      <vt:lpstr>IS 3</vt:lpstr>
      <vt:lpstr>IS 3a ThScQ1</vt:lpstr>
      <vt:lpstr>IS 3b ThScQ2</vt:lpstr>
      <vt:lpstr>IS 3c ThScQ3</vt:lpstr>
      <vt:lpstr>Manpower</vt:lpstr>
      <vt:lpstr>Personnel</vt:lpstr>
      <vt:lpstr>SocOrg</vt:lpstr>
      <vt:lpstr>HFE</vt:lpstr>
      <vt:lpstr>Training</vt:lpstr>
      <vt:lpstr>Env-Saf-Hel</vt:lpstr>
      <vt:lpstr>Habitability</vt:lpstr>
      <vt:lpstr>Survivability</vt:lpstr>
      <vt:lpstr>Data Categories</vt:lpstr>
      <vt:lpstr>'All Steps (Progress)'!Print_Area</vt:lpstr>
      <vt:lpstr>'Env-Saf-Hel'!Print_Area</vt:lpstr>
      <vt:lpstr>Habitability!Print_Area</vt:lpstr>
      <vt:lpstr>HFE!Print_Area</vt:lpstr>
      <vt:lpstr>'Initial SoS Questions'!Print_Area</vt:lpstr>
      <vt:lpstr>'IS 1'!Print_Area</vt:lpstr>
      <vt:lpstr>'IS 2 - Container Guide'!Print_Area</vt:lpstr>
      <vt:lpstr>'IS 2a'!Print_Area</vt:lpstr>
      <vt:lpstr>'IS 2b'!Print_Area</vt:lpstr>
      <vt:lpstr>'IS 2c'!Print_Area</vt:lpstr>
      <vt:lpstr>'IS 3'!Print_Area</vt:lpstr>
      <vt:lpstr>'IS 3a ThScQ1'!Print_Area</vt:lpstr>
      <vt:lpstr>'IS 3b ThScQ2'!Print_Area</vt:lpstr>
      <vt:lpstr>'IS 3c ThScQ3'!Print_Area</vt:lpstr>
      <vt:lpstr>Manpower!Print_Area</vt:lpstr>
      <vt:lpstr>'MS 1 - All Stakeholders'!Print_Area</vt:lpstr>
      <vt:lpstr>'MS 2 - All Containers'!Print_Area</vt:lpstr>
      <vt:lpstr>'MS 3 - All Info Assets'!Print_Area</vt:lpstr>
      <vt:lpstr>'MS 4 - All Risk Criteria'!Print_Area</vt:lpstr>
      <vt:lpstr>Personnel!Print_Area</vt:lpstr>
      <vt:lpstr>SocOrg!Print_Area</vt:lpstr>
      <vt:lpstr>Survivability!Print_Area</vt:lpstr>
      <vt:lpstr>Training!Print_Area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Ki-Aries</dc:creator>
  <cp:lastModifiedBy>Duncan,Ki-Aries</cp:lastModifiedBy>
  <cp:lastPrinted>2017-12-21T17:39:59Z</cp:lastPrinted>
  <dcterms:created xsi:type="dcterms:W3CDTF">2017-10-29T23:04:31Z</dcterms:created>
  <dcterms:modified xsi:type="dcterms:W3CDTF">2019-10-18T00:12:06Z</dcterms:modified>
</cp:coreProperties>
</file>