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27675" yWindow="0" windowWidth="19425" windowHeight="7425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PARISH">[1]!Table13[#Data]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8" i="1"/>
  <c r="G48" i="1" l="1"/>
  <c r="G49" i="1"/>
  <c r="G50" i="1"/>
  <c r="G5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C52" i="1"/>
  <c r="D52" i="1"/>
  <c r="E52" i="1"/>
  <c r="F52" i="1"/>
  <c r="H52" i="1"/>
  <c r="I5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0" i="1"/>
  <c r="G41" i="1"/>
  <c r="G42" i="1"/>
  <c r="G43" i="1"/>
  <c r="G44" i="1"/>
  <c r="G45" i="1"/>
  <c r="G46" i="1"/>
  <c r="G47" i="1"/>
  <c r="G8" i="1"/>
  <c r="J52" i="1"/>
  <c r="G52" i="1" l="1"/>
</calcChain>
</file>

<file path=xl/sharedStrings.xml><?xml version="1.0" encoding="utf-8"?>
<sst xmlns="http://schemas.openxmlformats.org/spreadsheetml/2006/main" count="150" uniqueCount="79">
  <si>
    <t>ACK DIOCESE OF KIRINYAGA</t>
  </si>
  <si>
    <t>SUNDAY DATA COLLECTION REPORT</t>
  </si>
  <si>
    <t>CONGREGATION</t>
  </si>
  <si>
    <t>PARISH</t>
  </si>
  <si>
    <t>ATTENDANCE</t>
  </si>
  <si>
    <t>Total</t>
  </si>
  <si>
    <t>S. Sch</t>
  </si>
  <si>
    <t>Youth</t>
  </si>
  <si>
    <t>Adults</t>
  </si>
  <si>
    <t>Diff. abled</t>
  </si>
  <si>
    <t>Collection</t>
  </si>
  <si>
    <t>Banked</t>
  </si>
  <si>
    <t>Unbanked</t>
  </si>
  <si>
    <t>DATE:</t>
  </si>
  <si>
    <t>Remarks</t>
  </si>
  <si>
    <t>Gathuthiini</t>
  </si>
  <si>
    <t>St. Peter's Church Gathuthi-ini</t>
  </si>
  <si>
    <t>Emmanuel Church Thumaita</t>
  </si>
  <si>
    <t>Getuya</t>
  </si>
  <si>
    <t>St. Paul's Church Getuya</t>
  </si>
  <si>
    <t>Githuaini</t>
  </si>
  <si>
    <t>Good Samaritan Githua-ini</t>
  </si>
  <si>
    <t>St. Stephen Church Gitaraga</t>
  </si>
  <si>
    <t>Kagio</t>
  </si>
  <si>
    <t>St. Mary's Church Kagio</t>
  </si>
  <si>
    <t>St. John Church Kithima</t>
  </si>
  <si>
    <t>Kahiro</t>
  </si>
  <si>
    <t>St. James Church Kahiro</t>
  </si>
  <si>
    <t>St. Magdalene Church Tetu</t>
  </si>
  <si>
    <t>Emmanuel Church Gacharu</t>
  </si>
  <si>
    <t>Karima</t>
  </si>
  <si>
    <t>Christ the King Church Karima</t>
  </si>
  <si>
    <t>St. Mathew's Church Ngando</t>
  </si>
  <si>
    <t>Karimaini</t>
  </si>
  <si>
    <t>St. John's Church Karima-ini</t>
  </si>
  <si>
    <t>St. Luke's Church Kiaragana</t>
  </si>
  <si>
    <t>St. Joseph Kiamagunyi</t>
  </si>
  <si>
    <t>St. Barnabas Church Kaharo</t>
  </si>
  <si>
    <t>Kiaga</t>
  </si>
  <si>
    <t>St. Philip's Church Kiaga</t>
  </si>
  <si>
    <t>Good Shepherd Mukithi</t>
  </si>
  <si>
    <t>St. Luke's Munga'ang'a</t>
  </si>
  <si>
    <t>St. Philip's Baricho</t>
  </si>
  <si>
    <t>St. John's Church Thiguku</t>
  </si>
  <si>
    <t>Kiamaciri</t>
  </si>
  <si>
    <t>St. Paul's Church Kiamaciri</t>
  </si>
  <si>
    <t>Kiandangae</t>
  </si>
  <si>
    <t>St. Stephen Kiandangae</t>
  </si>
  <si>
    <t>St. Faith Church Mutinu</t>
  </si>
  <si>
    <t>St. Paul's Church Ndigaru</t>
  </si>
  <si>
    <t>Kiangoma</t>
  </si>
  <si>
    <t>St. Mary's Church Kiangoma</t>
  </si>
  <si>
    <t>Emmanuel Church Kienja</t>
  </si>
  <si>
    <t>Ngugu-ini Church</t>
  </si>
  <si>
    <t>Kiangai Church</t>
  </si>
  <si>
    <t>Kianjege</t>
  </si>
  <si>
    <t>St. Peter's Kianjege</t>
  </si>
  <si>
    <t>St. Stephen's Church Kimathi</t>
  </si>
  <si>
    <t>St. Luke's Ngunyumu</t>
  </si>
  <si>
    <t>Mukangu Church</t>
  </si>
  <si>
    <t>Emmanuel Church Kairini</t>
  </si>
  <si>
    <t>St. Mary's Church Mukangu</t>
  </si>
  <si>
    <t>Kibingoti</t>
  </si>
  <si>
    <t>St.Paul's Kibingoti</t>
  </si>
  <si>
    <t>Kibirigwi Church</t>
  </si>
  <si>
    <t>Kiburu</t>
  </si>
  <si>
    <t>St. John's Church Kiburu</t>
  </si>
  <si>
    <t>Christ the King Kahuho-ini</t>
  </si>
  <si>
    <t>Emmanuel Church Kairungu</t>
  </si>
  <si>
    <t>Kiine</t>
  </si>
  <si>
    <t>St. Mary's Kiine</t>
  </si>
  <si>
    <t>Emmanuel Church Murui-ini</t>
  </si>
  <si>
    <t>Kinyakiiru</t>
  </si>
  <si>
    <t>St. John's Church Kinyakiiru</t>
  </si>
  <si>
    <t>Christ Church Kiangwachi</t>
  </si>
  <si>
    <t>Okay</t>
  </si>
  <si>
    <t>consist of RWAMUTHAMBI church (Combined Church)</t>
  </si>
  <si>
    <t>consist  of A.C.K. RWANG'ONDU CHURCH (Combined Church)</t>
  </si>
  <si>
    <t>KIANDANGAE ARCHDEACONRY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</si>
</sst>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409]d\-mmm\-yy;@"/>
    <numFmt numFmtId="165" formatCode="_-* #,##0_-;\-* #,##0_-;_-* &quot;-&quot;??_-;_-@_-"/>
  </numFmts>
  <fonts count="14" x14ac:knownFonts="1">
    <font>
      <sz val="12"/>
      <color theme="1"/>
      <name val="Times New Roman"/>
      <family val="2"/>
      <charset val="1"/>
    </font>
    <font>
      <sz val="12"/>
      <color theme="1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b/>
      <sz val="16"/>
      <color theme="1"/>
      <name val="Times New Roman"/>
      <family val="1"/>
    </font>
    <font>
      <u/>
      <sz val="12"/>
      <color theme="1"/>
      <name val="Times New Roman"/>
      <family val="2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  <charset val="1"/>
    </font>
    <font>
      <b/>
      <u/>
      <sz val="12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color theme="0"/>
      <name val="Times New Roman"/>
      <family val="1"/>
    </font>
    <font>
      <sz val="8"/>
      <color theme="1"/>
      <name val="Times New Roman"/>
      <family val="2"/>
      <charset val="1"/>
    </font>
    <font>
      <sz val="7"/>
      <color theme="1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right"/>
    </xf>
    <xf numFmtId="0" fontId="7" fillId="0" borderId="0" xfId="0" applyFont="1" applyProtection="1">
      <protection locked="0"/>
    </xf>
    <xf numFmtId="0" fontId="8" fillId="0" borderId="0" xfId="0" applyFont="1"/>
    <xf numFmtId="39" fontId="9" fillId="0" borderId="4" xfId="0" applyNumberFormat="1" applyFont="1" applyBorder="1" applyAlignment="1" applyProtection="1">
      <alignment horizontal="center"/>
    </xf>
    <xf numFmtId="0" fontId="9" fillId="0" borderId="4" xfId="0" applyFont="1" applyBorder="1"/>
    <xf numFmtId="39" fontId="9" fillId="0" borderId="5" xfId="0" applyNumberFormat="1" applyFont="1" applyBorder="1" applyProtection="1"/>
    <xf numFmtId="0" fontId="10" fillId="0" borderId="5" xfId="0" applyFont="1" applyBorder="1" applyAlignment="1" applyProtection="1">
      <alignment horizontal="center"/>
    </xf>
    <xf numFmtId="0" fontId="10" fillId="0" borderId="5" xfId="0" applyFont="1" applyFill="1" applyBorder="1" applyAlignment="1" applyProtection="1">
      <alignment horizontal="center"/>
    </xf>
    <xf numFmtId="0" fontId="9" fillId="0" borderId="5" xfId="0" applyFont="1" applyBorder="1"/>
    <xf numFmtId="165" fontId="6" fillId="0" borderId="6" xfId="1" applyNumberFormat="1" applyFont="1" applyBorder="1"/>
    <xf numFmtId="165" fontId="0" fillId="0" borderId="7" xfId="0" applyNumberFormat="1" applyBorder="1"/>
    <xf numFmtId="165" fontId="6" fillId="0" borderId="6" xfId="1" applyNumberFormat="1" applyFont="1" applyBorder="1" applyProtection="1">
      <protection locked="0"/>
    </xf>
    <xf numFmtId="0" fontId="11" fillId="2" borderId="2" xfId="0" applyFont="1" applyFill="1" applyBorder="1"/>
    <xf numFmtId="0" fontId="0" fillId="0" borderId="6" xfId="0" applyBorder="1"/>
    <xf numFmtId="39" fontId="9" fillId="0" borderId="3" xfId="0" applyNumberFormat="1" applyFont="1" applyBorder="1" applyAlignment="1" applyProtection="1">
      <alignment horizontal="center"/>
    </xf>
    <xf numFmtId="164" fontId="5" fillId="0" borderId="0" xfId="0" applyNumberFormat="1" applyFont="1" applyAlignment="1" applyProtection="1">
      <alignment horizontal="left"/>
      <protection locked="0"/>
    </xf>
    <xf numFmtId="0" fontId="12" fillId="0" borderId="0" xfId="0" applyFont="1"/>
    <xf numFmtId="165" fontId="13" fillId="0" borderId="6" xfId="1" applyNumberFormat="1" applyFont="1" applyBorder="1" applyProtection="1">
      <protection locked="0"/>
    </xf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THEDRAL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CATHEDRAL 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37" zoomScale="112" zoomScaleNormal="112" workbookViewId="0">
      <selection activeCell="G3" sqref="G3"/>
    </sheetView>
  </sheetViews>
  <sheetFormatPr defaultRowHeight="15.75" x14ac:dyDescent="0.25"/>
  <cols>
    <col min="1" max="1" width="12" customWidth="1"/>
    <col min="2" max="2" width="23.875" customWidth="1"/>
    <col min="3" max="3" width="7.375" customWidth="1"/>
    <col min="4" max="5" width="6.875" customWidth="1"/>
    <col min="6" max="6" width="6.25" customWidth="1"/>
    <col min="7" max="7" width="8.5" customWidth="1"/>
    <col min="8" max="8" width="10.75" bestFit="1" customWidth="1"/>
    <col min="9" max="9" width="10.5" customWidth="1"/>
    <col min="10" max="10" width="6.125" customWidth="1"/>
    <col min="11" max="11" width="7.125" customWidth="1"/>
  </cols>
  <sheetData>
    <row r="1" spans="1:11" ht="20.25" x14ac:dyDescent="0.3">
      <c r="B1" s="1" t="s">
        <v>0</v>
      </c>
    </row>
    <row r="2" spans="1:11" x14ac:dyDescent="0.25">
      <c r="B2" s="2" t="s">
        <v>1</v>
      </c>
      <c r="H2" s="5" t="s">
        <v>13</v>
      </c>
      <c r="I2" s="20">
        <v>45557</v>
      </c>
      <c r="J2" s="20"/>
    </row>
    <row r="3" spans="1:11" x14ac:dyDescent="0.25">
      <c r="C3" s="5"/>
    </row>
    <row r="4" spans="1:11" x14ac:dyDescent="0.25">
      <c r="C4" s="6" t="s">
        <v>78</v>
      </c>
      <c r="D4" s="7"/>
    </row>
    <row r="5" spans="1:11" x14ac:dyDescent="0.25">
      <c r="B5" s="3"/>
      <c r="C5" s="3"/>
      <c r="D5" s="7"/>
    </row>
    <row r="6" spans="1:11" x14ac:dyDescent="0.25">
      <c r="C6" s="19" t="s">
        <v>4</v>
      </c>
      <c r="D6" s="19"/>
      <c r="E6" s="19"/>
      <c r="F6" s="19"/>
      <c r="G6" s="8"/>
      <c r="H6" s="9" t="s">
        <v>5</v>
      </c>
      <c r="I6" s="9" t="s">
        <v>5</v>
      </c>
      <c r="J6" s="9" t="s">
        <v>5</v>
      </c>
      <c r="K6" s="9"/>
    </row>
    <row r="7" spans="1:11" x14ac:dyDescent="0.25">
      <c r="A7" s="17" t="s">
        <v>3</v>
      </c>
      <c r="B7" s="4" t="s">
        <v>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5</v>
      </c>
      <c r="H7" s="12" t="s">
        <v>10</v>
      </c>
      <c r="I7" s="13" t="s">
        <v>11</v>
      </c>
      <c r="J7" s="12" t="s">
        <v>12</v>
      </c>
      <c r="K7" s="12" t="s">
        <v>14</v>
      </c>
    </row>
    <row r="8" spans="1:11" x14ac:dyDescent="0.25">
      <c r="A8" s="14" t="s">
        <v>15</v>
      </c>
      <c r="B8" s="14" t="s">
        <v>16</v>
      </c>
      <c r="C8" s="16">
        <v>136</v>
      </c>
      <c r="D8" s="16">
        <v>53</v>
      </c>
      <c r="E8" s="16">
        <v>176</v>
      </c>
      <c r="F8" s="16"/>
      <c r="G8" s="14">
        <f t="shared" ref="G8" si="0">SUM(C8:F8)</f>
        <v>365</v>
      </c>
      <c r="H8" s="16">
        <v>36825</v>
      </c>
      <c r="I8" s="16">
        <v>36825</v>
      </c>
      <c r="J8" s="14">
        <f>H8-I8</f>
        <v>0</v>
      </c>
      <c r="K8" s="16" t="s">
        <v>75</v>
      </c>
    </row>
    <row r="9" spans="1:11" x14ac:dyDescent="0.25">
      <c r="A9" s="14" t="s">
        <v>15</v>
      </c>
      <c r="B9" s="14" t="s">
        <v>17</v>
      </c>
      <c r="C9" s="16">
        <v>84</v>
      </c>
      <c r="D9" s="16">
        <v>23</v>
      </c>
      <c r="E9" s="16">
        <v>108</v>
      </c>
      <c r="F9" s="16">
        <v>2</v>
      </c>
      <c r="G9" s="14">
        <f t="shared" ref="G9:G47" si="1">SUM(C9:F9)</f>
        <v>217</v>
      </c>
      <c r="H9" s="16">
        <v>11715</v>
      </c>
      <c r="I9" s="16">
        <v>11715</v>
      </c>
      <c r="J9" s="14">
        <f t="shared" ref="J9:J51" si="2">H9-I9</f>
        <v>0</v>
      </c>
      <c r="K9" s="16" t="s">
        <v>75</v>
      </c>
    </row>
    <row r="10" spans="1:11" x14ac:dyDescent="0.25">
      <c r="A10" s="14" t="s">
        <v>18</v>
      </c>
      <c r="B10" s="14" t="s">
        <v>19</v>
      </c>
      <c r="C10" s="16"/>
      <c r="D10" s="16"/>
      <c r="E10" s="16"/>
      <c r="F10" s="16"/>
      <c r="G10" s="14">
        <f t="shared" si="1"/>
        <v>0</v>
      </c>
      <c r="H10" s="16">
        <v>13530</v>
      </c>
      <c r="I10" s="16">
        <v>13530</v>
      </c>
      <c r="J10" s="14">
        <f t="shared" si="2"/>
        <v>0</v>
      </c>
      <c r="K10" s="16" t="s">
        <v>75</v>
      </c>
    </row>
    <row r="11" spans="1:11" x14ac:dyDescent="0.25">
      <c r="A11" s="14" t="s">
        <v>20</v>
      </c>
      <c r="B11" s="14" t="s">
        <v>21</v>
      </c>
      <c r="C11" s="16">
        <v>34</v>
      </c>
      <c r="D11" s="16">
        <v>17</v>
      </c>
      <c r="E11" s="16">
        <v>41</v>
      </c>
      <c r="F11" s="16"/>
      <c r="G11" s="14">
        <f t="shared" si="1"/>
        <v>92</v>
      </c>
      <c r="H11" s="16">
        <v>14125</v>
      </c>
      <c r="I11" s="16">
        <v>14125</v>
      </c>
      <c r="J11" s="14">
        <f t="shared" si="2"/>
        <v>0</v>
      </c>
      <c r="K11" s="16" t="s">
        <v>75</v>
      </c>
    </row>
    <row r="12" spans="1:11" x14ac:dyDescent="0.25">
      <c r="A12" s="14" t="s">
        <v>20</v>
      </c>
      <c r="B12" s="14" t="s">
        <v>22</v>
      </c>
      <c r="C12" s="16">
        <v>65</v>
      </c>
      <c r="D12" s="16">
        <v>20</v>
      </c>
      <c r="E12" s="16">
        <v>99</v>
      </c>
      <c r="F12" s="16"/>
      <c r="G12" s="14">
        <f t="shared" si="1"/>
        <v>184</v>
      </c>
      <c r="H12" s="16">
        <v>14895</v>
      </c>
      <c r="I12" s="16">
        <v>14895</v>
      </c>
      <c r="J12" s="14">
        <f t="shared" si="2"/>
        <v>0</v>
      </c>
      <c r="K12" s="16" t="s">
        <v>75</v>
      </c>
    </row>
    <row r="13" spans="1:11" x14ac:dyDescent="0.25">
      <c r="A13" s="14" t="s">
        <v>23</v>
      </c>
      <c r="B13" s="14" t="s">
        <v>24</v>
      </c>
      <c r="C13" s="16">
        <v>189</v>
      </c>
      <c r="D13" s="16">
        <v>392</v>
      </c>
      <c r="E13" s="16">
        <v>518</v>
      </c>
      <c r="F13" s="16">
        <v>1</v>
      </c>
      <c r="G13" s="14">
        <f t="shared" si="1"/>
        <v>1100</v>
      </c>
      <c r="H13" s="16">
        <v>107950</v>
      </c>
      <c r="I13" s="16">
        <v>107950</v>
      </c>
      <c r="J13" s="14">
        <f t="shared" si="2"/>
        <v>0</v>
      </c>
      <c r="K13" s="16" t="s">
        <v>75</v>
      </c>
    </row>
    <row r="14" spans="1:11" x14ac:dyDescent="0.25">
      <c r="A14" s="14" t="s">
        <v>23</v>
      </c>
      <c r="B14" s="14" t="s">
        <v>25</v>
      </c>
      <c r="C14" s="16">
        <v>39</v>
      </c>
      <c r="D14" s="16">
        <v>7</v>
      </c>
      <c r="E14" s="16">
        <v>82</v>
      </c>
      <c r="F14" s="16">
        <v>4</v>
      </c>
      <c r="G14" s="14">
        <f t="shared" si="1"/>
        <v>132</v>
      </c>
      <c r="H14" s="16">
        <v>11030</v>
      </c>
      <c r="I14" s="16">
        <v>11030</v>
      </c>
      <c r="J14" s="14">
        <f t="shared" si="2"/>
        <v>0</v>
      </c>
      <c r="K14" s="16" t="s">
        <v>75</v>
      </c>
    </row>
    <row r="15" spans="1:11" x14ac:dyDescent="0.25">
      <c r="A15" s="14" t="s">
        <v>26</v>
      </c>
      <c r="B15" s="14" t="s">
        <v>27</v>
      </c>
      <c r="C15" s="16">
        <v>75</v>
      </c>
      <c r="D15" s="16">
        <v>27</v>
      </c>
      <c r="E15" s="16">
        <v>78</v>
      </c>
      <c r="F15" s="16"/>
      <c r="G15" s="14">
        <f t="shared" si="1"/>
        <v>180</v>
      </c>
      <c r="H15" s="16">
        <v>19485</v>
      </c>
      <c r="I15" s="16">
        <v>19485</v>
      </c>
      <c r="J15" s="14">
        <f t="shared" si="2"/>
        <v>0</v>
      </c>
      <c r="K15" s="16" t="s">
        <v>75</v>
      </c>
    </row>
    <row r="16" spans="1:11" x14ac:dyDescent="0.25">
      <c r="A16" s="14" t="s">
        <v>26</v>
      </c>
      <c r="B16" s="14" t="s">
        <v>28</v>
      </c>
      <c r="C16" s="16">
        <v>31</v>
      </c>
      <c r="D16" s="16">
        <v>11</v>
      </c>
      <c r="E16" s="16">
        <v>35</v>
      </c>
      <c r="F16" s="16"/>
      <c r="G16" s="14">
        <f t="shared" si="1"/>
        <v>77</v>
      </c>
      <c r="H16" s="16">
        <v>8820</v>
      </c>
      <c r="I16" s="16">
        <v>8820</v>
      </c>
      <c r="J16" s="14">
        <f t="shared" si="2"/>
        <v>0</v>
      </c>
      <c r="K16" s="16" t="s">
        <v>75</v>
      </c>
    </row>
    <row r="17" spans="1:16" x14ac:dyDescent="0.25">
      <c r="A17" s="14" t="s">
        <v>26</v>
      </c>
      <c r="B17" s="14" t="s">
        <v>29</v>
      </c>
      <c r="C17" s="16">
        <v>29</v>
      </c>
      <c r="D17" s="16">
        <v>17</v>
      </c>
      <c r="E17" s="16">
        <v>37</v>
      </c>
      <c r="F17" s="16">
        <v>2</v>
      </c>
      <c r="G17" s="14">
        <f t="shared" si="1"/>
        <v>85</v>
      </c>
      <c r="H17" s="16">
        <v>6130</v>
      </c>
      <c r="I17" s="16">
        <v>6130</v>
      </c>
      <c r="J17" s="14">
        <f t="shared" si="2"/>
        <v>0</v>
      </c>
      <c r="K17" s="16" t="s">
        <v>75</v>
      </c>
    </row>
    <row r="18" spans="1:16" x14ac:dyDescent="0.25">
      <c r="A18" s="14" t="s">
        <v>30</v>
      </c>
      <c r="B18" s="14" t="s">
        <v>31</v>
      </c>
      <c r="C18" s="16">
        <v>42</v>
      </c>
      <c r="D18" s="16">
        <v>37</v>
      </c>
      <c r="E18" s="16">
        <v>85</v>
      </c>
      <c r="F18" s="16"/>
      <c r="G18" s="14">
        <f t="shared" si="1"/>
        <v>164</v>
      </c>
      <c r="H18" s="16">
        <v>42200</v>
      </c>
      <c r="I18" s="16">
        <v>42200</v>
      </c>
      <c r="J18" s="14">
        <f t="shared" si="2"/>
        <v>0</v>
      </c>
      <c r="K18" s="16" t="s">
        <v>75</v>
      </c>
    </row>
    <row r="19" spans="1:16" x14ac:dyDescent="0.25">
      <c r="A19" s="14" t="s">
        <v>30</v>
      </c>
      <c r="B19" s="14" t="s">
        <v>32</v>
      </c>
      <c r="C19" s="16">
        <v>25</v>
      </c>
      <c r="D19" s="16">
        <v>4</v>
      </c>
      <c r="E19" s="16">
        <v>50</v>
      </c>
      <c r="F19" s="16"/>
      <c r="G19" s="14">
        <f t="shared" si="1"/>
        <v>79</v>
      </c>
      <c r="H19" s="16">
        <v>8320</v>
      </c>
      <c r="I19" s="16">
        <v>8320</v>
      </c>
      <c r="J19" s="14">
        <f t="shared" si="2"/>
        <v>0</v>
      </c>
      <c r="K19" s="16" t="s">
        <v>75</v>
      </c>
    </row>
    <row r="20" spans="1:16" x14ac:dyDescent="0.25">
      <c r="A20" s="14" t="s">
        <v>33</v>
      </c>
      <c r="B20" s="14" t="s">
        <v>34</v>
      </c>
      <c r="C20" s="16">
        <v>50</v>
      </c>
      <c r="D20" s="16">
        <v>6</v>
      </c>
      <c r="E20" s="16">
        <v>90</v>
      </c>
      <c r="F20" s="16"/>
      <c r="G20" s="14">
        <f t="shared" si="1"/>
        <v>146</v>
      </c>
      <c r="H20" s="16">
        <v>17720</v>
      </c>
      <c r="I20" s="16">
        <v>17720</v>
      </c>
      <c r="J20" s="14">
        <f t="shared" si="2"/>
        <v>0</v>
      </c>
      <c r="K20" s="16" t="s">
        <v>75</v>
      </c>
    </row>
    <row r="21" spans="1:16" x14ac:dyDescent="0.25">
      <c r="A21" s="14" t="s">
        <v>33</v>
      </c>
      <c r="B21" s="14" t="s">
        <v>35</v>
      </c>
      <c r="C21" s="16">
        <v>24</v>
      </c>
      <c r="D21" s="16">
        <v>8</v>
      </c>
      <c r="E21" s="16">
        <v>76</v>
      </c>
      <c r="F21" s="16"/>
      <c r="G21" s="14">
        <f t="shared" si="1"/>
        <v>108</v>
      </c>
      <c r="H21" s="16">
        <v>13490</v>
      </c>
      <c r="I21" s="16">
        <v>13490</v>
      </c>
      <c r="J21" s="14">
        <f t="shared" si="2"/>
        <v>0</v>
      </c>
      <c r="K21" s="16" t="s">
        <v>75</v>
      </c>
    </row>
    <row r="22" spans="1:16" x14ac:dyDescent="0.25">
      <c r="A22" s="14" t="s">
        <v>33</v>
      </c>
      <c r="B22" s="14" t="s">
        <v>36</v>
      </c>
      <c r="C22" s="16">
        <v>40</v>
      </c>
      <c r="D22" s="16">
        <v>12</v>
      </c>
      <c r="E22" s="16">
        <v>115</v>
      </c>
      <c r="F22" s="16"/>
      <c r="G22" s="14">
        <f t="shared" si="1"/>
        <v>167</v>
      </c>
      <c r="H22" s="16">
        <v>124350</v>
      </c>
      <c r="I22" s="16">
        <v>124350</v>
      </c>
      <c r="J22" s="14">
        <f t="shared" si="2"/>
        <v>0</v>
      </c>
      <c r="K22" s="16" t="s">
        <v>75</v>
      </c>
    </row>
    <row r="23" spans="1:16" x14ac:dyDescent="0.25">
      <c r="A23" s="14" t="s">
        <v>33</v>
      </c>
      <c r="B23" s="14" t="s">
        <v>37</v>
      </c>
      <c r="C23" s="16">
        <v>60</v>
      </c>
      <c r="D23" s="16">
        <v>13</v>
      </c>
      <c r="E23" s="16">
        <v>91</v>
      </c>
      <c r="F23" s="16"/>
      <c r="G23" s="14">
        <f t="shared" si="1"/>
        <v>164</v>
      </c>
      <c r="H23" s="16">
        <v>14645</v>
      </c>
      <c r="I23" s="16">
        <v>14645</v>
      </c>
      <c r="J23" s="14">
        <f t="shared" si="2"/>
        <v>0</v>
      </c>
      <c r="K23" s="16" t="s">
        <v>75</v>
      </c>
    </row>
    <row r="24" spans="1:16" x14ac:dyDescent="0.25">
      <c r="A24" s="14" t="s">
        <v>38</v>
      </c>
      <c r="B24" s="14" t="s">
        <v>39</v>
      </c>
      <c r="C24" s="16">
        <v>34</v>
      </c>
      <c r="D24" s="16">
        <v>20</v>
      </c>
      <c r="E24" s="16">
        <v>56</v>
      </c>
      <c r="F24" s="16"/>
      <c r="G24" s="14">
        <f t="shared" ref="G24:G39" si="3">SUM(C24:F24)</f>
        <v>110</v>
      </c>
      <c r="H24" s="16">
        <v>30255</v>
      </c>
      <c r="I24" s="16">
        <v>30255</v>
      </c>
      <c r="J24" s="14">
        <f t="shared" si="2"/>
        <v>0</v>
      </c>
      <c r="K24" s="16" t="s">
        <v>75</v>
      </c>
    </row>
    <row r="25" spans="1:16" x14ac:dyDescent="0.25">
      <c r="A25" s="14" t="s">
        <v>38</v>
      </c>
      <c r="B25" s="14" t="s">
        <v>40</v>
      </c>
      <c r="C25" s="16">
        <v>20</v>
      </c>
      <c r="D25" s="16">
        <v>10</v>
      </c>
      <c r="E25" s="16">
        <v>52</v>
      </c>
      <c r="F25" s="16"/>
      <c r="G25" s="14">
        <f t="shared" si="3"/>
        <v>82</v>
      </c>
      <c r="H25" s="16">
        <v>10540</v>
      </c>
      <c r="I25" s="16">
        <v>10540</v>
      </c>
      <c r="J25" s="14">
        <f t="shared" si="2"/>
        <v>0</v>
      </c>
      <c r="K25" s="16" t="s">
        <v>75</v>
      </c>
    </row>
    <row r="26" spans="1:16" x14ac:dyDescent="0.25">
      <c r="A26" s="14" t="s">
        <v>38</v>
      </c>
      <c r="B26" s="14" t="s">
        <v>41</v>
      </c>
      <c r="C26" s="16">
        <v>32</v>
      </c>
      <c r="D26" s="16">
        <v>14</v>
      </c>
      <c r="E26" s="16">
        <v>30</v>
      </c>
      <c r="F26" s="16"/>
      <c r="G26" s="14">
        <f t="shared" si="3"/>
        <v>76</v>
      </c>
      <c r="H26" s="16">
        <v>38280</v>
      </c>
      <c r="I26" s="16">
        <v>38280</v>
      </c>
      <c r="J26" s="14">
        <f t="shared" si="2"/>
        <v>0</v>
      </c>
      <c r="K26" s="16" t="s">
        <v>75</v>
      </c>
    </row>
    <row r="27" spans="1:16" x14ac:dyDescent="0.25">
      <c r="A27" s="14" t="s">
        <v>38</v>
      </c>
      <c r="B27" s="14" t="s">
        <v>42</v>
      </c>
      <c r="C27" s="16">
        <v>109</v>
      </c>
      <c r="D27" s="16">
        <v>50</v>
      </c>
      <c r="E27" s="16">
        <v>295</v>
      </c>
      <c r="F27" s="16"/>
      <c r="G27" s="14">
        <f t="shared" si="3"/>
        <v>454</v>
      </c>
      <c r="H27" s="16">
        <v>177640</v>
      </c>
      <c r="I27" s="16">
        <v>177640</v>
      </c>
      <c r="J27" s="14">
        <f t="shared" si="2"/>
        <v>0</v>
      </c>
      <c r="K27" s="16" t="s">
        <v>75</v>
      </c>
    </row>
    <row r="28" spans="1:16" x14ac:dyDescent="0.25">
      <c r="A28" s="14" t="s">
        <v>38</v>
      </c>
      <c r="B28" s="14" t="s">
        <v>43</v>
      </c>
      <c r="C28" s="16">
        <v>51</v>
      </c>
      <c r="D28" s="16">
        <v>11</v>
      </c>
      <c r="E28" s="16">
        <v>63</v>
      </c>
      <c r="F28" s="16"/>
      <c r="G28" s="14">
        <f t="shared" si="3"/>
        <v>125</v>
      </c>
      <c r="H28" s="16">
        <v>30368</v>
      </c>
      <c r="I28" s="16">
        <v>30368</v>
      </c>
      <c r="J28" s="14">
        <f t="shared" si="2"/>
        <v>0</v>
      </c>
      <c r="K28" s="22" t="s">
        <v>76</v>
      </c>
      <c r="L28" s="23"/>
      <c r="M28" s="23"/>
      <c r="N28" s="23"/>
      <c r="O28" s="23"/>
      <c r="P28" s="21"/>
    </row>
    <row r="29" spans="1:16" x14ac:dyDescent="0.25">
      <c r="A29" s="14" t="s">
        <v>44</v>
      </c>
      <c r="B29" s="14" t="s">
        <v>45</v>
      </c>
      <c r="C29" s="16">
        <v>115</v>
      </c>
      <c r="D29" s="16">
        <v>84</v>
      </c>
      <c r="E29" s="16">
        <v>204</v>
      </c>
      <c r="F29" s="16">
        <v>1</v>
      </c>
      <c r="G29" s="14">
        <f t="shared" si="3"/>
        <v>404</v>
      </c>
      <c r="H29" s="16">
        <v>93220</v>
      </c>
      <c r="I29" s="16">
        <v>93220</v>
      </c>
      <c r="J29" s="14">
        <f t="shared" si="2"/>
        <v>0</v>
      </c>
      <c r="K29" s="22" t="s">
        <v>77</v>
      </c>
      <c r="L29" s="23"/>
      <c r="M29" s="23"/>
      <c r="N29" s="23"/>
      <c r="O29" s="23"/>
      <c r="P29" s="21"/>
    </row>
    <row r="30" spans="1:16" x14ac:dyDescent="0.25">
      <c r="A30" s="14" t="s">
        <v>46</v>
      </c>
      <c r="B30" s="14" t="s">
        <v>47</v>
      </c>
      <c r="C30" s="16">
        <v>122</v>
      </c>
      <c r="D30" s="16">
        <v>68</v>
      </c>
      <c r="E30" s="16">
        <v>186</v>
      </c>
      <c r="F30" s="16"/>
      <c r="G30" s="14">
        <f t="shared" si="3"/>
        <v>376</v>
      </c>
      <c r="H30" s="16">
        <v>34290</v>
      </c>
      <c r="I30" s="16">
        <v>34290</v>
      </c>
      <c r="J30" s="14">
        <f t="shared" si="2"/>
        <v>0</v>
      </c>
      <c r="K30" s="16" t="s">
        <v>75</v>
      </c>
    </row>
    <row r="31" spans="1:16" x14ac:dyDescent="0.25">
      <c r="A31" s="14" t="s">
        <v>46</v>
      </c>
      <c r="B31" s="14" t="s">
        <v>48</v>
      </c>
      <c r="C31" s="16">
        <v>111</v>
      </c>
      <c r="D31" s="16">
        <v>21</v>
      </c>
      <c r="E31" s="16">
        <v>65</v>
      </c>
      <c r="F31" s="16"/>
      <c r="G31" s="14">
        <f t="shared" si="3"/>
        <v>197</v>
      </c>
      <c r="H31" s="16">
        <v>17300</v>
      </c>
      <c r="I31" s="16">
        <v>17300</v>
      </c>
      <c r="J31" s="14">
        <f t="shared" si="2"/>
        <v>0</v>
      </c>
      <c r="K31" s="16" t="s">
        <v>75</v>
      </c>
    </row>
    <row r="32" spans="1:16" x14ac:dyDescent="0.25">
      <c r="A32" s="14" t="s">
        <v>46</v>
      </c>
      <c r="B32" s="14" t="s">
        <v>49</v>
      </c>
      <c r="C32" s="16">
        <v>44</v>
      </c>
      <c r="D32" s="16">
        <v>35</v>
      </c>
      <c r="E32" s="16">
        <v>92</v>
      </c>
      <c r="F32" s="16">
        <v>1</v>
      </c>
      <c r="G32" s="14">
        <f t="shared" si="3"/>
        <v>172</v>
      </c>
      <c r="H32" s="16">
        <v>11645</v>
      </c>
      <c r="I32" s="16">
        <v>11645</v>
      </c>
      <c r="J32" s="14">
        <f t="shared" si="2"/>
        <v>0</v>
      </c>
      <c r="K32" s="16" t="s">
        <v>75</v>
      </c>
    </row>
    <row r="33" spans="1:11" x14ac:dyDescent="0.25">
      <c r="A33" s="14" t="s">
        <v>50</v>
      </c>
      <c r="B33" s="14" t="s">
        <v>51</v>
      </c>
      <c r="C33" s="16">
        <v>99</v>
      </c>
      <c r="D33" s="16">
        <v>11</v>
      </c>
      <c r="E33" s="16">
        <v>130</v>
      </c>
      <c r="F33" s="16"/>
      <c r="G33" s="14">
        <f t="shared" si="3"/>
        <v>240</v>
      </c>
      <c r="H33" s="16">
        <v>38055</v>
      </c>
      <c r="I33" s="16">
        <v>38055</v>
      </c>
      <c r="J33" s="14">
        <f t="shared" si="2"/>
        <v>0</v>
      </c>
      <c r="K33" s="16" t="s">
        <v>75</v>
      </c>
    </row>
    <row r="34" spans="1:11" x14ac:dyDescent="0.25">
      <c r="A34" s="14" t="s">
        <v>50</v>
      </c>
      <c r="B34" s="14" t="s">
        <v>52</v>
      </c>
      <c r="C34" s="16">
        <v>70</v>
      </c>
      <c r="D34" s="16">
        <v>10</v>
      </c>
      <c r="E34" s="16">
        <v>67</v>
      </c>
      <c r="F34" s="16"/>
      <c r="G34" s="14">
        <f t="shared" si="3"/>
        <v>147</v>
      </c>
      <c r="H34" s="16">
        <v>15655</v>
      </c>
      <c r="I34" s="16">
        <v>15655</v>
      </c>
      <c r="J34" s="14">
        <f t="shared" si="2"/>
        <v>0</v>
      </c>
      <c r="K34" s="16" t="s">
        <v>75</v>
      </c>
    </row>
    <row r="35" spans="1:11" x14ac:dyDescent="0.25">
      <c r="A35" s="14" t="s">
        <v>50</v>
      </c>
      <c r="B35" s="14" t="s">
        <v>53</v>
      </c>
      <c r="C35" s="16">
        <v>11</v>
      </c>
      <c r="D35" s="16">
        <v>1</v>
      </c>
      <c r="E35" s="16">
        <v>18</v>
      </c>
      <c r="F35" s="16"/>
      <c r="G35" s="14">
        <f t="shared" si="3"/>
        <v>30</v>
      </c>
      <c r="H35" s="16">
        <v>1980</v>
      </c>
      <c r="I35" s="16">
        <v>1980</v>
      </c>
      <c r="J35" s="14">
        <f t="shared" si="2"/>
        <v>0</v>
      </c>
      <c r="K35" s="16" t="s">
        <v>75</v>
      </c>
    </row>
    <row r="36" spans="1:11" x14ac:dyDescent="0.25">
      <c r="A36" s="14" t="s">
        <v>50</v>
      </c>
      <c r="B36" s="14" t="s">
        <v>54</v>
      </c>
      <c r="C36" s="16">
        <v>18</v>
      </c>
      <c r="D36" s="16">
        <v>8</v>
      </c>
      <c r="E36" s="16">
        <v>30</v>
      </c>
      <c r="F36" s="16"/>
      <c r="G36" s="14">
        <f t="shared" si="3"/>
        <v>56</v>
      </c>
      <c r="H36" s="16">
        <v>13435</v>
      </c>
      <c r="I36" s="16">
        <v>13435</v>
      </c>
      <c r="J36" s="14">
        <f t="shared" si="2"/>
        <v>0</v>
      </c>
      <c r="K36" s="16" t="s">
        <v>75</v>
      </c>
    </row>
    <row r="37" spans="1:11" x14ac:dyDescent="0.25">
      <c r="A37" s="14" t="s">
        <v>55</v>
      </c>
      <c r="B37" s="14" t="s">
        <v>56</v>
      </c>
      <c r="C37" s="16">
        <v>6</v>
      </c>
      <c r="D37" s="16">
        <v>7</v>
      </c>
      <c r="E37" s="16">
        <v>36</v>
      </c>
      <c r="F37" s="16"/>
      <c r="G37" s="14">
        <f t="shared" si="3"/>
        <v>49</v>
      </c>
      <c r="H37" s="16">
        <v>3750</v>
      </c>
      <c r="I37" s="16">
        <v>3750</v>
      </c>
      <c r="J37" s="14">
        <f t="shared" si="2"/>
        <v>0</v>
      </c>
      <c r="K37" s="16" t="s">
        <v>75</v>
      </c>
    </row>
    <row r="38" spans="1:11" x14ac:dyDescent="0.25">
      <c r="A38" s="14" t="s">
        <v>55</v>
      </c>
      <c r="B38" s="14" t="s">
        <v>57</v>
      </c>
      <c r="C38" s="16">
        <v>50</v>
      </c>
      <c r="D38" s="16">
        <v>28</v>
      </c>
      <c r="E38" s="16">
        <v>70</v>
      </c>
      <c r="F38" s="16"/>
      <c r="G38" s="14">
        <f t="shared" si="3"/>
        <v>148</v>
      </c>
      <c r="H38" s="16">
        <v>10000</v>
      </c>
      <c r="I38" s="16">
        <v>10000</v>
      </c>
      <c r="J38" s="14">
        <f t="shared" si="2"/>
        <v>0</v>
      </c>
      <c r="K38" s="16" t="s">
        <v>75</v>
      </c>
    </row>
    <row r="39" spans="1:11" x14ac:dyDescent="0.25">
      <c r="A39" s="18" t="s">
        <v>55</v>
      </c>
      <c r="B39" s="18" t="s">
        <v>58</v>
      </c>
      <c r="C39" s="16">
        <v>10</v>
      </c>
      <c r="D39" s="16">
        <v>6</v>
      </c>
      <c r="E39" s="16">
        <v>22</v>
      </c>
      <c r="F39" s="16"/>
      <c r="G39" s="14">
        <f t="shared" si="3"/>
        <v>38</v>
      </c>
      <c r="H39" s="16">
        <v>2345</v>
      </c>
      <c r="I39" s="16">
        <v>2345</v>
      </c>
      <c r="J39" s="14">
        <f t="shared" si="2"/>
        <v>0</v>
      </c>
      <c r="K39" s="16" t="s">
        <v>75</v>
      </c>
    </row>
    <row r="40" spans="1:11" x14ac:dyDescent="0.25">
      <c r="A40" s="18" t="s">
        <v>55</v>
      </c>
      <c r="B40" s="18" t="s">
        <v>59</v>
      </c>
      <c r="C40" s="16"/>
      <c r="D40" s="16"/>
      <c r="E40" s="16"/>
      <c r="F40" s="16"/>
      <c r="G40" s="14">
        <f t="shared" si="1"/>
        <v>0</v>
      </c>
      <c r="H40" s="16"/>
      <c r="I40" s="16"/>
      <c r="J40" s="14">
        <f t="shared" si="2"/>
        <v>0</v>
      </c>
      <c r="K40" s="16" t="s">
        <v>75</v>
      </c>
    </row>
    <row r="41" spans="1:11" x14ac:dyDescent="0.25">
      <c r="A41" s="18" t="s">
        <v>55</v>
      </c>
      <c r="B41" s="18" t="s">
        <v>60</v>
      </c>
      <c r="C41" s="16"/>
      <c r="D41" s="16"/>
      <c r="E41" s="16"/>
      <c r="F41" s="16"/>
      <c r="G41" s="14">
        <f t="shared" si="1"/>
        <v>0</v>
      </c>
      <c r="H41" s="16">
        <v>1430</v>
      </c>
      <c r="I41" s="16">
        <v>1430</v>
      </c>
      <c r="J41" s="14">
        <f t="shared" si="2"/>
        <v>0</v>
      </c>
      <c r="K41" s="16" t="s">
        <v>75</v>
      </c>
    </row>
    <row r="42" spans="1:11" x14ac:dyDescent="0.25">
      <c r="A42" s="18" t="s">
        <v>55</v>
      </c>
      <c r="B42" s="18" t="s">
        <v>61</v>
      </c>
      <c r="C42" s="16">
        <v>18</v>
      </c>
      <c r="D42" s="16">
        <v>4</v>
      </c>
      <c r="E42" s="16">
        <v>15</v>
      </c>
      <c r="F42" s="16"/>
      <c r="G42" s="14">
        <f t="shared" si="1"/>
        <v>37</v>
      </c>
      <c r="H42" s="16">
        <v>1030</v>
      </c>
      <c r="I42" s="16">
        <v>1030</v>
      </c>
      <c r="J42" s="14">
        <f t="shared" si="2"/>
        <v>0</v>
      </c>
      <c r="K42" s="16" t="s">
        <v>75</v>
      </c>
    </row>
    <row r="43" spans="1:11" x14ac:dyDescent="0.25">
      <c r="A43" s="18" t="s">
        <v>62</v>
      </c>
      <c r="B43" s="18" t="s">
        <v>63</v>
      </c>
      <c r="C43" s="16">
        <v>32</v>
      </c>
      <c r="D43" s="16">
        <v>20</v>
      </c>
      <c r="E43" s="16">
        <v>85</v>
      </c>
      <c r="F43" s="16">
        <v>2</v>
      </c>
      <c r="G43" s="14">
        <f t="shared" si="1"/>
        <v>139</v>
      </c>
      <c r="H43" s="16">
        <v>51550</v>
      </c>
      <c r="I43" s="16">
        <v>51550</v>
      </c>
      <c r="J43" s="14">
        <f t="shared" si="2"/>
        <v>0</v>
      </c>
      <c r="K43" s="16" t="s">
        <v>75</v>
      </c>
    </row>
    <row r="44" spans="1:11" x14ac:dyDescent="0.25">
      <c r="A44" s="18" t="s">
        <v>62</v>
      </c>
      <c r="B44" s="18" t="s">
        <v>64</v>
      </c>
      <c r="C44" s="16">
        <v>32</v>
      </c>
      <c r="D44" s="16">
        <v>10</v>
      </c>
      <c r="E44" s="16">
        <v>48</v>
      </c>
      <c r="F44" s="16"/>
      <c r="G44" s="14">
        <f t="shared" si="1"/>
        <v>90</v>
      </c>
      <c r="H44" s="16">
        <v>14850</v>
      </c>
      <c r="I44" s="16">
        <v>14850</v>
      </c>
      <c r="J44" s="14">
        <f t="shared" si="2"/>
        <v>0</v>
      </c>
      <c r="K44" s="16" t="s">
        <v>75</v>
      </c>
    </row>
    <row r="45" spans="1:11" x14ac:dyDescent="0.25">
      <c r="A45" s="18" t="s">
        <v>65</v>
      </c>
      <c r="B45" s="18" t="s">
        <v>66</v>
      </c>
      <c r="C45" s="16">
        <v>99</v>
      </c>
      <c r="D45" s="16">
        <v>56</v>
      </c>
      <c r="E45" s="16">
        <v>74</v>
      </c>
      <c r="F45" s="16">
        <v>4</v>
      </c>
      <c r="G45" s="14">
        <f t="shared" si="1"/>
        <v>233</v>
      </c>
      <c r="H45" s="16">
        <v>15075</v>
      </c>
      <c r="I45" s="16">
        <v>15075</v>
      </c>
      <c r="J45" s="14">
        <f t="shared" si="2"/>
        <v>0</v>
      </c>
      <c r="K45" s="16" t="s">
        <v>75</v>
      </c>
    </row>
    <row r="46" spans="1:11" x14ac:dyDescent="0.25">
      <c r="A46" s="18" t="s">
        <v>65</v>
      </c>
      <c r="B46" s="18" t="s">
        <v>67</v>
      </c>
      <c r="C46" s="16">
        <v>70</v>
      </c>
      <c r="D46" s="16">
        <v>16</v>
      </c>
      <c r="E46" s="16">
        <v>85</v>
      </c>
      <c r="F46" s="16"/>
      <c r="G46" s="14">
        <f t="shared" si="1"/>
        <v>171</v>
      </c>
      <c r="H46" s="16">
        <v>9615</v>
      </c>
      <c r="I46" s="16">
        <v>9615</v>
      </c>
      <c r="J46" s="14">
        <f t="shared" si="2"/>
        <v>0</v>
      </c>
      <c r="K46" s="16" t="s">
        <v>75</v>
      </c>
    </row>
    <row r="47" spans="1:11" x14ac:dyDescent="0.25">
      <c r="A47" s="18" t="s">
        <v>65</v>
      </c>
      <c r="B47" s="18" t="s">
        <v>68</v>
      </c>
      <c r="C47" s="16">
        <v>10</v>
      </c>
      <c r="D47" s="16">
        <v>16</v>
      </c>
      <c r="E47" s="16">
        <v>21</v>
      </c>
      <c r="F47" s="16"/>
      <c r="G47" s="14">
        <f t="shared" si="1"/>
        <v>47</v>
      </c>
      <c r="H47" s="16">
        <v>3240</v>
      </c>
      <c r="I47" s="16">
        <v>3240</v>
      </c>
      <c r="J47" s="14">
        <f t="shared" si="2"/>
        <v>0</v>
      </c>
      <c r="K47" s="16" t="s">
        <v>75</v>
      </c>
    </row>
    <row r="48" spans="1:11" x14ac:dyDescent="0.25">
      <c r="A48" s="18" t="s">
        <v>69</v>
      </c>
      <c r="B48" s="18" t="s">
        <v>70</v>
      </c>
      <c r="C48" s="16">
        <v>16</v>
      </c>
      <c r="D48" s="16">
        <v>14</v>
      </c>
      <c r="E48" s="16">
        <v>66</v>
      </c>
      <c r="F48" s="16">
        <v>1</v>
      </c>
      <c r="G48" s="14">
        <f t="shared" ref="G48:G51" si="4">SUM(C48:F48)</f>
        <v>97</v>
      </c>
      <c r="H48" s="16">
        <v>8760</v>
      </c>
      <c r="I48" s="16">
        <v>8760</v>
      </c>
      <c r="J48" s="14">
        <f t="shared" si="2"/>
        <v>0</v>
      </c>
      <c r="K48" s="16" t="s">
        <v>75</v>
      </c>
    </row>
    <row r="49" spans="1:11" x14ac:dyDescent="0.25">
      <c r="A49" s="18" t="s">
        <v>69</v>
      </c>
      <c r="B49" s="18" t="s">
        <v>71</v>
      </c>
      <c r="C49" s="16"/>
      <c r="D49" s="16"/>
      <c r="E49" s="16"/>
      <c r="F49" s="16"/>
      <c r="G49" s="14">
        <f t="shared" si="4"/>
        <v>0</v>
      </c>
      <c r="H49" s="16">
        <v>10600</v>
      </c>
      <c r="I49" s="16">
        <v>10600</v>
      </c>
      <c r="J49" s="14">
        <f t="shared" si="2"/>
        <v>0</v>
      </c>
      <c r="K49" s="16" t="s">
        <v>75</v>
      </c>
    </row>
    <row r="50" spans="1:11" x14ac:dyDescent="0.25">
      <c r="A50" t="s">
        <v>72</v>
      </c>
      <c r="B50" t="s">
        <v>73</v>
      </c>
      <c r="C50" s="16">
        <v>46</v>
      </c>
      <c r="D50" s="16"/>
      <c r="E50" s="16">
        <v>43</v>
      </c>
      <c r="F50" s="16"/>
      <c r="G50" s="14">
        <f t="shared" si="4"/>
        <v>89</v>
      </c>
      <c r="H50" s="16">
        <v>18055</v>
      </c>
      <c r="I50" s="16">
        <v>18055</v>
      </c>
      <c r="J50" s="14">
        <f t="shared" si="2"/>
        <v>0</v>
      </c>
      <c r="K50" s="16" t="s">
        <v>75</v>
      </c>
    </row>
    <row r="51" spans="1:11" ht="16.5" thickBot="1" x14ac:dyDescent="0.3">
      <c r="A51" t="s">
        <v>72</v>
      </c>
      <c r="B51" t="s">
        <v>74</v>
      </c>
      <c r="C51" s="16">
        <v>37</v>
      </c>
      <c r="D51" s="16">
        <v>11</v>
      </c>
      <c r="E51" s="16">
        <v>97</v>
      </c>
      <c r="F51" s="16">
        <v>2</v>
      </c>
      <c r="G51" s="14">
        <f t="shared" si="4"/>
        <v>147</v>
      </c>
      <c r="H51" s="16">
        <v>20915</v>
      </c>
      <c r="I51" s="16">
        <v>20915</v>
      </c>
      <c r="J51" s="14">
        <f t="shared" si="2"/>
        <v>0</v>
      </c>
      <c r="K51" s="16"/>
    </row>
    <row r="52" spans="1:11" ht="16.5" thickBot="1" x14ac:dyDescent="0.3">
      <c r="C52" s="15">
        <f t="shared" ref="C52:J52" si="5">SUM(C8:C51)</f>
        <v>2185</v>
      </c>
      <c r="D52" s="15">
        <f t="shared" si="5"/>
        <v>1178</v>
      </c>
      <c r="E52" s="15">
        <f t="shared" si="5"/>
        <v>3631</v>
      </c>
      <c r="F52" s="15">
        <f t="shared" si="5"/>
        <v>20</v>
      </c>
      <c r="G52" s="15">
        <f t="shared" si="5"/>
        <v>7014</v>
      </c>
      <c r="H52" s="15">
        <f t="shared" si="5"/>
        <v>1149108</v>
      </c>
      <c r="I52" s="15">
        <f t="shared" si="5"/>
        <v>1149108</v>
      </c>
      <c r="J52" s="15">
        <f t="shared" si="5"/>
        <v>0</v>
      </c>
    </row>
    <row r="53" spans="1:11" ht="16.5" thickTop="1" x14ac:dyDescent="0.25"/>
  </sheetData>
  <sheetProtection selectLockedCells="1"/>
  <mergeCells count="2">
    <mergeCell ref="C6:F6"/>
    <mergeCell ref="I2:J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Sheila</cp:lastModifiedBy>
  <cp:lastPrinted>2024-10-22T11:52:13Z</cp:lastPrinted>
  <dcterms:created xsi:type="dcterms:W3CDTF">2020-12-26T10:37:35Z</dcterms:created>
  <dcterms:modified xsi:type="dcterms:W3CDTF">2024-10-22T14:52:20Z</dcterms:modified>
</cp:coreProperties>
</file>