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jpeg" ContentType="image/jpeg"/>
  <Default Extension="JPG" ContentType="image/.jpg"/>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040" windowHeight="15840" tabRatio="956"/>
  </bookViews>
  <sheets>
    <sheet name="封面" sheetId="1" r:id="rId1"/>
    <sheet name="承认书资料名细表" sheetId="2" r:id="rId2"/>
    <sheet name="1.送样承认书目录" sheetId="3" r:id="rId3"/>
    <sheet name="附表--承认之细则" sheetId="4" r:id="rId4"/>
    <sheet name="2.图纸（生久&amp;供应商）" sheetId="5" r:id="rId5"/>
    <sheet name="3.供应商部件承认书" sheetId="6" r:id="rId6"/>
    <sheet name="4.样品照片（多角度）" sheetId="7" r:id="rId7"/>
    <sheet name="5.供应商测试报告(FAI)" sheetId="8" r:id="rId8"/>
    <sheet name="6.信赖性测试报告" sheetId="9" r:id="rId9"/>
    <sheet name="7.材质成分展开表 " sheetId="10" r:id="rId10"/>
    <sheet name="8.材质证明书" sheetId="11" r:id="rId11"/>
    <sheet name="9.UL 证明" sheetId="12" r:id="rId12"/>
    <sheet name="10.车规级增加资料" sheetId="13" r:id="rId13"/>
    <sheet name="11.包装规范" sheetId="14" r:id="rId14"/>
    <sheet name="12.出货报告＆样品" sheetId="15" r:id="rId15"/>
  </sheets>
  <externalReferences>
    <externalReference r:id="rId16"/>
  </externalReferences>
  <definedNames>
    <definedName name="_xlnm.Print_Area" localSheetId="1">承认书资料名细表!$A$1:$D$25</definedName>
    <definedName name="_xlnm.Print_Area" localSheetId="9">'7.材质成分展开表 '!$A$1:$AD$49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<sst xmlns="http://schemas.openxmlformats.org/spreadsheetml/2006/main" count="654" uniqueCount="351">
  <si>
    <t>宁波生久科技有限公司</t>
  </si>
  <si>
    <t xml:space="preserve">材料承认书 Rev3.1版本 </t>
  </si>
  <si>
    <t>材料名称:</t>
  </si>
  <si>
    <t>导线</t>
  </si>
  <si>
    <t>生久料号:</t>
  </si>
  <si>
    <t>YY60039403-DEMO</t>
  </si>
  <si>
    <t>图纸版本:</t>
  </si>
  <si>
    <t>A01</t>
  </si>
  <si>
    <t>供应商确认签章</t>
  </si>
  <si>
    <t>生久承认签章</t>
  </si>
  <si>
    <t>联系人</t>
  </si>
  <si>
    <t>制作</t>
  </si>
  <si>
    <t>审核</t>
  </si>
  <si>
    <t>核准</t>
  </si>
  <si>
    <t>Leven</t>
  </si>
  <si>
    <t>王立均</t>
  </si>
  <si>
    <t>张启宇</t>
  </si>
  <si>
    <t>供应商地址：</t>
  </si>
  <si>
    <t>宁波市余姚市大隐镇学士桥村生久老厂房三楼久益电子有限公司</t>
  </si>
  <si>
    <t>供应商电话：</t>
  </si>
  <si>
    <t>供应商传真：</t>
  </si>
  <si>
    <t>供应商邮箱：</t>
  </si>
  <si>
    <t>joyielec @163.com</t>
  </si>
  <si>
    <t>承认书资料名细表</t>
  </si>
  <si>
    <t>送样承认书目录-------------------------------1</t>
  </si>
  <si>
    <t>图纸（生久&amp;供应商）-------------------------2</t>
  </si>
  <si>
    <t>供应商部件承认书-----------------------------3</t>
  </si>
  <si>
    <t>样品照片（多角度）---------------------------4</t>
  </si>
  <si>
    <t>供应商测试报告(FAI)--------------------------5</t>
  </si>
  <si>
    <t>信赖性测试报告-------------------------------6</t>
  </si>
  <si>
    <t>材质成分展开表-------------------------------7</t>
  </si>
  <si>
    <t>材质证明书-----------------------------------8</t>
  </si>
  <si>
    <t>UL证明---------------------------------------9</t>
  </si>
  <si>
    <t>车规级增加资料------------------------------10</t>
  </si>
  <si>
    <t>包装规范------------------------------------11</t>
  </si>
  <si>
    <t>出货报告＆样品-----------------------------12</t>
  </si>
  <si>
    <t>http://www.shengjiu.com/</t>
  </si>
  <si>
    <t>送样承认书目录</t>
  </si>
  <si>
    <t>项目</t>
  </si>
  <si>
    <t>NO.</t>
  </si>
  <si>
    <t>提交类型</t>
  </si>
  <si>
    <t>送样承认书点检项目列表（CHECK ITEM）</t>
  </si>
  <si>
    <t>判定</t>
  </si>
  <si>
    <t>备注</t>
  </si>
  <si>
    <t>1.承认书目录</t>
  </si>
  <si>
    <t>电子档</t>
  </si>
  <si>
    <t>所有项目必须备齐，清晰可辨识，未附资料项目需说明原因                          送样申请方自行审查资料正确性、完整性，确认合格后方可送出</t>
  </si>
  <si>
    <t>V</t>
  </si>
  <si>
    <t>2.规格图纸</t>
  </si>
  <si>
    <t>规格图纸必须为收到的最新版本，可接受最新版临时规格送样                      如厂商自行转换图纸，则需附送转化后的厂商图纸以供核对</t>
  </si>
  <si>
    <t>3.材料全尺寸报告</t>
  </si>
  <si>
    <t>报告格式：可使用各厂商的出货报告，并且数据真实</t>
  </si>
  <si>
    <t>/</t>
  </si>
  <si>
    <t>测试数量：模具品每穴至少测试5pcs数据，非模具品至少测试10pcs数据</t>
  </si>
  <si>
    <t>重点尺寸：需附FAI＆CPK测试数据（CPK&gt;1.33,车用CPK&gt;1.67）</t>
  </si>
  <si>
    <t>4.信赖性测试报告</t>
  </si>
  <si>
    <t>针对产品信赖性所作的验证报告（例如：盐雾实验，高温高湿，附着力测试，铆合力测试，耐摩擦次数等）</t>
  </si>
  <si>
    <t>5.材料成分展开表</t>
  </si>
  <si>
    <t>使用指定格式《原材料有害物质调查表》，内容与实际用料相同、材料成分与所附送的测试报告相符合，并由责任人签字加盖公司印章</t>
  </si>
  <si>
    <t>环保测试报告有效期为1年，测试值须符合环保规范，有害物质测试项目及其测试方法参考附件SJ-QD-MC-01</t>
  </si>
  <si>
    <t>MSDS及环保测试报告中设计的原材料厂商和品牌、材质、型号必须相同，有差异时需要厂商提供厂商间交易关系证明文件，有效期5年</t>
  </si>
  <si>
    <t>6.材质证明书</t>
  </si>
  <si>
    <t>材质证明需包括各化学成分的含量比例、SPEC、测试样品的数据（所测数据需在所规定的SPEC范围内）、抗拉强度、硬度值、延伸率等</t>
  </si>
  <si>
    <t>7.安规资料</t>
  </si>
  <si>
    <t>安规材料需提供UL证书（根据附表--器件类别进行提供）</t>
  </si>
  <si>
    <t>*8.工艺流程图</t>
  </si>
  <si>
    <t>工艺流程图请详细填写，模具品需要附送SIP/SOP及试模报告单</t>
  </si>
  <si>
    <t>N/A</t>
  </si>
  <si>
    <t>车规级需要</t>
  </si>
  <si>
    <t>*9.PFMEA</t>
  </si>
  <si>
    <t>制程失效模式分析（PFMEA）资料需要填写完整、正确、清晰可辨识</t>
  </si>
  <si>
    <t>*10.控制计划</t>
  </si>
  <si>
    <t>对控制产品所要求的系统及过程的形成文件的描述</t>
  </si>
  <si>
    <t>*11.MSA分析报告</t>
  </si>
  <si>
    <t>测量系统分析报告（MSA）资料需要填写完整、正确、清晰可辨识</t>
  </si>
  <si>
    <t>*12.SPC分析报告</t>
  </si>
  <si>
    <t>过程能力分析报告（SPC）资料需要填写完整、正确、清晰可辨识</t>
  </si>
  <si>
    <t>13.包装规范</t>
  </si>
  <si>
    <t>目标保证原料不受挤压、撞击等导致变形和损坏，要附件图片说明               包装实验（一角，三棱，六面落地实验）和运输实验，以确保产品运送工程中不会变形失效</t>
  </si>
  <si>
    <t>14.送样样品</t>
  </si>
  <si>
    <t>普通件样品20pcs，模具品每模穴5~10pcs，参考《送样数量清单》</t>
  </si>
  <si>
    <t>样品为生产随机抽取，不可以使用挑选方式送样，以代表量产品质水准</t>
  </si>
  <si>
    <t>PWB需要附带菲林+切片报告+OSP膜厚报告，送样样本数量5连片</t>
  </si>
  <si>
    <t>承认书增加实物彩色照片（正反各一张，要求清晰可辨识）与秤单重照片，单重测试值需清晰可见</t>
  </si>
  <si>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</si>
  <si>
    <t>料号</t>
  </si>
  <si>
    <t>厂商</t>
  </si>
  <si>
    <t>是否为车规</t>
  </si>
  <si>
    <t>制定</t>
  </si>
  <si>
    <t>久益</t>
  </si>
  <si>
    <t>否</t>
  </si>
  <si>
    <t>物料首次承认＆系列承认之细则</t>
  </si>
  <si>
    <t>类别</t>
  </si>
  <si>
    <t>序号</t>
  </si>
  <si>
    <t>名称</t>
  </si>
  <si>
    <t>图纸＆规格书</t>
  </si>
  <si>
    <t>全尺寸(FAI)检测报告</t>
  </si>
  <si>
    <t>信赖性测试报告</t>
  </si>
  <si>
    <t>材料成分展开表</t>
  </si>
  <si>
    <t>材质证明书</t>
  </si>
  <si>
    <t>安规资料</t>
  </si>
  <si>
    <t>车规资料</t>
  </si>
  <si>
    <t>包装规范</t>
  </si>
  <si>
    <t>样品</t>
  </si>
  <si>
    <t>样品数量（≥PCS）
模具品优先满足模穴号</t>
  </si>
  <si>
    <t>关键器件</t>
  </si>
  <si>
    <t>扇框</t>
  </si>
  <si>
    <t>需
求
时
提
供</t>
  </si>
  <si>
    <t>金属类无需提供安规</t>
  </si>
  <si>
    <t>扇叶</t>
  </si>
  <si>
    <t>铜中管</t>
  </si>
  <si>
    <t>NA</t>
  </si>
  <si>
    <t>铁中管</t>
  </si>
  <si>
    <t>轴芯</t>
  </si>
  <si>
    <t>轴套</t>
  </si>
  <si>
    <t>马达壳</t>
  </si>
  <si>
    <t>磁性材料</t>
  </si>
  <si>
    <t>漆包线</t>
  </si>
  <si>
    <t>2Kg</t>
  </si>
  <si>
    <t>矽钢片</t>
  </si>
  <si>
    <t>两者适配性验证</t>
  </si>
  <si>
    <t>线架</t>
  </si>
  <si>
    <t>包射矽钢片</t>
  </si>
  <si>
    <t>轴承</t>
  </si>
  <si>
    <t>PCB</t>
  </si>
  <si>
    <t>具体参照《***评估承认规范》（例如：IC类评估承认规范）</t>
  </si>
  <si>
    <t>5连片</t>
  </si>
  <si>
    <t>快板只承认供应商即可</t>
  </si>
  <si>
    <t>IC类</t>
  </si>
  <si>
    <t>二极管类</t>
  </si>
  <si>
    <t>MOS类</t>
  </si>
  <si>
    <t>电解电容类</t>
  </si>
  <si>
    <t>电感类</t>
  </si>
  <si>
    <t>MLCC电容类</t>
  </si>
  <si>
    <t>电阻类</t>
  </si>
  <si>
    <t>非关键器件</t>
  </si>
  <si>
    <t>塑胶原料</t>
  </si>
  <si>
    <t>10Kg</t>
  </si>
  <si>
    <t>金属原料</t>
  </si>
  <si>
    <t>30Kg</t>
  </si>
  <si>
    <t>弹簧/扣环等五金件</t>
  </si>
  <si>
    <t>线扣等塑胶件</t>
  </si>
  <si>
    <t>标签/碳带</t>
  </si>
  <si>
    <t>外箱/二维码标签不管控安规</t>
  </si>
  <si>
    <t>金属护网</t>
  </si>
  <si>
    <t>化材类（胶、锡料等）</t>
  </si>
  <si>
    <t>1Kg</t>
  </si>
  <si>
    <t>包材类</t>
  </si>
  <si>
    <t>委外加工</t>
  </si>
  <si>
    <t>电镀/电泳等表面处理</t>
  </si>
  <si>
    <t>V（装配尺寸）</t>
  </si>
  <si>
    <t>真空镀膜</t>
  </si>
  <si>
    <t>线架打PIN</t>
  </si>
  <si>
    <t>V（PIN针尺寸）</t>
  </si>
  <si>
    <t>委外烧录（IC类）</t>
  </si>
  <si>
    <t>SMT（PCBA）</t>
  </si>
  <si>
    <t>1连片</t>
  </si>
  <si>
    <t>“V”代表需提供资料；“NA”代表无需提供资料</t>
  </si>
  <si>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</si>
  <si>
    <t>图纸（生久&amp;供应商）</t>
  </si>
  <si>
    <t>供应商部件承认书</t>
  </si>
  <si>
    <t xml:space="preserve">线材              端子胶壳           套管    </t>
  </si>
  <si>
    <t>成品照片（多角度）</t>
  </si>
  <si>
    <t>供应商测试报告(FAI)--全尺寸</t>
  </si>
  <si>
    <t>Product name:</t>
  </si>
  <si>
    <t>Drawing No:</t>
  </si>
  <si>
    <t>Revision No:</t>
  </si>
  <si>
    <t>Date:</t>
  </si>
  <si>
    <t>2026.06.18</t>
  </si>
  <si>
    <t>Confirm by:</t>
  </si>
  <si>
    <t>产品名称:</t>
  </si>
  <si>
    <t>图纸编号:</t>
  </si>
  <si>
    <t>日期:</t>
  </si>
  <si>
    <t>确认者:</t>
  </si>
  <si>
    <t>Part Description:</t>
  </si>
  <si>
    <t>Cavity #:</t>
  </si>
  <si>
    <t>Supplier:</t>
  </si>
  <si>
    <t>Inspector:</t>
  </si>
  <si>
    <t>余义芳</t>
  </si>
  <si>
    <t>Phase:</t>
  </si>
  <si>
    <t>部件描述:</t>
  </si>
  <si>
    <t>模穴编号:</t>
  </si>
  <si>
    <t>供应商:</t>
  </si>
  <si>
    <t>检验者:</t>
  </si>
  <si>
    <t>首次送样</t>
  </si>
  <si>
    <t>第   次送样</t>
  </si>
  <si>
    <t>Item Number</t>
  </si>
  <si>
    <t>Dimension / Specification 尺寸规格</t>
  </si>
  <si>
    <t>Test result 检测结果</t>
  </si>
  <si>
    <t>FAI Measurement Data 测量数据</t>
  </si>
  <si>
    <t>measure instrument code
测量仪器代码</t>
  </si>
  <si>
    <t>remark      备注</t>
  </si>
  <si>
    <t>模穴号#</t>
  </si>
  <si>
    <t>LSL下限</t>
  </si>
  <si>
    <t>UL中心值</t>
  </si>
  <si>
    <t>USL上限</t>
  </si>
  <si>
    <t>Mean均值</t>
  </si>
  <si>
    <t>Stedev.标准差</t>
  </si>
  <si>
    <t>CP</t>
  </si>
  <si>
    <t>CPK</t>
  </si>
  <si>
    <t>Z</t>
  </si>
  <si>
    <t>E</t>
  </si>
  <si>
    <t>仪器代号 : C-卷尺,D2-电容测量仪,E-游标卡尺,E1-导电率测定仪,F-中心距卡尺,G-塞规,H-环规,I-牙规,L-高度计,O-硬度计, P-粗度计,P1-扛杆量表,Q-推拉力计,S3-三次元,T-千分尺,T2-弹簧测试仪,V-扣合力仪,W-投影仪,WY-万用表,Z-直尺,M-其它</t>
  </si>
  <si>
    <t>外观检验/Inspection regulation：</t>
  </si>
  <si>
    <t>试装及功能检验 /Function test result：</t>
  </si>
  <si>
    <t>综合判定/Final result：</t>
  </si>
  <si>
    <t>允收/Accept  ------    可量产.</t>
  </si>
  <si>
    <t>拒收 /Reject ----- 将上述不良处修正后，再送样品供检验，重新承认.</t>
  </si>
  <si>
    <t>绿色产品/Green product:</t>
  </si>
  <si>
    <t>RoHS</t>
  </si>
  <si>
    <t>Lead Free</t>
  </si>
  <si>
    <t>非绿色产品</t>
  </si>
  <si>
    <t>其他(备注)：</t>
  </si>
  <si>
    <t>检测 /Operator：</t>
  </si>
  <si>
    <t>楚谭琼</t>
  </si>
  <si>
    <t>审核/Review：</t>
  </si>
  <si>
    <t>核准/Approval:</t>
  </si>
  <si>
    <t>Remark:</t>
  </si>
  <si>
    <t>1--所有尺寸在样品承认阶段测量完成;</t>
  </si>
  <si>
    <t>2--测量数据的数量为32PCS,存在模穴则均分考虑;</t>
  </si>
  <si>
    <t>3--如果是关键尺寸请在对应列里用绿色底覆盖以示备注;</t>
  </si>
  <si>
    <t>4--如果测量数据不在规格范围内,将用红色显示;</t>
  </si>
  <si>
    <t>5--如果涉及到多个图纸,请在备注栏写上对应的图纸号;</t>
  </si>
  <si>
    <t>6--绿色产品若勾选其他，须填入客户绿色产品规范代码.</t>
  </si>
  <si>
    <t xml:space="preserve">                        线材                          端子</t>
  </si>
  <si>
    <t>原物料有害物质调查表</t>
  </si>
  <si>
    <t>供货商类别  :导线</t>
  </si>
  <si>
    <t>填表日期 :                 2026 年   06   月  18   日</t>
  </si>
  <si>
    <t>材质类别
Classification By Material</t>
  </si>
  <si>
    <t>产品名称    :YY60039403-DEMO</t>
  </si>
  <si>
    <t>供货商代码 : 635748340</t>
  </si>
  <si>
    <t>供货商名称  :久益</t>
  </si>
  <si>
    <t>1.金属类</t>
  </si>
  <si>
    <t>2.塑料类</t>
  </si>
  <si>
    <t>电话  :13537031623</t>
  </si>
  <si>
    <t>3.橡胶类</t>
  </si>
  <si>
    <t xml:space="preserve">　供货商联系窗口 ： </t>
  </si>
  <si>
    <t>4.木材类</t>
  </si>
  <si>
    <t>部门</t>
  </si>
  <si>
    <t>职称</t>
  </si>
  <si>
    <t>厂区</t>
  </si>
  <si>
    <t>姓名</t>
  </si>
  <si>
    <t>电话</t>
  </si>
  <si>
    <t>E-Mail</t>
  </si>
  <si>
    <t>5.玻璃类</t>
  </si>
  <si>
    <t>品质部</t>
  </si>
  <si>
    <t>经理</t>
  </si>
  <si>
    <t>生久老厂房</t>
  </si>
  <si>
    <t>6.陶瓷类</t>
  </si>
  <si>
    <t>7.纸类</t>
  </si>
  <si>
    <t>检测报告信息栏 
Information of Test Report</t>
  </si>
  <si>
    <t>REACH指令信息栏
Information of REACH Directive</t>
  </si>
  <si>
    <t>有害物质含量(ppm)
Hazardous Substance Content(ppm)</t>
  </si>
  <si>
    <t>是否符合生久要求</t>
  </si>
  <si>
    <t>8.制程添加物及化学品</t>
  </si>
  <si>
    <t>RoHS管制项目
RoHS requirements</t>
  </si>
  <si>
    <t>无卤管制项目
Halogen Free requirements</t>
  </si>
  <si>
    <t>9.其它类(除上述类别外)</t>
  </si>
  <si>
    <t>项次 No.</t>
  </si>
  <si>
    <t>零部件名称
Sub-part</t>
  </si>
  <si>
    <t>原材料供货商
Raw Material Supplier</t>
  </si>
  <si>
    <t>材质
Materials</t>
  </si>
  <si>
    <t>材质重量  Material Weight (mg)</t>
  </si>
  <si>
    <t>成份名称Substance Name</t>
  </si>
  <si>
    <t>CAS Number</t>
  </si>
  <si>
    <t>weight 成份重量(g)</t>
  </si>
  <si>
    <t>weight%成份重量%</t>
  </si>
  <si>
    <t>MSDS</t>
  </si>
  <si>
    <t>Reach报告</t>
  </si>
  <si>
    <t>Pb</t>
  </si>
  <si>
    <t>Cd</t>
  </si>
  <si>
    <t>Hg</t>
  </si>
  <si>
    <t>Cr6+</t>
  </si>
  <si>
    <t>PBBs</t>
  </si>
  <si>
    <t>PBDEs</t>
  </si>
  <si>
    <t>DEHP</t>
  </si>
  <si>
    <t>DBP</t>
  </si>
  <si>
    <t>BBP</t>
  </si>
  <si>
    <t>DIBP</t>
  </si>
  <si>
    <t>检测报告日期
Date Of Test Report</t>
  </si>
  <si>
    <t>检测报告编号
No. Of Test Report</t>
  </si>
  <si>
    <t>RoHs2.0报告</t>
  </si>
  <si>
    <t>Br</t>
  </si>
  <si>
    <t>Cl</t>
  </si>
  <si>
    <t>是否符合 
Yes/No</t>
  </si>
  <si>
    <t>是否为RoHS排外条款
Is It Exemption From RoHS</t>
  </si>
  <si>
    <t>生久有害物质管制规范排除项次</t>
  </si>
  <si>
    <t>热缩管</t>
  </si>
  <si>
    <t>领飞</t>
  </si>
  <si>
    <t>套管</t>
  </si>
  <si>
    <t>聚烯烃</t>
  </si>
  <si>
    <t>EVA</t>
  </si>
  <si>
    <t>24937-78-8</t>
  </si>
  <si>
    <t>0.5</t>
  </si>
  <si>
    <t>ND</t>
  </si>
  <si>
    <t>2025.11.24</t>
  </si>
  <si>
    <t>A225086578510100101E</t>
  </si>
  <si>
    <t>Yes</t>
  </si>
  <si>
    <t>氢氧化镁</t>
  </si>
  <si>
    <t>1309-42-8</t>
  </si>
  <si>
    <t>0.4</t>
  </si>
  <si>
    <t>氮系阻燃剂</t>
  </si>
  <si>
    <t>37640-57-6</t>
  </si>
  <si>
    <t>0.06</t>
  </si>
  <si>
    <t>色母</t>
  </si>
  <si>
    <t>0.04</t>
  </si>
  <si>
    <t>锡</t>
  </si>
  <si>
    <t>兴鸿泰</t>
  </si>
  <si>
    <t>锡丝</t>
  </si>
  <si>
    <t>SN</t>
  </si>
  <si>
    <t>7440-31-5</t>
  </si>
  <si>
    <t>0.993</t>
  </si>
  <si>
    <t>63</t>
  </si>
  <si>
    <t>2025.06.30</t>
  </si>
  <si>
    <t>SZXEC25002243403</t>
  </si>
  <si>
    <t>CU</t>
  </si>
  <si>
    <t>7440-50-8</t>
  </si>
  <si>
    <t>0.007</t>
  </si>
  <si>
    <t>改性松香</t>
  </si>
  <si>
    <t>65997-05-9</t>
  </si>
  <si>
    <t>&lt;3</t>
  </si>
  <si>
    <t>附表：RoHS排除管制对象项次</t>
  </si>
  <si>
    <t>项次</t>
  </si>
  <si>
    <t>依据选项说明填入项次1,2,3…等，详如下列说明</t>
  </si>
  <si>
    <t>每支小型荧光灯管中的含汞量小于5mg</t>
  </si>
  <si>
    <t>一般用途直管荧光灯管的含汞量小于：</t>
  </si>
  <si>
    <t>卤素磷酸盐           10 mg</t>
  </si>
  <si>
    <t>正常寿命的三磷酸盐    5 mg</t>
  </si>
  <si>
    <t>长效寿命的三磷酸盐    8 mg</t>
  </si>
  <si>
    <t>特殊用途之直管荧光灯管的含汞量未受限</t>
  </si>
  <si>
    <t>其他灯管中含汞量未受限(如投影强光灯和发光二极管)</t>
  </si>
  <si>
    <t>钢合金中的含铅量小于0.35 wt% (3500 ppm)</t>
  </si>
  <si>
    <t>铝合金中的含铅量小于0.4 wt% (4000 ppm)</t>
  </si>
  <si>
    <t>铜合金中的含铅量小于4 wt% (40000 ppm)</t>
  </si>
  <si>
    <t>高熔点型态之焊料中的含铅量(即含有超过85 %铅之锡铅焊料合金)未设限</t>
  </si>
  <si>
    <t>用于阴极射线管(CRT)、电子零件及荧光灯管中的玻璃所含的铅未受限</t>
  </si>
  <si>
    <t>使用于服务器、储存器、储存组合系统、转换、发送信号和传输之网络架构设备与电话通讯管理网络所使用之焊料中的铅未设限</t>
  </si>
  <si>
    <t>电子陶瓷零件中的的含铅量未设限(如高压电子装置)</t>
  </si>
  <si>
    <t>铅使用于铅铜轴承壳(bearing-shell)及轴衬(bush)中</t>
  </si>
  <si>
    <t>铅使用于销接系统</t>
  </si>
  <si>
    <t>铅使用于导热模块中的c-ring的涂层</t>
  </si>
  <si>
    <t>铅及镉使用于光学玻璃及滤镜</t>
  </si>
  <si>
    <t>含铅之焊料使用于链接接脚与微处理器封装，此焊料由两个以上元素所组成且含铅量介于80~85%</t>
  </si>
  <si>
    <t>含铅之焊料使用于集成电路覆晶封装内部；介于半导体芯片和载体间，来完成电力连结</t>
  </si>
  <si>
    <t>线材</t>
  </si>
  <si>
    <t>胶壳端子</t>
  </si>
  <si>
    <t>UL证明书</t>
  </si>
  <si>
    <t>线材             端子胶壳                   套管</t>
  </si>
  <si>
    <t>车规级增加资料</t>
  </si>
  <si>
    <t>供应商包装规范</t>
  </si>
  <si>
    <t>供应商出货报告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</si>
</sst>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s>
  <fonts count="64">
    <font>
      <sz val="12"/>
      <name val="新細明體"/>
      <charset val="136"/>
    </font>
    <font>
      <sz val="12"/>
      <name val="微软雅黑"/>
      <charset val="134"/>
    </font>
    <font>
      <sz val="26"/>
      <name val="微软雅黑"/>
      <charset val="134"/>
    </font>
    <font>
      <sz val="18"/>
      <name val="微软雅黑"/>
      <charset val="134"/>
    </font>
    <font>
      <sz val="16"/>
      <name val="微软雅黑"/>
      <charset val="134"/>
    </font>
    <font>
      <sz val="14"/>
      <name val="微软雅黑"/>
      <charset val="134"/>
    </font>
    <font>
      <u/>
      <sz val="12"/>
      <color theme="10"/>
      <name val="微软雅黑"/>
      <charset val="134"/>
    </font>
    <font>
      <sz val="10"/>
      <name val="楷体"/>
      <charset val="134"/>
    </font>
    <font>
      <sz val="12"/>
      <name val="楷体"/>
      <charset val="134"/>
    </font>
    <font>
      <b/>
      <sz val="26"/>
      <name val="楷体"/>
      <charset val="134"/>
    </font>
    <font>
      <b/>
      <sz val="10"/>
      <name val="楷体"/>
      <charset val="134"/>
    </font>
    <font>
      <b/>
      <sz val="10"/>
      <color indexed="10"/>
      <name val="楷体"/>
      <charset val="134"/>
    </font>
    <font>
      <sz val="12"/>
      <color indexed="10"/>
      <name val="楷体"/>
      <charset val="134"/>
    </font>
    <font>
      <sz val="8"/>
      <name val="楷体"/>
      <charset val="134"/>
    </font>
    <font>
      <b/>
      <sz val="12"/>
      <name val="楷体"/>
      <charset val="134"/>
    </font>
    <font>
      <u/>
      <sz val="12"/>
      <color theme="10"/>
      <name val="新細明體"/>
      <charset val="136"/>
    </font>
    <font>
      <sz val="10"/>
      <color indexed="12"/>
      <name val="楷体"/>
      <charset val="134"/>
    </font>
    <font>
      <b/>
      <sz val="10"/>
      <color indexed="12"/>
      <name val="楷体"/>
      <charset val="134"/>
    </font>
    <font>
      <sz val="9"/>
      <name val="宋体"/>
      <charset val="134"/>
    </font>
    <font>
      <sz val="12"/>
      <color indexed="8"/>
      <name val="楷体"/>
      <charset val="134"/>
    </font>
    <font>
      <sz val="11"/>
      <color rgb="FF1F1A17"/>
      <name val="楷体"/>
      <charset val="134"/>
    </font>
    <font>
      <b/>
      <sz val="20"/>
      <name val="楷体"/>
      <charset val="134"/>
    </font>
    <font>
      <sz val="11"/>
      <name val="微软雅黑"/>
      <charset val="134"/>
    </font>
    <font>
      <sz val="10"/>
      <name val="微软雅黑"/>
      <charset val="134"/>
    </font>
    <font>
      <b/>
      <sz val="26"/>
      <name val="微软雅黑"/>
      <charset val="134"/>
    </font>
    <font>
      <sz val="10"/>
      <color theme="1"/>
      <name val="微软雅黑"/>
      <charset val="134"/>
    </font>
    <font>
      <b/>
      <sz val="10"/>
      <name val="微软雅黑"/>
      <charset val="134"/>
    </font>
    <font>
      <sz val="10"/>
      <color indexed="12"/>
      <name val="微软雅黑"/>
      <charset val="134"/>
    </font>
    <font>
      <b/>
      <sz val="9"/>
      <name val="微软雅黑"/>
      <charset val="134"/>
    </font>
    <font>
      <sz val="11"/>
      <name val="宋体"/>
      <charset val="134"/>
    </font>
    <font>
      <sz val="13"/>
      <name val="微软雅黑"/>
      <charset val="134"/>
    </font>
    <font>
      <b/>
      <sz val="12"/>
      <name val="微软雅黑"/>
      <charset val="134"/>
    </font>
    <font>
      <sz val="18"/>
      <color theme="1"/>
      <name val="宋体"/>
      <charset val="134"/>
      <scheme val="minor"/>
    </font>
    <font>
      <sz val="11"/>
      <color theme="1"/>
      <name val="宋体"/>
      <charset val="134"/>
      <scheme val="minor"/>
    </font>
    <font>
      <sz val="11"/>
      <color theme="1"/>
      <name val="微软雅黑"/>
      <charset val="134"/>
    </font>
    <font>
      <sz val="18"/>
      <color theme="1"/>
      <name val="微软雅黑"/>
      <charset val="134"/>
    </font>
    <font>
      <b/>
      <sz val="24"/>
      <name val="微软雅黑"/>
      <charset val="134"/>
    </font>
    <font>
      <b/>
      <sz val="16"/>
      <name val="微软雅黑"/>
      <charset val="134"/>
    </font>
    <font>
      <b/>
      <sz val="20"/>
      <name val="微软雅黑"/>
      <charset val="134"/>
    </font>
    <font>
      <sz val="35"/>
      <name val="微软雅黑"/>
      <charset val="134"/>
    </font>
    <font>
      <sz val="28"/>
      <name val="微软雅黑"/>
      <charset val="134"/>
    </font>
    <font>
      <sz val="20"/>
      <name val="微软雅黑"/>
      <charset val="134"/>
    </font>
    <font>
      <b/>
      <i/>
      <u/>
      <sz val="12"/>
      <name val="微软雅黑"/>
      <charset val="134"/>
    </font>
    <font>
      <u/>
      <sz val="14"/>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2"/>
      <name val="Times New Roman"/>
      <charset val="134"/>
    </font>
  </fonts>
  <fills count="35">
    <fill>
      <patternFill patternType="none"/>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top/>
      <bottom style="thin">
        <color auto="1"/>
      </bottom>
      <diagonal/>
    </border>
    <border>
      <left style="thin">
        <color auto="1"/>
      </left>
      <right style="medium">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style="double">
        <color auto="1"/>
      </left>
      <right style="double">
        <color auto="1"/>
      </right>
      <top style="double">
        <color auto="1"/>
      </top>
      <bottom/>
      <diagonal/>
    </border>
    <border>
      <left/>
      <right/>
      <top style="medium">
        <color auto="1"/>
      </top>
      <bottom style="medium">
        <color auto="1"/>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lignment vertical="center"/>
    </xf>
    <xf numFmtId="44" fontId="33" fillId="0" borderId="0">
      <alignment vertical="center"/>
    </xf>
    <xf numFmtId="9" fontId="33" fillId="0" borderId="0">
      <alignment vertical="center"/>
    </xf>
    <xf numFmtId="41" fontId="33" fillId="0" borderId="0">
      <alignment vertical="center"/>
    </xf>
    <xf numFmtId="42" fontId="33" fillId="0" borderId="0">
      <alignment vertical="center"/>
    </xf>
    <xf numFmtId="0" fontId="15" fillId="0" borderId="0">
      <alignment vertical="top"/>
      <protection locked="0"/>
    </xf>
    <xf numFmtId="0" fontId="44" fillId="0" borderId="0">
      <alignment vertical="center"/>
    </xf>
    <xf numFmtId="0" fontId="33" fillId="4" borderId="49">
      <alignment vertical="center"/>
    </xf>
    <xf numFmtId="0" fontId="45" fillId="0" borderId="0">
      <alignment vertical="center"/>
    </xf>
    <xf numFmtId="0" fontId="46" fillId="0" borderId="0">
      <alignment vertical="center"/>
    </xf>
    <xf numFmtId="0" fontId="47" fillId="0" borderId="0">
      <alignment vertical="center"/>
    </xf>
    <xf numFmtId="0" fontId="48" fillId="0" borderId="50">
      <alignment vertical="center"/>
    </xf>
    <xf numFmtId="0" fontId="49" fillId="0" borderId="50">
      <alignment vertical="center"/>
    </xf>
    <xf numFmtId="0" fontId="50" fillId="0" borderId="51">
      <alignment vertical="center"/>
    </xf>
    <xf numFmtId="0" fontId="50" fillId="0" borderId="0">
      <alignment vertical="center"/>
    </xf>
    <xf numFmtId="0" fontId="51" fillId="5" borderId="52">
      <alignment vertical="center"/>
    </xf>
    <xf numFmtId="0" fontId="52" fillId="6" borderId="53">
      <alignment vertical="center"/>
    </xf>
    <xf numFmtId="0" fontId="53" fillId="6" borderId="52">
      <alignment vertical="center"/>
    </xf>
    <xf numFmtId="0" fontId="54" fillId="7" borderId="54">
      <alignment vertical="center"/>
    </xf>
    <xf numFmtId="0" fontId="55" fillId="0" borderId="55">
      <alignment vertical="center"/>
    </xf>
    <xf numFmtId="0" fontId="56" fillId="0" borderId="56">
      <alignment vertical="center"/>
    </xf>
    <xf numFmtId="0" fontId="57" fillId="8" borderId="0">
      <alignment vertical="center"/>
    </xf>
    <xf numFmtId="0" fontId="58" fillId="9" borderId="0">
      <alignment vertical="center"/>
    </xf>
    <xf numFmtId="0" fontId="59" fillId="10" borderId="0">
      <alignment vertical="center"/>
    </xf>
    <xf numFmtId="0" fontId="60" fillId="11" borderId="0">
      <alignment vertical="center"/>
    </xf>
    <xf numFmtId="0" fontId="61" fillId="12" borderId="0">
      <alignment vertical="center"/>
    </xf>
    <xf numFmtId="0" fontId="61" fillId="13" borderId="0">
      <alignment vertical="center"/>
    </xf>
    <xf numFmtId="0" fontId="60" fillId="14" borderId="0">
      <alignment vertical="center"/>
    </xf>
    <xf numFmtId="0" fontId="60" fillId="15" borderId="0">
      <alignment vertical="center"/>
    </xf>
    <xf numFmtId="0" fontId="61" fillId="16" borderId="0">
      <alignment vertical="center"/>
    </xf>
    <xf numFmtId="0" fontId="61" fillId="17" borderId="0">
      <alignment vertical="center"/>
    </xf>
    <xf numFmtId="0" fontId="60" fillId="18" borderId="0">
      <alignment vertical="center"/>
    </xf>
    <xf numFmtId="0" fontId="60" fillId="19" borderId="0">
      <alignment vertical="center"/>
    </xf>
    <xf numFmtId="0" fontId="61" fillId="20" borderId="0">
      <alignment vertical="center"/>
    </xf>
    <xf numFmtId="0" fontId="61" fillId="21" borderId="0">
      <alignment vertical="center"/>
    </xf>
    <xf numFmtId="0" fontId="60" fillId="22" borderId="0">
      <alignment vertical="center"/>
    </xf>
    <xf numFmtId="0" fontId="60" fillId="23" borderId="0">
      <alignment vertical="center"/>
    </xf>
    <xf numFmtId="0" fontId="61" fillId="24" borderId="0">
      <alignment vertical="center"/>
    </xf>
    <xf numFmtId="0" fontId="61" fillId="25" borderId="0">
      <alignment vertical="center"/>
    </xf>
    <xf numFmtId="0" fontId="60" fillId="26" borderId="0">
      <alignment vertical="center"/>
    </xf>
    <xf numFmtId="0" fontId="60" fillId="27" borderId="0">
      <alignment vertical="center"/>
    </xf>
    <xf numFmtId="0" fontId="61" fillId="28" borderId="0">
      <alignment vertical="center"/>
    </xf>
    <xf numFmtId="0" fontId="61" fillId="29" borderId="0">
      <alignment vertical="center"/>
    </xf>
    <xf numFmtId="0" fontId="60" fillId="30" borderId="0">
      <alignment vertical="center"/>
    </xf>
    <xf numFmtId="0" fontId="60" fillId="31" borderId="0">
      <alignment vertical="center"/>
    </xf>
    <xf numFmtId="0" fontId="61" fillId="32" borderId="0">
      <alignment vertical="center"/>
    </xf>
    <xf numFmtId="0" fontId="61" fillId="33" borderId="0">
      <alignment vertical="center"/>
    </xf>
    <xf numFmtId="0" fontId="60" fillId="34" borderId="0">
      <alignment vertical="center"/>
    </xf>
    <xf numFmtId="0" fontId="62" fillId="0" borderId="0"/>
    <xf numFmtId="0" fontId="63" fillId="0" borderId="0"/>
  </cellStyleXfs>
  <cellXfs count="237">
    <xf numFmtId="0" fontId="0" fillId="0" borderId="0" xfId="0" applyAlignment="1">
      <alignment vertical="center"/>
    </xf>
    <xf numFmtId="0" fontId="1" fillId="2" borderId="0" xfId="0" applyFont="1" applyFill="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2" fillId="2" borderId="0" xfId="0" applyFont="1" applyFill="1" applyAlignment="1">
      <alignment horizontal="center" vertical="center"/>
    </xf>
    <xf numFmtId="0" fontId="3" fillId="2" borderId="0" xfId="0" applyFont="1" applyFill="1" applyAlignment="1">
      <alignment horizontal="center"/>
    </xf>
    <xf numFmtId="0" fontId="4" fillId="2" borderId="0" xfId="0" applyFont="1" applyFill="1" applyAlignment="1">
      <alignment vertical="center"/>
    </xf>
    <xf numFmtId="0" fontId="4" fillId="2" borderId="5" xfId="0" applyFont="1" applyFill="1" applyBorder="1" applyAlignment="1">
      <alignment horizontal="left" vertical="center" wrapText="1"/>
    </xf>
    <xf numFmtId="0" fontId="0" fillId="0" borderId="5" xfId="0" applyBorder="1"/>
    <xf numFmtId="0" fontId="4" fillId="2" borderId="0" xfId="0" applyFont="1" applyFill="1"/>
    <xf numFmtId="0" fontId="5" fillId="2" borderId="0" xfId="0" applyFont="1" applyFill="1" applyAlignment="1">
      <alignment horizontal="center"/>
    </xf>
    <xf numFmtId="0" fontId="4" fillId="2" borderId="0" xfId="0" applyFont="1" applyFill="1" applyAlignment="1">
      <alignment horizontal="center"/>
    </xf>
    <xf numFmtId="0" fontId="6" fillId="2" borderId="0" xfId="6" applyFont="1" applyFill="1" applyAlignment="1" applyProtection="1">
      <alignment horizontal="center"/>
    </xf>
    <xf numFmtId="0" fontId="1" fillId="2" borderId="0" xfId="0" applyFont="1" applyFill="1" applyAlignment="1">
      <alignment horizontal="center"/>
    </xf>
    <xf numFmtId="0" fontId="1" fillId="2" borderId="6" xfId="0" applyFont="1" applyFill="1" applyBorder="1"/>
    <xf numFmtId="0" fontId="1" fillId="2" borderId="7" xfId="0" applyFont="1" applyFill="1" applyBorder="1"/>
    <xf numFmtId="0" fontId="1" fillId="2" borderId="8" xfId="0" applyFont="1" applyFill="1" applyBorder="1"/>
    <xf numFmtId="0" fontId="4" fillId="2" borderId="0" xfId="0" applyFont="1" applyFill="1" applyAlignment="1">
      <alignment horizontal="left"/>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shrinkToFit="1"/>
    </xf>
    <xf numFmtId="0" fontId="9" fillId="0" borderId="0" xfId="0" applyFont="1" applyAlignment="1">
      <alignment horizontal="center" vertical="center"/>
    </xf>
    <xf numFmtId="0" fontId="10" fillId="0" borderId="9" xfId="0" applyFont="1" applyBorder="1" applyAlignment="1">
      <alignment horizontal="left" vertical="center"/>
    </xf>
    <xf numFmtId="0" fontId="0" fillId="0" borderId="10" xfId="0" applyBorder="1"/>
    <xf numFmtId="0" fontId="0" fillId="0" borderId="11" xfId="0" applyBorder="1"/>
    <xf numFmtId="0" fontId="11" fillId="0" borderId="9" xfId="0" applyFont="1" applyBorder="1" applyAlignment="1">
      <alignment horizontal="left" vertical="center"/>
    </xf>
    <xf numFmtId="0" fontId="12" fillId="0" borderId="9" xfId="0" applyFont="1" applyBorder="1" applyAlignment="1">
      <alignment horizontal="center" vertical="center" wrapText="1"/>
    </xf>
    <xf numFmtId="0" fontId="10" fillId="0" borderId="12" xfId="0" applyFont="1" applyBorder="1" applyAlignment="1">
      <alignment horizontal="left" vertical="center"/>
    </xf>
    <xf numFmtId="0" fontId="0" fillId="0" borderId="13" xfId="0" applyBorder="1"/>
    <xf numFmtId="0" fontId="0" fillId="0" borderId="14" xfId="0" applyBorder="1"/>
    <xf numFmtId="0" fontId="10" fillId="0" borderId="15" xfId="0" applyFont="1" applyBorder="1" applyAlignment="1">
      <alignment horizontal="left" vertical="center"/>
    </xf>
    <xf numFmtId="0" fontId="0" fillId="0" borderId="16" xfId="0" applyBorder="1"/>
    <xf numFmtId="0" fontId="12" fillId="0" borderId="9" xfId="0" applyFont="1" applyBorder="1" applyAlignment="1">
      <alignment horizontal="left" vertical="center" wrapText="1"/>
    </xf>
    <xf numFmtId="0" fontId="10" fillId="0" borderId="15" xfId="0" applyFont="1" applyBorder="1" applyAlignment="1">
      <alignment horizontal="left" vertical="center" wrapText="1"/>
    </xf>
    <xf numFmtId="0" fontId="12" fillId="0" borderId="9" xfId="0" applyFont="1" applyBorder="1" applyAlignment="1">
      <alignment vertical="center" wrapText="1"/>
    </xf>
    <xf numFmtId="0" fontId="10" fillId="0" borderId="9" xfId="0" applyFont="1" applyBorder="1" applyAlignment="1">
      <alignment horizontal="left" vertical="center" wrapText="1"/>
    </xf>
    <xf numFmtId="0" fontId="10" fillId="0" borderId="17" xfId="0" applyFont="1" applyBorder="1" applyAlignment="1">
      <alignment horizontal="center" vertical="center"/>
    </xf>
    <xf numFmtId="0" fontId="0" fillId="0" borderId="18" xfId="0" applyBorder="1"/>
    <xf numFmtId="0" fontId="13" fillId="0" borderId="9" xfId="0" applyFont="1" applyBorder="1" applyAlignment="1">
      <alignment horizontal="center" vertical="center" shrinkToFit="1"/>
    </xf>
    <xf numFmtId="0" fontId="7" fillId="0" borderId="9" xfId="0" applyFont="1" applyBorder="1" applyAlignment="1">
      <alignment horizontal="center" vertical="center"/>
    </xf>
    <xf numFmtId="0" fontId="8" fillId="0" borderId="9" xfId="0" applyFont="1" applyBorder="1" applyAlignment="1">
      <alignment horizontal="center" vertical="center"/>
    </xf>
    <xf numFmtId="0" fontId="14" fillId="0" borderId="9" xfId="0" applyFont="1" applyBorder="1" applyAlignment="1">
      <alignment horizontal="center" vertical="center"/>
    </xf>
    <xf numFmtId="0" fontId="15" fillId="0" borderId="19" xfId="6" applyBorder="1" applyAlignment="1" applyProtection="1">
      <alignment horizontal="center" vertical="center"/>
    </xf>
    <xf numFmtId="0" fontId="10" fillId="0" borderId="9" xfId="0" applyFont="1" applyBorder="1" applyAlignment="1">
      <alignment horizontal="center" vertical="center"/>
    </xf>
    <xf numFmtId="0" fontId="7" fillId="0" borderId="20" xfId="0" applyFont="1" applyBorder="1" applyAlignment="1">
      <alignment horizontal="center" vertical="center" wrapText="1"/>
    </xf>
    <xf numFmtId="0" fontId="16" fillId="0" borderId="9" xfId="0" applyFont="1" applyBorder="1" applyAlignment="1">
      <alignment horizontal="center" vertical="center" wrapText="1"/>
    </xf>
    <xf numFmtId="0" fontId="7" fillId="0" borderId="9" xfId="0" applyFont="1" applyBorder="1" applyAlignment="1">
      <alignment horizontal="center" vertical="center" wrapText="1"/>
    </xf>
    <xf numFmtId="0" fontId="0" fillId="0" borderId="17" xfId="0" applyBorder="1"/>
    <xf numFmtId="0" fontId="0" fillId="0" borderId="21" xfId="0" applyBorder="1"/>
    <xf numFmtId="0" fontId="7" fillId="0" borderId="16" xfId="0" applyFont="1" applyBorder="1" applyAlignment="1">
      <alignment horizontal="center" vertical="center" wrapText="1"/>
    </xf>
    <xf numFmtId="0" fontId="16" fillId="0" borderId="9" xfId="0" applyFont="1" applyBorder="1" applyAlignment="1">
      <alignment horizontal="center" vertical="center" shrinkToFit="1"/>
    </xf>
    <xf numFmtId="0" fontId="16" fillId="0" borderId="16" xfId="0" applyFont="1" applyBorder="1" applyAlignment="1">
      <alignment horizontal="center" vertical="center" wrapText="1"/>
    </xf>
    <xf numFmtId="0" fontId="17" fillId="0" borderId="16" xfId="0" applyFont="1" applyBorder="1" applyAlignment="1">
      <alignment horizontal="center" vertical="center" wrapText="1"/>
    </xf>
    <xf numFmtId="0" fontId="7" fillId="0" borderId="16" xfId="0" applyFont="1" applyBorder="1" applyAlignment="1">
      <alignment horizontal="center" vertical="center" shrinkToFit="1"/>
    </xf>
    <xf numFmtId="0" fontId="10" fillId="0" borderId="21" xfId="0" applyFont="1" applyBorder="1" applyAlignment="1">
      <alignment horizontal="center" vertical="center" wrapText="1"/>
    </xf>
    <xf numFmtId="0" fontId="18" fillId="0" borderId="22" xfId="0" applyFont="1" applyBorder="1" applyAlignment="1">
      <alignment horizontal="center" vertical="center" wrapText="1"/>
    </xf>
    <xf numFmtId="10" fontId="18" fillId="0" borderId="22" xfId="0" applyNumberFormat="1" applyFont="1" applyBorder="1" applyAlignment="1">
      <alignment horizontal="center" vertical="center" wrapText="1"/>
    </xf>
    <xf numFmtId="0" fontId="8" fillId="0" borderId="11" xfId="0" applyFont="1" applyBorder="1" applyAlignment="1">
      <alignment horizontal="center" vertical="center" shrinkToFit="1"/>
    </xf>
    <xf numFmtId="0" fontId="8" fillId="0" borderId="9" xfId="0" applyFont="1" applyBorder="1" applyAlignment="1">
      <alignment horizontal="center" vertical="center" shrinkToFit="1"/>
    </xf>
    <xf numFmtId="10" fontId="8" fillId="0" borderId="9" xfId="0" applyNumberFormat="1" applyFont="1" applyBorder="1" applyAlignment="1">
      <alignment horizontal="center" vertical="center"/>
    </xf>
    <xf numFmtId="0" fontId="8" fillId="0" borderId="11" xfId="0" applyFont="1" applyBorder="1" applyAlignment="1">
      <alignment vertical="center" shrinkToFit="1"/>
    </xf>
    <xf numFmtId="9" fontId="8" fillId="0" borderId="9" xfId="0" applyNumberFormat="1" applyFont="1" applyBorder="1" applyAlignment="1">
      <alignment horizontal="center" vertical="center"/>
    </xf>
    <xf numFmtId="0" fontId="8" fillId="0" borderId="20" xfId="0" applyFont="1" applyBorder="1" applyAlignment="1">
      <alignment horizontal="center" vertical="center"/>
    </xf>
    <xf numFmtId="0" fontId="8" fillId="0" borderId="12" xfId="0" applyFont="1" applyBorder="1" applyAlignment="1">
      <alignment horizontal="center" vertical="center"/>
    </xf>
    <xf numFmtId="0" fontId="19" fillId="0" borderId="9" xfId="0" applyFont="1" applyBorder="1" applyAlignment="1">
      <alignment horizontal="center" vertical="center" wrapText="1"/>
    </xf>
    <xf numFmtId="0" fontId="8" fillId="0" borderId="9" xfId="0" applyFont="1" applyBorder="1" applyAlignment="1">
      <alignment horizontal="center" vertical="center" wrapText="1"/>
    </xf>
    <xf numFmtId="0" fontId="8" fillId="0" borderId="9" xfId="0" applyFont="1" applyBorder="1" applyAlignment="1">
      <alignment vertical="center" wrapText="1"/>
    </xf>
    <xf numFmtId="0" fontId="20" fillId="0" borderId="0" xfId="0" applyFont="1" applyAlignment="1">
      <alignment vertical="center" shrinkToFit="1"/>
    </xf>
    <xf numFmtId="0" fontId="8" fillId="0" borderId="9" xfId="0" applyFont="1" applyBorder="1" applyAlignment="1">
      <alignment vertical="center" shrinkToFit="1"/>
    </xf>
    <xf numFmtId="0" fontId="8" fillId="0" borderId="23" xfId="0" applyFont="1" applyBorder="1" applyAlignment="1">
      <alignment horizontal="center" vertical="center"/>
    </xf>
    <xf numFmtId="176" fontId="8" fillId="0" borderId="9" xfId="49" applyNumberFormat="1" applyBorder="1" applyAlignment="1">
      <alignment horizontal="center" vertical="center"/>
    </xf>
    <xf numFmtId="0" fontId="8" fillId="0" borderId="16" xfId="0" applyFont="1" applyBorder="1" applyAlignment="1">
      <alignment horizontal="center" vertical="center"/>
    </xf>
    <xf numFmtId="0" fontId="8" fillId="0" borderId="16" xfId="0" applyFont="1" applyBorder="1" applyAlignment="1">
      <alignment horizontal="center" vertical="center" shrinkToFit="1"/>
    </xf>
    <xf numFmtId="0" fontId="7" fillId="0" borderId="9" xfId="0" applyFont="1" applyBorder="1" applyAlignment="1">
      <alignment horizontal="right" vertical="top" wrapText="1"/>
    </xf>
    <xf numFmtId="0" fontId="21" fillId="0" borderId="9" xfId="0" applyFont="1" applyBorder="1" applyAlignment="1">
      <alignment horizontal="center" vertical="center"/>
    </xf>
    <xf numFmtId="0" fontId="0" fillId="0" borderId="23" xfId="0" applyBorder="1"/>
    <xf numFmtId="0" fontId="22" fillId="0" borderId="0" xfId="0"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horizontal="left"/>
    </xf>
    <xf numFmtId="0" fontId="25" fillId="0" borderId="0" xfId="0" applyFont="1" applyAlignment="1" applyProtection="1">
      <alignment horizontal="left" vertical="center"/>
      <protection locked="0"/>
    </xf>
    <xf numFmtId="0" fontId="0" fillId="0" borderId="0" xfId="0" applyProtection="1">
      <protection locked="0"/>
    </xf>
    <xf numFmtId="0" fontId="25" fillId="0" borderId="0" xfId="0" applyFont="1" applyAlignment="1">
      <alignment horizontal="center" vertical="center" textRotation="90"/>
    </xf>
    <xf numFmtId="0" fontId="25" fillId="0" borderId="0" xfId="0" applyFont="1" applyAlignment="1">
      <alignment vertical="center"/>
    </xf>
    <xf numFmtId="0" fontId="25" fillId="0" borderId="0" xfId="0" applyFont="1" applyAlignment="1" applyProtection="1">
      <alignment vertical="center"/>
      <protection locked="0"/>
    </xf>
    <xf numFmtId="0" fontId="25" fillId="0" borderId="24" xfId="0" applyFont="1" applyBorder="1" applyAlignment="1" applyProtection="1">
      <alignment horizontal="left" vertical="center"/>
      <protection locked="0"/>
    </xf>
    <xf numFmtId="0" fontId="0" fillId="0" borderId="24" xfId="0" applyBorder="1" applyProtection="1">
      <protection locked="0"/>
    </xf>
    <xf numFmtId="0" fontId="26" fillId="0" borderId="25" xfId="0" applyFont="1" applyBorder="1" applyAlignment="1">
      <alignment horizontal="center" vertical="center" wrapText="1"/>
    </xf>
    <xf numFmtId="0" fontId="26" fillId="0" borderId="26" xfId="0" applyFont="1" applyBorder="1" applyAlignment="1">
      <alignment horizontal="center" vertical="center" wrapText="1"/>
    </xf>
    <xf numFmtId="0" fontId="0" fillId="0" borderId="27" xfId="0" applyBorder="1"/>
    <xf numFmtId="0" fontId="0" fillId="0" borderId="28" xfId="0" applyBorder="1"/>
    <xf numFmtId="0" fontId="23" fillId="0" borderId="25" xfId="0" applyFont="1" applyBorder="1" applyAlignment="1">
      <alignment horizontal="center" vertical="center" wrapText="1"/>
    </xf>
    <xf numFmtId="0" fontId="26" fillId="0" borderId="29" xfId="0" applyFont="1" applyBorder="1" applyAlignment="1">
      <alignment horizontal="center" vertical="center"/>
    </xf>
    <xf numFmtId="0" fontId="0" fillId="0" borderId="29" xfId="0" applyBorder="1"/>
    <xf numFmtId="0" fontId="23" fillId="0" borderId="30" xfId="0" applyFont="1" applyBorder="1" applyAlignment="1">
      <alignment horizontal="center" vertical="center" wrapText="1"/>
    </xf>
    <xf numFmtId="0" fontId="0" fillId="0" borderId="31" xfId="0" applyBorder="1"/>
    <xf numFmtId="0" fontId="0" fillId="0" borderId="32" xfId="0" applyBorder="1"/>
    <xf numFmtId="0" fontId="27" fillId="0" borderId="10" xfId="0" applyFont="1" applyBorder="1" applyAlignment="1">
      <alignment horizontal="center" vertical="center"/>
    </xf>
    <xf numFmtId="0" fontId="0" fillId="0" borderId="33" xfId="0" applyBorder="1"/>
    <xf numFmtId="0" fontId="0" fillId="0" borderId="34" xfId="0" applyBorder="1"/>
    <xf numFmtId="0" fontId="23" fillId="0" borderId="9" xfId="0" applyFont="1" applyBorder="1" applyAlignment="1">
      <alignment horizontal="center" vertical="center" wrapText="1"/>
    </xf>
    <xf numFmtId="0" fontId="23" fillId="0" borderId="20" xfId="0" applyFont="1" applyBorder="1" applyAlignment="1">
      <alignment horizontal="center" vertical="center" wrapText="1"/>
    </xf>
    <xf numFmtId="0" fontId="28" fillId="0" borderId="35" xfId="0" applyFont="1" applyBorder="1" applyAlignment="1">
      <alignment horizontal="center" vertical="center"/>
    </xf>
    <xf numFmtId="0" fontId="28" fillId="0" borderId="9" xfId="0" applyFont="1" applyBorder="1" applyAlignment="1">
      <alignment horizontal="center" vertical="center"/>
    </xf>
    <xf numFmtId="0" fontId="26" fillId="0" borderId="9" xfId="0" applyFont="1" applyBorder="1" applyAlignment="1">
      <alignment horizontal="center" vertical="center"/>
    </xf>
    <xf numFmtId="0" fontId="26" fillId="0" borderId="36" xfId="0" applyFont="1" applyBorder="1" applyAlignment="1">
      <alignment horizontal="center" vertical="center"/>
    </xf>
    <xf numFmtId="0" fontId="23" fillId="0" borderId="11" xfId="0" applyFont="1" applyBorder="1" applyAlignment="1">
      <alignment horizontal="center" vertical="center"/>
    </xf>
    <xf numFmtId="0" fontId="23" fillId="0" borderId="9" xfId="0" applyFont="1" applyBorder="1" applyAlignment="1">
      <alignment horizontal="center" vertical="center"/>
    </xf>
    <xf numFmtId="0" fontId="23" fillId="0" borderId="36" xfId="0" applyFont="1" applyBorder="1" applyAlignment="1">
      <alignment horizontal="center" vertical="center"/>
    </xf>
    <xf numFmtId="0" fontId="0" fillId="0" borderId="37" xfId="0" applyBorder="1"/>
    <xf numFmtId="0" fontId="23" fillId="0" borderId="35" xfId="0" applyFont="1" applyBorder="1" applyAlignment="1">
      <alignment horizontal="center" vertical="center"/>
    </xf>
    <xf numFmtId="177" fontId="23" fillId="0" borderId="9" xfId="0" applyNumberFormat="1" applyFont="1" applyBorder="1" applyAlignment="1">
      <alignment horizontal="center" vertical="center"/>
    </xf>
    <xf numFmtId="177" fontId="23" fillId="0" borderId="36" xfId="0" applyNumberFormat="1" applyFont="1" applyBorder="1" applyAlignment="1">
      <alignment horizontal="center" vertical="center"/>
    </xf>
    <xf numFmtId="0" fontId="23" fillId="0" borderId="11" xfId="0" applyFont="1" applyBorder="1" applyAlignment="1">
      <alignment horizontal="center" vertical="center" wrapText="1"/>
    </xf>
    <xf numFmtId="0" fontId="23" fillId="0" borderId="36" xfId="0" applyFont="1" applyBorder="1" applyAlignment="1">
      <alignment vertical="center"/>
    </xf>
    <xf numFmtId="0" fontId="23" fillId="0" borderId="20" xfId="0" applyFont="1" applyBorder="1" applyAlignment="1">
      <alignment horizontal="center" vertical="center"/>
    </xf>
    <xf numFmtId="0" fontId="29" fillId="0" borderId="9" xfId="0" applyFont="1" applyBorder="1" applyAlignment="1">
      <alignment horizontal="center" vertical="center"/>
    </xf>
    <xf numFmtId="0" fontId="29" fillId="0" borderId="36" xfId="0" applyFont="1" applyBorder="1" applyAlignment="1">
      <alignment horizontal="center" vertical="center"/>
    </xf>
    <xf numFmtId="0" fontId="29" fillId="0" borderId="20" xfId="0" applyFont="1" applyBorder="1" applyAlignment="1">
      <alignment horizontal="center" vertical="center"/>
    </xf>
    <xf numFmtId="0" fontId="23" fillId="0" borderId="38" xfId="0" applyFont="1" applyBorder="1" applyAlignment="1">
      <alignment horizontal="center" vertical="center"/>
    </xf>
    <xf numFmtId="0" fontId="23" fillId="0" borderId="39" xfId="0" applyFont="1" applyBorder="1" applyAlignment="1">
      <alignment horizontal="center" vertical="center"/>
    </xf>
    <xf numFmtId="0" fontId="23" fillId="0" borderId="40" xfId="0" applyFont="1" applyBorder="1" applyAlignment="1">
      <alignment horizontal="center" vertical="center"/>
    </xf>
    <xf numFmtId="177" fontId="23" fillId="0" borderId="39" xfId="0" applyNumberFormat="1" applyFont="1" applyBorder="1" applyAlignment="1">
      <alignment horizontal="center" vertical="center"/>
    </xf>
    <xf numFmtId="177" fontId="23" fillId="0" borderId="41" xfId="0" applyNumberFormat="1" applyFont="1" applyBorder="1" applyAlignment="1">
      <alignment horizontal="center" vertical="center"/>
    </xf>
    <xf numFmtId="0" fontId="23" fillId="0" borderId="42" xfId="0" applyFont="1" applyBorder="1" applyAlignment="1">
      <alignment horizontal="center" vertical="center"/>
    </xf>
    <xf numFmtId="0" fontId="23" fillId="0" borderId="41" xfId="0" applyFont="1" applyBorder="1" applyAlignment="1">
      <alignment horizontal="center" vertical="center"/>
    </xf>
    <xf numFmtId="0" fontId="23" fillId="0" borderId="41" xfId="0" applyFont="1" applyBorder="1" applyAlignment="1">
      <alignment vertical="center"/>
    </xf>
    <xf numFmtId="0" fontId="30" fillId="0" borderId="16" xfId="0" applyFont="1" applyBorder="1" applyAlignment="1" applyProtection="1">
      <alignment horizontal="left" vertical="center" wrapText="1"/>
      <protection locked="0"/>
    </xf>
    <xf numFmtId="0" fontId="0" fillId="0" borderId="18" xfId="0" applyBorder="1" applyProtection="1">
      <protection locked="0"/>
    </xf>
    <xf numFmtId="0" fontId="0" fillId="0" borderId="21" xfId="0" applyBorder="1" applyProtection="1">
      <protection locked="0"/>
    </xf>
    <xf numFmtId="0" fontId="30" fillId="0" borderId="0" xfId="0" applyFont="1" applyAlignment="1" applyProtection="1">
      <alignment wrapText="1"/>
      <protection locked="0"/>
    </xf>
    <xf numFmtId="0" fontId="30" fillId="0" borderId="9" xfId="0" applyFont="1" applyBorder="1" applyAlignment="1" applyProtection="1">
      <alignment horizontal="left" vertical="top"/>
      <protection locked="0"/>
    </xf>
    <xf numFmtId="0" fontId="0" fillId="0" borderId="10" xfId="0" applyBorder="1" applyProtection="1">
      <protection locked="0"/>
    </xf>
    <xf numFmtId="0" fontId="0" fillId="0" borderId="11" xfId="0" applyBorder="1" applyProtection="1">
      <protection locked="0"/>
    </xf>
    <xf numFmtId="0" fontId="30" fillId="0" borderId="0" xfId="0" applyFont="1" applyAlignment="1" applyProtection="1">
      <alignment vertical="top"/>
      <protection locked="0"/>
    </xf>
    <xf numFmtId="0" fontId="30" fillId="0" borderId="9" xfId="0" applyFont="1" applyBorder="1" applyAlignment="1" applyProtection="1">
      <alignment horizontal="left" vertical="center"/>
      <protection locked="0"/>
    </xf>
    <xf numFmtId="0" fontId="0" fillId="0" borderId="13" xfId="0" applyBorder="1" applyProtection="1">
      <protection locked="0"/>
    </xf>
    <xf numFmtId="0" fontId="0" fillId="0" borderId="14" xfId="0" applyBorder="1" applyProtection="1">
      <protection locked="0"/>
    </xf>
    <xf numFmtId="0" fontId="30" fillId="0" borderId="9" xfId="0" applyFont="1" applyBorder="1" applyAlignment="1" applyProtection="1">
      <alignment vertical="center"/>
      <protection locked="0"/>
    </xf>
    <xf numFmtId="0" fontId="30" fillId="0" borderId="0" xfId="0" applyFont="1" applyAlignment="1" applyProtection="1">
      <alignment vertical="center"/>
      <protection locked="0"/>
    </xf>
    <xf numFmtId="0" fontId="30" fillId="0" borderId="0" xfId="0" applyFont="1" applyAlignment="1" applyProtection="1">
      <alignment horizontal="left" vertical="top"/>
      <protection locked="0"/>
    </xf>
    <xf numFmtId="0" fontId="0" fillId="0" borderId="17" xfId="0" applyBorder="1" applyProtection="1">
      <protection locked="0"/>
    </xf>
    <xf numFmtId="0" fontId="30" fillId="0" borderId="9"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left"/>
      <protection locked="0"/>
    </xf>
    <xf numFmtId="0" fontId="5" fillId="0" borderId="0" xfId="0" applyFont="1" applyAlignment="1" applyProtection="1">
      <alignment horizontal="left" vertical="center"/>
      <protection locked="0"/>
    </xf>
    <xf numFmtId="0" fontId="1" fillId="0" borderId="0" xfId="0" applyFont="1" applyProtection="1">
      <protection locked="0"/>
    </xf>
    <xf numFmtId="0" fontId="5" fillId="0" borderId="0" xfId="0" applyFont="1" applyAlignment="1" applyProtection="1">
      <alignment vertical="center"/>
      <protection locked="0"/>
    </xf>
    <xf numFmtId="0" fontId="5" fillId="0" borderId="0" xfId="0" applyFont="1" applyProtection="1">
      <protection locked="0"/>
    </xf>
    <xf numFmtId="0" fontId="31" fillId="0" borderId="0" xfId="0" applyFont="1" applyAlignment="1">
      <alignment vertical="center"/>
    </xf>
    <xf numFmtId="0" fontId="1" fillId="0" borderId="0" xfId="0" applyFont="1" applyAlignment="1">
      <alignment vertical="center"/>
    </xf>
    <xf numFmtId="0" fontId="2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vertical="center"/>
    </xf>
    <xf numFmtId="0" fontId="34" fillId="0" borderId="0" xfId="0" applyFont="1" applyAlignment="1">
      <alignment vertical="center"/>
    </xf>
    <xf numFmtId="0" fontId="34" fillId="0" borderId="0" xfId="0" applyFont="1" applyAlignment="1">
      <alignment vertical="center" wrapText="1"/>
    </xf>
    <xf numFmtId="0" fontId="35" fillId="0" borderId="0" xfId="0" applyFont="1" applyAlignment="1">
      <alignment horizontal="center" vertical="center"/>
    </xf>
    <xf numFmtId="0" fontId="34" fillId="3" borderId="9" xfId="0" applyFont="1" applyFill="1" applyBorder="1" applyAlignment="1">
      <alignment horizontal="center" vertical="center"/>
    </xf>
    <xf numFmtId="0" fontId="25" fillId="3" borderId="9" xfId="0" applyFont="1" applyFill="1" applyBorder="1" applyAlignment="1">
      <alignment horizontal="center" vertical="center" wrapText="1"/>
    </xf>
    <xf numFmtId="0" fontId="34" fillId="3" borderId="12" xfId="0" applyFont="1" applyFill="1" applyBorder="1" applyAlignment="1">
      <alignment horizontal="center" vertical="center"/>
    </xf>
    <xf numFmtId="0" fontId="34" fillId="3" borderId="9" xfId="0" applyFont="1" applyFill="1" applyBorder="1" applyAlignment="1">
      <alignment horizontal="center" vertical="center" wrapText="1"/>
    </xf>
    <xf numFmtId="0" fontId="0" fillId="0" borderId="15" xfId="0" applyBorder="1"/>
    <xf numFmtId="0" fontId="0" fillId="0" borderId="43" xfId="0" applyBorder="1"/>
    <xf numFmtId="0" fontId="34" fillId="3" borderId="16" xfId="0" applyFont="1" applyFill="1" applyBorder="1" applyAlignment="1">
      <alignment horizontal="center" vertical="center"/>
    </xf>
    <xf numFmtId="0" fontId="34" fillId="3" borderId="9" xfId="0" applyFont="1" applyFill="1" applyBorder="1" applyAlignment="1">
      <alignment horizontal="left" vertical="center"/>
    </xf>
    <xf numFmtId="0" fontId="34" fillId="3" borderId="9" xfId="0" applyFont="1" applyFill="1" applyBorder="1" applyAlignment="1">
      <alignment horizontal="left" vertical="center" wrapText="1"/>
    </xf>
    <xf numFmtId="0" fontId="34" fillId="0" borderId="9" xfId="0" applyFont="1" applyBorder="1" applyAlignment="1">
      <alignment horizontal="left" vertical="top"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36" fillId="0" borderId="0" xfId="0" applyFont="1" applyAlignment="1">
      <alignment horizontal="center" vertical="center"/>
    </xf>
    <xf numFmtId="0" fontId="37" fillId="0" borderId="0" xfId="0" applyFont="1" applyAlignment="1">
      <alignment horizontal="center" vertical="center"/>
    </xf>
    <xf numFmtId="0" fontId="22" fillId="0" borderId="9" xfId="0" applyFont="1" applyBorder="1" applyAlignment="1">
      <alignment horizontal="center" vertical="center"/>
    </xf>
    <xf numFmtId="0" fontId="22" fillId="0" borderId="9" xfId="0" applyFont="1" applyBorder="1" applyAlignment="1">
      <alignment horizontal="left" vertical="center"/>
    </xf>
    <xf numFmtId="0" fontId="22" fillId="0" borderId="9" xfId="0" applyFont="1" applyBorder="1" applyAlignment="1">
      <alignment horizontal="left" vertical="center" wrapText="1"/>
    </xf>
    <xf numFmtId="0" fontId="22" fillId="0" borderId="12" xfId="0" applyFont="1" applyBorder="1" applyAlignment="1">
      <alignment horizontal="left" vertical="center"/>
    </xf>
    <xf numFmtId="0" fontId="22" fillId="0" borderId="12" xfId="0" applyFont="1" applyBorder="1" applyAlignment="1">
      <alignment vertical="center"/>
    </xf>
    <xf numFmtId="0" fontId="22" fillId="0" borderId="12" xfId="0" applyFont="1" applyBorder="1" applyAlignment="1">
      <alignment horizontal="left" vertical="center" wrapText="1"/>
    </xf>
    <xf numFmtId="0" fontId="22" fillId="0" borderId="9" xfId="0" applyFont="1" applyBorder="1" applyAlignment="1">
      <alignment vertical="center"/>
    </xf>
    <xf numFmtId="0" fontId="22" fillId="0" borderId="12" xfId="0" applyFont="1" applyBorder="1" applyAlignment="1">
      <alignment horizontal="center" vertical="center"/>
    </xf>
    <xf numFmtId="0" fontId="22"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3" fillId="2" borderId="0" xfId="0" applyFont="1" applyFill="1" applyAlignment="1">
      <alignment vertical="center"/>
    </xf>
    <xf numFmtId="0" fontId="1" fillId="2" borderId="0" xfId="0" applyFont="1" applyFill="1" applyAlignment="1">
      <alignment horizontal="center" vertical="center"/>
    </xf>
    <xf numFmtId="0" fontId="1" fillId="2" borderId="2" xfId="0" applyFont="1" applyFill="1" applyBorder="1" applyAlignment="1">
      <alignment horizontal="center" vertical="center"/>
    </xf>
    <xf numFmtId="0" fontId="2" fillId="2" borderId="44" xfId="0" applyFont="1" applyFill="1" applyBorder="1" applyAlignment="1">
      <alignment horizontal="center" vertical="center"/>
    </xf>
    <xf numFmtId="0" fontId="1" fillId="2" borderId="0" xfId="0" applyFont="1" applyFill="1" applyAlignment="1">
      <alignment vertical="center"/>
    </xf>
    <xf numFmtId="0" fontId="3" fillId="2" borderId="44" xfId="0" applyFont="1" applyFill="1" applyBorder="1" applyAlignment="1">
      <alignment horizontal="center" vertical="center"/>
    </xf>
    <xf numFmtId="0" fontId="3" fillId="2" borderId="0" xfId="0" applyFont="1" applyFill="1" applyAlignment="1" applyProtection="1">
      <alignment vertical="center"/>
      <protection locked="0"/>
    </xf>
    <xf numFmtId="0" fontId="38" fillId="2"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Protection="1">
      <protection locked="0"/>
    </xf>
    <xf numFmtId="0" fontId="4" fillId="2" borderId="0" xfId="0" applyFont="1" applyFill="1" applyAlignment="1">
      <alignment horizontal="left" vertical="center" wrapText="1"/>
    </xf>
    <xf numFmtId="0" fontId="1" fillId="2" borderId="7" xfId="0" applyFont="1" applyFill="1" applyBorder="1" applyAlignment="1">
      <alignment horizontal="center" vertical="center"/>
    </xf>
    <xf numFmtId="0" fontId="39" fillId="2" borderId="45" xfId="0" applyFont="1" applyFill="1" applyBorder="1" applyAlignment="1">
      <alignment horizontal="center" vertical="center"/>
    </xf>
    <xf numFmtId="0" fontId="0" fillId="0" borderId="2" xfId="0" applyBorder="1"/>
    <xf numFmtId="0" fontId="0" fillId="0" borderId="3" xfId="0" applyBorder="1"/>
    <xf numFmtId="0" fontId="1" fillId="2" borderId="44" xfId="0" applyFont="1" applyFill="1" applyBorder="1"/>
    <xf numFmtId="0" fontId="0" fillId="0" borderId="4" xfId="0" applyBorder="1"/>
    <xf numFmtId="0" fontId="40" fillId="2" borderId="44" xfId="0" applyFont="1" applyFill="1" applyBorder="1" applyAlignment="1">
      <alignment horizontal="center"/>
    </xf>
    <xf numFmtId="0" fontId="41" fillId="2" borderId="0" xfId="0" applyFont="1" applyFill="1" applyAlignment="1">
      <alignment horizontal="center"/>
    </xf>
    <xf numFmtId="0" fontId="41" fillId="2" borderId="24" xfId="0" applyFont="1" applyFill="1" applyBorder="1" applyAlignment="1" applyProtection="1">
      <alignment horizontal="center" wrapText="1"/>
      <protection locked="0"/>
    </xf>
    <xf numFmtId="0" fontId="41" fillId="2" borderId="0" xfId="0" applyFont="1" applyFill="1" applyAlignment="1">
      <alignment wrapText="1"/>
    </xf>
    <xf numFmtId="0" fontId="41" fillId="2" borderId="46" xfId="0" applyFont="1" applyFill="1" applyBorder="1" applyAlignment="1" applyProtection="1">
      <alignment horizontal="center"/>
      <protection locked="0"/>
    </xf>
    <xf numFmtId="0" fontId="0" fillId="0" borderId="27" xfId="0" applyBorder="1" applyProtection="1">
      <protection locked="0"/>
    </xf>
    <xf numFmtId="0" fontId="41" fillId="2" borderId="0" xfId="0" applyFont="1" applyFill="1"/>
    <xf numFmtId="0" fontId="41" fillId="2" borderId="0" xfId="0" applyFont="1" applyFill="1" applyAlignment="1" applyProtection="1">
      <alignment horizontal="center"/>
      <protection locked="0"/>
    </xf>
    <xf numFmtId="14" fontId="42" fillId="2" borderId="47" xfId="0" applyNumberFormat="1" applyFont="1" applyFill="1" applyBorder="1" applyAlignment="1">
      <alignment horizontal="left"/>
    </xf>
    <xf numFmtId="0" fontId="43" fillId="2" borderId="9" xfId="0" applyFont="1" applyFill="1" applyBorder="1" applyAlignment="1">
      <alignment horizontal="center"/>
    </xf>
    <xf numFmtId="0" fontId="5" fillId="2" borderId="9" xfId="0" applyFont="1" applyFill="1" applyBorder="1" applyAlignment="1">
      <alignment horizontal="center"/>
    </xf>
    <xf numFmtId="14" fontId="1" fillId="2" borderId="47" xfId="0" applyNumberFormat="1" applyFont="1" applyFill="1" applyBorder="1" applyAlignment="1">
      <alignment horizontal="center"/>
    </xf>
    <xf numFmtId="0" fontId="1" fillId="2" borderId="9" xfId="0" applyFont="1" applyFill="1" applyBorder="1" applyAlignment="1">
      <alignment horizontal="center"/>
    </xf>
    <xf numFmtId="0" fontId="1" fillId="2" borderId="9" xfId="0" applyFont="1" applyFill="1" applyBorder="1" applyAlignment="1" applyProtection="1">
      <alignment horizontal="center"/>
      <protection locked="0"/>
    </xf>
    <xf numFmtId="0" fontId="1" fillId="2" borderId="47" xfId="0" applyFont="1" applyFill="1" applyBorder="1"/>
    <xf numFmtId="0" fontId="1" fillId="2" borderId="9" xfId="0" applyFont="1" applyFill="1" applyBorder="1" applyAlignment="1" applyProtection="1">
      <alignment horizontal="center" vertical="center"/>
      <protection locked="0"/>
    </xf>
    <xf numFmtId="0" fontId="0" fillId="0" borderId="23" xfId="0" applyBorder="1" applyProtection="1">
      <protection locked="0"/>
    </xf>
    <xf numFmtId="0" fontId="1" fillId="2" borderId="5" xfId="0" applyFont="1" applyFill="1" applyBorder="1" applyAlignment="1">
      <alignment horizontal="left"/>
    </xf>
    <xf numFmtId="0" fontId="1" fillId="2" borderId="48" xfId="0" applyFont="1" applyFill="1" applyBorder="1"/>
    <xf numFmtId="0" fontId="0" fillId="0" borderId="16" xfId="0" applyBorder="1" applyProtection="1">
      <protection locked="0"/>
    </xf>
    <xf numFmtId="0" fontId="1" fillId="2" borderId="24" xfId="0" applyFont="1" applyFill="1" applyBorder="1" applyAlignment="1">
      <alignment horizontal="center"/>
    </xf>
    <xf numFmtId="0" fontId="0" fillId="0" borderId="24" xfId="0" applyBorder="1"/>
    <xf numFmtId="0" fontId="1" fillId="2" borderId="24" xfId="0" applyFont="1" applyFill="1" applyBorder="1" applyAlignment="1" applyProtection="1">
      <alignment horizontal="left"/>
      <protection locked="0"/>
    </xf>
    <xf numFmtId="0" fontId="1" fillId="2" borderId="46" xfId="0" applyFont="1" applyFill="1" applyBorder="1" applyAlignment="1">
      <alignment horizontal="center"/>
    </xf>
    <xf numFmtId="0" fontId="1" fillId="2" borderId="27" xfId="0" applyFont="1" applyFill="1" applyBorder="1"/>
    <xf numFmtId="0" fontId="15" fillId="2" borderId="24" xfId="6" applyFill="1" applyBorder="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99060</xdr:colOff>
      <xdr:row>0</xdr:row>
      <xdr:rowOff>85725</xdr:rowOff>
    </xdr:from>
    <xdr:to>
      <xdr:col>2</xdr:col>
      <xdr:colOff>1052830</xdr:colOff>
      <xdr:row>2</xdr:row>
      <xdr:rowOff>130810</xdr:rowOff>
    </xdr:to>
    <xdr:pic>
      <xdr:nvPicPr>
        <xdr:cNvPr id="2" name="图片 1"/>
        <xdr:cNvPicPr>
          <a:picLocks noChangeAspect="1" noChangeArrowheads="1"/>
        </xdr:cNvPicPr>
      </xdr:nvPicPr>
      <xdr:blipFill>
        <a:blip r:embed="rId1" cstate="print"/>
        <a:srcRect/>
        <a:stretch>
          <a:fillRect/>
        </a:stretch>
      </xdr:blipFill>
      <xdr:spPr>
        <a:xfrm>
          <a:off x="99060" y="85725"/>
          <a:ext cx="2639695" cy="50228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101600</xdr:colOff>
      <xdr:row>0</xdr:row>
      <xdr:rowOff>90170</xdr:rowOff>
    </xdr:from>
    <xdr:to>
      <xdr:col>2</xdr:col>
      <xdr:colOff>1541145</xdr:colOff>
      <xdr:row>2</xdr:row>
      <xdr:rowOff>135255</xdr:rowOff>
    </xdr:to>
    <xdr:pic>
      <xdr:nvPicPr>
        <xdr:cNvPr id="6" name="图片 5"/>
        <xdr:cNvPicPr>
          <a:picLocks noChangeAspect="1" noChangeArrowheads="1"/>
        </xdr:cNvPicPr>
      </xdr:nvPicPr>
      <xdr:blipFill>
        <a:blip r:embed="rId1" cstate="print"/>
        <a:srcRect/>
        <a:stretch>
          <a:fillRect/>
        </a:stretch>
      </xdr:blipFill>
      <xdr:spPr>
        <a:xfrm>
          <a:off x="101600" y="90170"/>
          <a:ext cx="2601595" cy="502285"/>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57150</xdr:colOff>
      <xdr:row>0</xdr:row>
      <xdr:rowOff>76200</xdr:rowOff>
    </xdr:from>
    <xdr:to>
      <xdr:col>2</xdr:col>
      <xdr:colOff>668020</xdr:colOff>
      <xdr:row>2</xdr:row>
      <xdr:rowOff>140335</xdr:rowOff>
    </xdr:to>
    <xdr:pic>
      <xdr:nvPicPr>
        <xdr:cNvPr id="2" name="图片 1"/>
        <xdr:cNvPicPr>
          <a:picLocks noChangeAspect="1" noChangeArrowheads="1"/>
        </xdr:cNvPicPr>
      </xdr:nvPicPr>
      <xdr:blipFill>
        <a:blip r:embed="rId1" cstate="print"/>
        <a:srcRect/>
        <a:stretch>
          <a:fillRect/>
        </a:stretch>
      </xdr:blipFill>
      <xdr:spPr>
        <a:xfrm>
          <a:off x="57150" y="76200"/>
          <a:ext cx="2562225" cy="506095"/>
        </a:xfrm>
        <a:prstGeom prst="rect">
          <a:avLst/>
        </a:prstGeom>
        <a:noFill/>
        <a:ln>
          <a:noFill/>
          <a:prstDash val="solid"/>
        </a:ln>
      </xdr:spPr>
    </xdr:pic>
    <xdr:clientData/>
  </xdr:twoCellAnchor>
  <xdr:twoCellAnchor editAs="oneCell">
    <xdr:from>
      <xdr:col>3</xdr:col>
      <xdr:colOff>3607435</xdr:colOff>
      <xdr:row>26</xdr:row>
      <xdr:rowOff>50165</xdr:rowOff>
    </xdr:from>
    <xdr:to>
      <xdr:col>5</xdr:col>
      <xdr:colOff>20955</xdr:colOff>
      <xdr:row>29</xdr:row>
      <xdr:rowOff>149225</xdr:rowOff>
    </xdr:to>
    <xdr:pic>
      <xdr:nvPicPr>
        <xdr:cNvPr id="3" name="图片 2"/>
        <xdr:cNvPicPr>
          <a:picLocks noChangeAspect="1"/>
        </xdr:cNvPicPr>
      </xdr:nvPicPr>
      <xdr:blipFill>
        <a:blip r:embed="rId2" cstate="print"/>
        <a:stretch>
          <a:fillRect/>
        </a:stretch>
      </xdr:blipFill>
      <xdr:spPr>
        <a:xfrm>
          <a:off x="6226810" y="7839075"/>
          <a:ext cx="1642745" cy="1363980"/>
        </a:xfrm>
        <a:prstGeom prst="rect">
          <a:avLst/>
        </a:prstGeom>
        <a:ln>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twoCellAnchor editAs="oneCell">
    <xdr:from>
      <xdr:col>1</xdr:col>
      <xdr:colOff>1557619</xdr:colOff>
      <xdr:row>11</xdr:row>
      <xdr:rowOff>190499</xdr:rowOff>
    </xdr:from>
    <xdr:to>
      <xdr:col>1</xdr:col>
      <xdr:colOff>2636444</xdr:colOff>
      <xdr:row>16</xdr:row>
      <xdr:rowOff>158584</xdr:rowOff>
    </xdr:to>
    <xdr:pic>
      <xdr:nvPicPr>
        <xdr:cNvPr id="4" name="图片 3"/>
        <xdr:cNvPicPr>
          <a:picLocks noChangeAspect="1"/>
        </xdr:cNvPicPr>
      </xdr:nvPicPr>
      <xdr:blipFill>
        <a:blip r:embed="rId2"/>
        <a:stretch>
          <a:fillRect/>
        </a:stretch>
      </xdr:blipFill>
      <xdr:spPr>
        <a:xfrm>
          <a:off x="2214245" y="3888105"/>
          <a:ext cx="1078865" cy="1755775"/>
        </a:xfrm>
        <a:prstGeom prst="rect">
          <a:avLst/>
        </a:prstGeom>
        <a:ln>
          <a:prstDash val="solid"/>
        </a:ln>
      </xdr:spPr>
    </xdr:pic>
    <xdr:clientData/>
  </xdr:twoCellAnchor>
  <xdr:twoCellAnchor editAs="oneCell">
    <xdr:from>
      <xdr:col>1</xdr:col>
      <xdr:colOff>3059206</xdr:colOff>
      <xdr:row>11</xdr:row>
      <xdr:rowOff>224120</xdr:rowOff>
    </xdr:from>
    <xdr:to>
      <xdr:col>1</xdr:col>
      <xdr:colOff>4051904</xdr:colOff>
      <xdr:row>16</xdr:row>
      <xdr:rowOff>156884</xdr:rowOff>
    </xdr:to>
    <xdr:pic>
      <xdr:nvPicPr>
        <xdr:cNvPr id="5" name="图片 4"/>
        <xdr:cNvPicPr>
          <a:picLocks noChangeAspect="1"/>
        </xdr:cNvPicPr>
      </xdr:nvPicPr>
      <xdr:blipFill>
        <a:blip r:embed="rId3"/>
        <a:stretch>
          <a:fillRect/>
        </a:stretch>
      </xdr:blipFill>
      <xdr:spPr>
        <a:xfrm>
          <a:off x="3716020" y="3921760"/>
          <a:ext cx="992505" cy="1720850"/>
        </a:xfrm>
        <a:prstGeom prst="rect">
          <a:avLst/>
        </a:prstGeom>
        <a:ln>
          <a:prstDash val="solid"/>
        </a:ln>
      </xdr:spPr>
    </xdr:pic>
    <xdr:clientData/>
  </xdr:twoCellAnchor>
  <xdr:twoCellAnchor editAs="oneCell">
    <xdr:from>
      <xdr:col>1</xdr:col>
      <xdr:colOff>1120588</xdr:colOff>
      <xdr:row>17</xdr:row>
      <xdr:rowOff>181624</xdr:rowOff>
    </xdr:from>
    <xdr:to>
      <xdr:col>1</xdr:col>
      <xdr:colOff>4493559</xdr:colOff>
      <xdr:row>19</xdr:row>
      <xdr:rowOff>325374</xdr:rowOff>
    </xdr:to>
    <xdr:pic>
      <xdr:nvPicPr>
        <xdr:cNvPr id="9" name="图片 8"/>
        <xdr:cNvPicPr>
          <a:picLocks noChangeAspect="1"/>
        </xdr:cNvPicPr>
      </xdr:nvPicPr>
      <xdr:blipFill>
        <a:blip r:embed="rId4"/>
        <a:stretch>
          <a:fillRect/>
        </a:stretch>
      </xdr:blipFill>
      <xdr:spPr>
        <a:xfrm>
          <a:off x="1777365" y="6024880"/>
          <a:ext cx="3373120" cy="858520"/>
        </a:xfrm>
        <a:prstGeom prst="rect">
          <a:avLst/>
        </a:prstGeom>
        <a:ln>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60960</xdr:colOff>
      <xdr:row>0</xdr:row>
      <xdr:rowOff>68580</xdr:rowOff>
    </xdr:from>
    <xdr:to>
      <xdr:col>4</xdr:col>
      <xdr:colOff>340523</xdr:colOff>
      <xdr:row>0</xdr:row>
      <xdr:rowOff>540294</xdr:rowOff>
    </xdr:to>
    <xdr:pic>
      <xdr:nvPicPr>
        <xdr:cNvPr id="2" name="图片 1"/>
        <xdr:cNvPicPr>
          <a:picLocks noChangeAspect="1" noChangeArrowheads="1"/>
        </xdr:cNvPicPr>
      </xdr:nvPicPr>
      <xdr:blipFill>
        <a:blip r:embed="rId1" cstate="print"/>
        <a:srcRect/>
        <a:stretch>
          <a:fillRect/>
        </a:stretch>
      </xdr:blipFill>
      <xdr:spPr>
        <a:xfrm>
          <a:off x="60960" y="68580"/>
          <a:ext cx="2822575" cy="471170"/>
        </a:xfrm>
        <a:prstGeom prst="rect">
          <a:avLst/>
        </a:prstGeom>
        <a:noFill/>
        <a:ln>
          <a:noFill/>
          <a:prstDash val="solid"/>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64135</xdr:colOff>
      <xdr:row>0</xdr:row>
      <xdr:rowOff>83820</xdr:rowOff>
    </xdr:from>
    <xdr:to>
      <xdr:col>3</xdr:col>
      <xdr:colOff>534035</xdr:colOff>
      <xdr:row>0</xdr:row>
      <xdr:rowOff>554990</xdr:rowOff>
    </xdr:to>
    <xdr:pic>
      <xdr:nvPicPr>
        <xdr:cNvPr id="2" name="图片 1"/>
        <xdr:cNvPicPr>
          <a:picLocks noChangeAspect="1" noChangeArrowheads="1"/>
        </xdr:cNvPicPr>
      </xdr:nvPicPr>
      <xdr:blipFill>
        <a:blip r:embed="rId1" cstate="print"/>
        <a:srcRect/>
        <a:stretch>
          <a:fillRect/>
        </a:stretch>
      </xdr:blipFill>
      <xdr:spPr>
        <a:xfrm>
          <a:off x="64135" y="83820"/>
          <a:ext cx="2917825" cy="471170"/>
        </a:xfrm>
        <a:prstGeom prst="rect">
          <a:avLst/>
        </a:prstGeom>
        <a:noFill/>
        <a:ln>
          <a:noFill/>
          <a:prstDash val="solid"/>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2414270</xdr:colOff>
          <xdr:row>1</xdr:row>
          <xdr:rowOff>215900</xdr:rowOff>
        </xdr:to>
        <xdr:sp>
          <xdr:nvSpPr>
            <xdr:cNvPr id="10241" name="Object 1" hidden="1">
              <a:extLst>
                <a:ext uri="{63B3BB69-23CF-44E3-9099-C40C66FF867C}">
                  <a14:compatExt spid="_x0000_s10241"/>
                </a:ext>
              </a:extLst>
            </xdr:cNvPr>
            <xdr:cNvSpPr/>
          </xdr:nvSpPr>
          <xdr:spPr>
            <a:xfrm>
              <a:off x="0" y="0"/>
              <a:ext cx="3071495" cy="444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2846070</xdr:colOff>
          <xdr:row>1</xdr:row>
          <xdr:rowOff>215900</xdr:rowOff>
        </xdr:to>
        <xdr:sp>
          <xdr:nvSpPr>
            <xdr:cNvPr id="10242" name="Object 2" hidden="1">
              <a:extLst>
                <a:ext uri="{63B3BB69-23CF-44E3-9099-C40C66FF867C}">
                  <a14:compatExt spid="_x0000_s10242"/>
                </a:ext>
              </a:extLst>
            </xdr:cNvPr>
            <xdr:cNvSpPr/>
          </xdr:nvSpPr>
          <xdr:spPr>
            <a:xfrm>
              <a:off x="0" y="0"/>
              <a:ext cx="3503295" cy="444500"/>
            </a:xfrm>
            <a:prstGeom prst="rect">
              <a:avLst/>
            </a:prstGeom>
          </xdr:spPr>
        </xdr:sp>
        <xdr:clientData/>
      </xdr:twoCellAnchor>
    </mc:Choice>
    <mc:Fallback/>
  </mc:AlternateContent>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srcRect/>
        <a:stretch>
          <a:fillRect/>
        </a:stretch>
      </xdr:blipFill>
      <xdr:spPr>
        <a:xfrm>
          <a:off x="63500" y="74295"/>
          <a:ext cx="2300605" cy="502920"/>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ktop-dvuc8fu\&#25215;&#35748;&#20070;\&#23458;&#25143;\&#29983;&#20037;\&#25215;&#35748;&#20070;3.1&#29256;\YY60030251&#65288;J00016081)&#25215;&#35748;&#2007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承认书资料名细表"/>
      <sheetName val="1.送样承认书目录 "/>
      <sheetName val="附表--器件类别"/>
      <sheetName val="2.图纸（生久&amp;供应商）"/>
      <sheetName val="3.供应商部件承认书"/>
      <sheetName val="4.样品照片（多角度）"/>
      <sheetName val="5.供应商测试报告(FAI)"/>
      <sheetName val="6.信赖性测试报告"/>
      <sheetName val="7.材质成分展开表"/>
      <sheetName val="8.材质证明书"/>
      <sheetName val="9.UL 证明"/>
      <sheetName val="10.车规级增加资料"/>
      <sheetName val="11.包装规范"/>
      <sheetName val="12.出货报告"/>
    </sheetNames>
    <sheetDataSet>
      <sheetData sheetId="0" refreshError="1">
        <row r="27">
          <cell r="C27" t="str">
            <v>宁波市余姚市大隐镇学士桥村生久老厂房三楼久益电子有限公司</v>
          </cell>
        </row>
        <row r="33">
          <cell r="C33" t="str">
            <v>joyielec @163.com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hyperlink" Target="mailto:fjw@dejoint.com" TargetMode="Externa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7" Type="http://schemas.openxmlformats.org/officeDocument/2006/relationships/hyperlink" Target="http://www.shengjiu.com/" TargetMode="External"/><Relationship Id="rId6" Type="http://schemas.openxmlformats.org/officeDocument/2006/relationships/image" Target="../media/image7.emf"/><Relationship Id="rId5" Type="http://schemas.openxmlformats.org/officeDocument/2006/relationships/oleObject" Target="../embeddings/oleObject2.bin"/><Relationship Id="rId4" Type="http://schemas.openxmlformats.org/officeDocument/2006/relationships/image" Target="../media/image6.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35"/>
  <sheetViews>
    <sheetView tabSelected="1" view="pageBreakPreview" zoomScale="85" zoomScaleNormal="70" topLeftCell="A7" workbookViewId="0">
      <selection activeCell="K25" sqref="K25"/>
    </sheetView>
  </sheetViews>
  <sheetFormatPr defaultColWidth="8.875" defaultRowHeight="17.4" outlineLevelCol="6"/>
  <cols>
    <col min="1" max="1" width="5.5" style="198" customWidth="1"/>
    <col min="2" max="6" width="16.625" style="198" customWidth="1"/>
    <col min="7" max="7" width="5.5" style="198" customWidth="1"/>
    <col min="8" max="16384" width="8.875" style="198" customWidth="1"/>
  </cols>
  <sheetData>
    <row r="1" ht="18" customHeight="1" spans="1:7">
      <c r="A1" s="2"/>
      <c r="B1" s="3"/>
      <c r="C1" s="3"/>
      <c r="D1" s="3"/>
      <c r="E1" s="3"/>
      <c r="F1" s="3"/>
      <c r="G1" s="4"/>
    </row>
    <row r="2" ht="18" customHeight="1" spans="1:7">
      <c r="A2" s="5"/>
      <c r="B2" s="1"/>
      <c r="C2" s="1"/>
      <c r="D2" s="1"/>
      <c r="E2" s="1"/>
      <c r="F2" s="1"/>
      <c r="G2" s="6"/>
    </row>
    <row r="3" ht="18" customHeight="1" spans="1:7">
      <c r="A3" s="5"/>
      <c r="B3" s="1"/>
      <c r="C3" s="1"/>
      <c r="D3" s="1"/>
      <c r="E3" s="1"/>
      <c r="F3" s="1"/>
      <c r="G3" s="6"/>
    </row>
    <row r="4" ht="18" customHeight="1" spans="1:7">
      <c r="A4" s="5"/>
      <c r="B4" s="206" t="s">
        <v>0</v>
      </c>
      <c r="C4" s="207"/>
      <c r="D4" s="207"/>
      <c r="E4" s="207"/>
      <c r="F4" s="208"/>
      <c r="G4" s="209"/>
    </row>
    <row r="5" ht="18" customHeight="1" spans="1:7">
      <c r="A5" s="5"/>
      <c r="B5" s="210"/>
      <c r="F5" s="11"/>
      <c r="G5" s="209"/>
    </row>
    <row r="6" ht="18" customHeight="1" spans="1:7">
      <c r="A6" s="5"/>
      <c r="B6" s="210"/>
      <c r="F6" s="11"/>
      <c r="G6" s="209"/>
    </row>
    <row r="7" ht="18" customHeight="1" spans="1:7">
      <c r="A7" s="5"/>
      <c r="B7" s="210"/>
      <c r="F7" s="11"/>
      <c r="G7" s="209"/>
    </row>
    <row r="8" ht="18" customHeight="1" spans="1:7">
      <c r="A8" s="5"/>
      <c r="B8" s="210"/>
      <c r="F8" s="11"/>
      <c r="G8" s="209"/>
    </row>
    <row r="9" ht="18" customHeight="1" spans="1:7">
      <c r="A9" s="5"/>
      <c r="B9" s="210"/>
      <c r="F9" s="11"/>
      <c r="G9" s="209"/>
    </row>
    <row r="10" ht="34.9" customHeight="1" spans="1:7">
      <c r="A10" s="5"/>
      <c r="B10" s="211" t="s">
        <v>1</v>
      </c>
      <c r="F10" s="11"/>
      <c r="G10" s="211"/>
    </row>
    <row r="11" ht="18" customHeight="1" spans="1:7">
      <c r="A11" s="5"/>
      <c r="B11" s="17"/>
      <c r="C11" s="18"/>
      <c r="D11" s="18"/>
      <c r="E11" s="18"/>
      <c r="F11" s="19"/>
      <c r="G11" s="209"/>
    </row>
    <row r="12" ht="28.15" customHeight="1" spans="1:7">
      <c r="A12" s="5"/>
      <c r="B12" s="212" t="s">
        <v>2</v>
      </c>
      <c r="D12" s="213" t="s">
        <v>3</v>
      </c>
      <c r="E12" s="89"/>
      <c r="F12" s="214"/>
      <c r="G12" s="6"/>
    </row>
    <row r="13" ht="28.15" customHeight="1" spans="1:7">
      <c r="A13" s="5"/>
      <c r="D13" s="94"/>
      <c r="E13" s="94"/>
      <c r="F13" s="214"/>
      <c r="G13" s="6"/>
    </row>
    <row r="14" ht="28.15" customHeight="1" spans="1:7">
      <c r="A14" s="5"/>
      <c r="B14" s="212" t="s">
        <v>4</v>
      </c>
      <c r="D14" s="215" t="s">
        <v>5</v>
      </c>
      <c r="E14" s="216"/>
      <c r="F14" s="217"/>
      <c r="G14" s="6"/>
    </row>
    <row r="15" ht="28.15" customHeight="1" spans="1:7">
      <c r="A15" s="5"/>
      <c r="D15" s="94"/>
      <c r="E15" s="94"/>
      <c r="F15" s="217"/>
      <c r="G15" s="6"/>
    </row>
    <row r="16" ht="28.15" customHeight="1" spans="1:7">
      <c r="A16" s="5"/>
      <c r="B16" s="212" t="s">
        <v>6</v>
      </c>
      <c r="D16" s="215" t="s">
        <v>7</v>
      </c>
      <c r="E16" s="216"/>
      <c r="F16" s="217"/>
      <c r="G16" s="6"/>
    </row>
    <row r="17" ht="28.15" customHeight="1" spans="1:7">
      <c r="A17" s="5"/>
      <c r="D17" s="94"/>
      <c r="E17" s="94"/>
      <c r="F17" s="217"/>
      <c r="G17" s="6"/>
    </row>
    <row r="18" ht="28.15" customHeight="1" spans="1:7">
      <c r="A18" s="5"/>
      <c r="B18" s="212"/>
      <c r="C18" s="212"/>
      <c r="D18" s="218"/>
      <c r="E18" s="218"/>
      <c r="F18" s="217"/>
      <c r="G18" s="6"/>
    </row>
    <row r="19" ht="18" customHeight="1" spans="1:7">
      <c r="A19" s="219"/>
      <c r="B19" s="220" t="s">
        <v>8</v>
      </c>
      <c r="C19" s="28"/>
      <c r="D19" s="28"/>
      <c r="E19" s="29"/>
      <c r="F19" s="221" t="s">
        <v>9</v>
      </c>
      <c r="G19" s="6"/>
    </row>
    <row r="20" ht="18" customHeight="1" spans="1:7">
      <c r="A20" s="222"/>
      <c r="B20" s="223" t="s">
        <v>10</v>
      </c>
      <c r="C20" s="223" t="s">
        <v>11</v>
      </c>
      <c r="D20" s="223" t="s">
        <v>12</v>
      </c>
      <c r="E20" s="223" t="s">
        <v>13</v>
      </c>
      <c r="F20" s="224"/>
      <c r="G20" s="6"/>
    </row>
    <row r="21" ht="18" customHeight="1" spans="1:7">
      <c r="A21" s="225"/>
      <c r="B21" s="226"/>
      <c r="C21" s="226" t="s">
        <v>14</v>
      </c>
      <c r="D21" s="226" t="s">
        <v>15</v>
      </c>
      <c r="E21" s="226" t="s">
        <v>16</v>
      </c>
      <c r="F21" s="227"/>
      <c r="G21" s="6"/>
    </row>
    <row r="22" ht="18" customHeight="1" spans="1:7">
      <c r="A22" s="225"/>
      <c r="B22" s="227"/>
      <c r="C22" s="227"/>
      <c r="D22" s="227"/>
      <c r="E22" s="227"/>
      <c r="F22" s="227"/>
      <c r="G22" s="6"/>
    </row>
    <row r="23" ht="18" customHeight="1" spans="1:7">
      <c r="A23" s="225"/>
      <c r="B23" s="227"/>
      <c r="C23" s="227"/>
      <c r="D23" s="227"/>
      <c r="E23" s="227"/>
      <c r="F23" s="227"/>
      <c r="G23" s="228"/>
    </row>
    <row r="24" ht="18" customHeight="1" spans="1:7">
      <c r="A24" s="229"/>
      <c r="B24" s="227"/>
      <c r="C24" s="227"/>
      <c r="D24" s="227"/>
      <c r="E24" s="227"/>
      <c r="F24" s="227"/>
      <c r="G24" s="228"/>
    </row>
    <row r="25" ht="18" customHeight="1" spans="1:7">
      <c r="A25" s="5"/>
      <c r="B25" s="230"/>
      <c r="C25" s="230"/>
      <c r="D25" s="230"/>
      <c r="E25" s="230"/>
      <c r="F25" s="230"/>
      <c r="G25" s="6"/>
    </row>
    <row r="26" ht="18" customHeight="1" spans="1:7">
      <c r="A26" s="5"/>
      <c r="B26" s="231" t="s">
        <v>17</v>
      </c>
      <c r="C26" s="1"/>
      <c r="D26" s="1"/>
      <c r="E26" s="1"/>
      <c r="F26" s="1"/>
      <c r="G26" s="6"/>
    </row>
    <row r="27" ht="18" customHeight="1" spans="1:7">
      <c r="A27" s="5"/>
      <c r="B27" s="232"/>
      <c r="C27" s="233" t="s">
        <v>18</v>
      </c>
      <c r="D27" s="94"/>
      <c r="E27" s="94"/>
      <c r="F27" s="94"/>
      <c r="G27" s="6"/>
    </row>
    <row r="28" ht="18" customHeight="1" spans="1:7">
      <c r="A28" s="5"/>
      <c r="B28" s="234" t="s">
        <v>19</v>
      </c>
      <c r="C28" s="235"/>
      <c r="D28" s="235"/>
      <c r="E28" s="235"/>
      <c r="F28" s="235"/>
      <c r="G28" s="6"/>
    </row>
    <row r="29" ht="18" customHeight="1" spans="1:7">
      <c r="A29" s="5"/>
      <c r="B29" s="232"/>
      <c r="C29" s="233">
        <v>13486459752</v>
      </c>
      <c r="D29" s="94"/>
      <c r="E29" s="94"/>
      <c r="F29" s="94"/>
      <c r="G29" s="6"/>
    </row>
    <row r="30" ht="18" customHeight="1" spans="1:7">
      <c r="A30" s="5"/>
      <c r="B30" s="234" t="s">
        <v>20</v>
      </c>
      <c r="C30" s="1"/>
      <c r="D30" s="1"/>
      <c r="E30" s="1"/>
      <c r="F30" s="1"/>
      <c r="G30" s="6"/>
    </row>
    <row r="31" ht="18" customHeight="1" spans="1:7">
      <c r="A31" s="5"/>
      <c r="B31" s="232"/>
      <c r="C31" s="233"/>
      <c r="D31" s="94"/>
      <c r="E31" s="94"/>
      <c r="F31" s="94"/>
      <c r="G31" s="6"/>
    </row>
    <row r="32" ht="18" customHeight="1" spans="1:7">
      <c r="A32" s="5"/>
      <c r="B32" s="234" t="s">
        <v>21</v>
      </c>
      <c r="C32" s="235"/>
      <c r="D32" s="235"/>
      <c r="E32" s="235"/>
      <c r="F32" s="235"/>
      <c r="G32" s="6"/>
    </row>
    <row r="33" ht="18" customHeight="1" spans="1:7">
      <c r="A33" s="5"/>
      <c r="B33" s="232"/>
      <c r="C33" s="236" t="s">
        <v>22</v>
      </c>
      <c r="D33" s="94"/>
      <c r="E33" s="94"/>
      <c r="F33" s="94"/>
      <c r="G33" s="6"/>
    </row>
    <row r="34" ht="18" customHeight="1" spans="1:7">
      <c r="A34" s="5"/>
      <c r="B34" s="1"/>
      <c r="C34" s="1"/>
      <c r="D34" s="1"/>
      <c r="E34" s="1"/>
      <c r="F34" s="1"/>
      <c r="G34" s="6"/>
    </row>
    <row r="35" ht="18" customHeight="1" spans="1:7">
      <c r="A35" s="17"/>
      <c r="B35" s="18"/>
      <c r="C35" s="18"/>
      <c r="D35" s="18"/>
      <c r="E35" s="18"/>
      <c r="F35" s="18"/>
      <c r="G35" s="19"/>
    </row>
  </sheetData>
  <mergeCells count="22">
    <mergeCell ref="B10:F10"/>
    <mergeCell ref="B19:E19"/>
    <mergeCell ref="C27:F27"/>
    <mergeCell ref="C29:F29"/>
    <mergeCell ref="C31:F31"/>
    <mergeCell ref="C33:F33"/>
    <mergeCell ref="B21:B25"/>
    <mergeCell ref="B26:B27"/>
    <mergeCell ref="B28:B29"/>
    <mergeCell ref="B30:B31"/>
    <mergeCell ref="B32:B33"/>
    <mergeCell ref="C21:C25"/>
    <mergeCell ref="D21:D25"/>
    <mergeCell ref="E21:E25"/>
    <mergeCell ref="F20:F25"/>
    <mergeCell ref="B16:C17"/>
    <mergeCell ref="D16:E17"/>
    <mergeCell ref="B12:C13"/>
    <mergeCell ref="D12:E13"/>
    <mergeCell ref="B14:C15"/>
    <mergeCell ref="D14:E15"/>
    <mergeCell ref="B4:F9"/>
  </mergeCells>
  <pageMargins left="0.5" right="0.19" top="0.31" bottom="0.32" header="0.3" footer="0.3"/>
  <pageSetup paperSize="9" scale="96" orientation="portrait"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32"/>
  <sheetViews>
    <sheetView view="pageBreakPreview" zoomScale="85" zoomScaleNormal="85" workbookViewId="0">
      <selection activeCell="B24" sqref="B24:C24"/>
    </sheetView>
  </sheetViews>
  <sheetFormatPr defaultColWidth="9" defaultRowHeight="17.4"/>
  <cols>
    <col min="1" max="1" width="8.625" style="1" customWidth="1"/>
    <col min="2" max="2" width="6.625" style="195" customWidth="1"/>
    <col min="3" max="3" width="65.625" style="1" customWidth="1"/>
    <col min="4" max="5" width="8.625" style="1" customWidth="1"/>
    <col min="6" max="6" width="5.125" style="1" customWidth="1"/>
    <col min="7" max="7" width="7.75" style="1" customWidth="1"/>
    <col min="8" max="8" width="5.875" style="1" customWidth="1"/>
    <col min="9" max="9" width="11.375" style="1" customWidth="1"/>
    <col min="10" max="16384" width="9" style="1" customWidth="1"/>
  </cols>
  <sheetData>
    <row r="1" ht="18" customHeight="1" spans="1:10">
      <c r="A1" s="2"/>
      <c r="B1" s="196"/>
      <c r="C1" s="3"/>
      <c r="D1" s="4"/>
    </row>
    <row r="2" ht="18" customHeight="1" spans="1:10">
      <c r="A2" s="5"/>
      <c r="D2" s="6"/>
    </row>
    <row r="3" ht="18" customHeight="1" spans="1:10">
      <c r="A3" s="5"/>
      <c r="D3" s="6"/>
    </row>
    <row r="4" ht="40.15" customHeight="1" spans="1:10">
      <c r="A4" s="197" t="s">
        <v>0</v>
      </c>
      <c r="D4" s="11"/>
      <c r="J4" s="198"/>
    </row>
    <row r="5" s="194" customFormat="1" ht="28.15" customHeight="1" spans="1:10">
      <c r="A5" s="199" t="s">
        <v>23</v>
      </c>
      <c r="D5" s="11"/>
      <c r="F5" s="200"/>
    </row>
    <row r="6" ht="18" customHeight="1" spans="1:10">
      <c r="A6" s="5"/>
      <c r="B6" s="201"/>
      <c r="C6" s="9"/>
      <c r="D6" s="6"/>
    </row>
    <row r="7" ht="28.15" customHeight="1" spans="1:10">
      <c r="A7" s="5"/>
      <c r="B7" s="202"/>
      <c r="C7" s="9" t="s">
        <v>24</v>
      </c>
      <c r="D7" s="6"/>
      <c r="I7" s="203"/>
    </row>
    <row r="8" ht="28.15" customHeight="1" spans="1:10">
      <c r="A8" s="5"/>
      <c r="B8" s="202"/>
      <c r="C8" s="9" t="s">
        <v>25</v>
      </c>
      <c r="D8" s="6"/>
    </row>
    <row r="9" ht="28.15" customHeight="1" spans="1:10">
      <c r="A9" s="5"/>
      <c r="B9" s="202"/>
      <c r="C9" s="9" t="s">
        <v>26</v>
      </c>
      <c r="D9" s="6"/>
    </row>
    <row r="10" ht="28.15" customHeight="1" spans="1:10">
      <c r="A10" s="5"/>
      <c r="B10" s="202"/>
      <c r="C10" s="9" t="s">
        <v>27</v>
      </c>
      <c r="D10" s="6"/>
    </row>
    <row r="11" ht="28.15" customHeight="1" spans="1:10">
      <c r="A11" s="5"/>
      <c r="B11" s="202"/>
      <c r="C11" s="9" t="s">
        <v>28</v>
      </c>
      <c r="D11" s="6"/>
    </row>
    <row r="12" ht="28.15" customHeight="1" spans="1:10">
      <c r="A12" s="5"/>
      <c r="B12" s="202"/>
      <c r="C12" s="204" t="s">
        <v>29</v>
      </c>
      <c r="D12" s="10"/>
    </row>
    <row r="13" ht="28.15" customHeight="1" spans="1:10">
      <c r="A13" s="5"/>
      <c r="B13" s="202"/>
      <c r="C13" s="9" t="s">
        <v>30</v>
      </c>
      <c r="D13" s="6"/>
    </row>
    <row r="14" ht="28.15" customHeight="1" spans="1:10">
      <c r="A14" s="5"/>
      <c r="B14" s="202"/>
      <c r="C14" s="9" t="s">
        <v>31</v>
      </c>
      <c r="D14" s="6"/>
    </row>
    <row r="15" ht="28.15" customHeight="1" spans="1:10">
      <c r="A15" s="5"/>
      <c r="B15" s="202"/>
      <c r="C15" s="9" t="s">
        <v>32</v>
      </c>
      <c r="D15" s="6"/>
    </row>
    <row r="16" ht="28.15" customHeight="1" spans="1:10">
      <c r="A16" s="5"/>
      <c r="B16" s="202"/>
      <c r="C16" s="9" t="s">
        <v>33</v>
      </c>
      <c r="D16" s="6"/>
    </row>
    <row r="17" ht="28.15" customHeight="1" spans="1:4">
      <c r="A17" s="5"/>
      <c r="B17" s="202"/>
      <c r="C17" s="9" t="s">
        <v>34</v>
      </c>
      <c r="D17" s="6"/>
    </row>
    <row r="18" ht="28.15" customHeight="1" spans="1:4">
      <c r="A18" s="5"/>
      <c r="B18" s="202"/>
      <c r="C18" s="9" t="s">
        <v>35</v>
      </c>
      <c r="D18" s="6"/>
    </row>
    <row r="19" ht="28.15" customHeight="1" spans="1:4">
      <c r="A19" s="5"/>
      <c r="B19" s="202"/>
      <c r="C19" s="9"/>
      <c r="D19" s="6"/>
    </row>
    <row r="20" ht="28.15" customHeight="1" spans="1:4">
      <c r="A20" s="5"/>
      <c r="B20" s="202"/>
      <c r="C20" s="9"/>
      <c r="D20" s="6"/>
    </row>
    <row r="21" ht="28.15" customHeight="1" spans="1:4">
      <c r="A21" s="5"/>
      <c r="B21" s="202"/>
      <c r="C21" s="9"/>
      <c r="D21" s="6"/>
    </row>
    <row r="22" ht="28.15" customHeight="1" spans="1:4">
      <c r="A22" s="5"/>
      <c r="B22" s="202"/>
      <c r="C22" s="9"/>
      <c r="D22" s="6"/>
    </row>
    <row r="23" ht="28.15" customHeight="1" spans="1:4">
      <c r="A23" s="5"/>
      <c r="B23" s="202"/>
      <c r="C23" s="15"/>
      <c r="D23" s="6"/>
    </row>
    <row r="24" ht="28.15" customHeight="1" spans="1:4">
      <c r="A24" s="5"/>
      <c r="B24" s="195" t="s">
        <v>36</v>
      </c>
      <c r="D24" s="6"/>
    </row>
    <row r="25" ht="28.15" customHeight="1" spans="1:4">
      <c r="A25" s="17"/>
      <c r="B25" s="205"/>
      <c r="C25" s="18"/>
      <c r="D25" s="19"/>
    </row>
    <row r="26" ht="18" customHeight="1"/>
    <row r="27" ht="18" customHeight="1"/>
    <row r="28" ht="18" customHeight="1"/>
    <row r="29" ht="37.5" customHeight="1"/>
    <row r="30" ht="18" customHeight="1"/>
    <row r="31" ht="18" customHeight="1"/>
    <row r="32" ht="17.45" customHeight="1"/>
  </sheetData>
  <mergeCells count="3">
    <mergeCell ref="A4:D4"/>
    <mergeCell ref="A5:D5"/>
    <mergeCell ref="B24:C24"/>
  </mergeCells>
  <hyperlinks>
    <hyperlink ref="B24" r:id="rId2" display="http://www.shengjiu.com/"/>
  </hyperlinks>
  <pageMargins left="0.39" right="0.19" top="0.51" bottom="0.23" header="0.5" footer="0.23"/>
  <pageSetup paperSize="9" orientation="portrait" verticalDpi="12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4:F30"/>
  <sheetViews>
    <sheetView view="pageBreakPreview" zoomScale="85" zoomScaleNormal="85" topLeftCell="A10" workbookViewId="0">
      <selection activeCell="I23" sqref="I23"/>
    </sheetView>
  </sheetViews>
  <sheetFormatPr defaultColWidth="9" defaultRowHeight="17.4" outlineLevelCol="5"/>
  <cols>
    <col min="1" max="1" width="17.125" style="176" customWidth="1"/>
    <col min="2" max="3" width="8.625" style="177" customWidth="1"/>
    <col min="4" max="4" width="60" style="178" customWidth="1"/>
    <col min="5" max="5" width="8.625" style="177" customWidth="1"/>
    <col min="6" max="6" width="11.125" style="177" customWidth="1"/>
    <col min="7" max="16384" width="9" style="177" customWidth="1"/>
  </cols>
  <sheetData>
    <row r="4" ht="40.15" customHeight="1" spans="1:6">
      <c r="A4" s="179" t="s">
        <v>0</v>
      </c>
    </row>
    <row r="5" ht="25.15" customHeight="1" spans="1:6">
      <c r="A5" s="180" t="s">
        <v>37</v>
      </c>
    </row>
    <row r="6" s="159" customFormat="1" ht="18" customHeight="1" spans="1:6">
      <c r="A6" s="181" t="s">
        <v>38</v>
      </c>
      <c r="B6" s="181" t="s">
        <v>39</v>
      </c>
      <c r="C6" s="181" t="s">
        <v>40</v>
      </c>
      <c r="D6" s="181" t="s">
        <v>41</v>
      </c>
      <c r="E6" s="181" t="s">
        <v>42</v>
      </c>
      <c r="F6" s="181" t="s">
        <v>43</v>
      </c>
    </row>
    <row r="7" s="159" customFormat="1" ht="34.9" customHeight="1" spans="1:6">
      <c r="A7" s="182" t="s">
        <v>44</v>
      </c>
      <c r="B7" s="181">
        <v>1.1</v>
      </c>
      <c r="C7" s="181" t="s">
        <v>45</v>
      </c>
      <c r="D7" s="183" t="s">
        <v>46</v>
      </c>
      <c r="E7" s="181" t="s">
        <v>47</v>
      </c>
      <c r="F7" s="181"/>
    </row>
    <row r="8" s="159" customFormat="1" ht="34.9" customHeight="1" spans="1:6">
      <c r="A8" s="184" t="s">
        <v>48</v>
      </c>
      <c r="B8" s="181">
        <v>2.1</v>
      </c>
      <c r="C8" s="181" t="s">
        <v>45</v>
      </c>
      <c r="D8" s="183" t="s">
        <v>49</v>
      </c>
      <c r="E8" s="181" t="s">
        <v>47</v>
      </c>
      <c r="F8" s="185"/>
    </row>
    <row r="9" s="159" customFormat="1" ht="18" customHeight="1" spans="1:6">
      <c r="A9" s="186" t="s">
        <v>50</v>
      </c>
      <c r="B9" s="181">
        <v>3.1</v>
      </c>
      <c r="C9" s="181" t="s">
        <v>45</v>
      </c>
      <c r="D9" s="183" t="s">
        <v>51</v>
      </c>
      <c r="E9" s="181" t="s">
        <v>47</v>
      </c>
      <c r="F9" s="187"/>
    </row>
    <row r="10" s="159" customFormat="1" ht="18" customHeight="1" spans="1:6">
      <c r="A10" s="80"/>
      <c r="B10" s="181">
        <v>3.2</v>
      </c>
      <c r="C10" s="181" t="s">
        <v>52</v>
      </c>
      <c r="D10" s="183" t="s">
        <v>53</v>
      </c>
      <c r="E10" s="181" t="s">
        <v>47</v>
      </c>
      <c r="F10" s="187"/>
    </row>
    <row r="11" s="159" customFormat="1" ht="18" customHeight="1" spans="1:6">
      <c r="A11" s="80"/>
      <c r="B11" s="181">
        <v>3.3</v>
      </c>
      <c r="C11" s="181" t="s">
        <v>52</v>
      </c>
      <c r="D11" s="183" t="s">
        <v>54</v>
      </c>
      <c r="E11" s="181" t="s">
        <v>47</v>
      </c>
      <c r="F11" s="187"/>
    </row>
    <row r="12" s="159" customFormat="1" ht="31.2" customHeight="1" spans="1:6">
      <c r="A12" s="182" t="s">
        <v>55</v>
      </c>
      <c r="B12" s="181">
        <v>4.1</v>
      </c>
      <c r="C12" s="181" t="s">
        <v>45</v>
      </c>
      <c r="D12" s="183" t="s">
        <v>56</v>
      </c>
      <c r="E12" s="181" t="s">
        <v>47</v>
      </c>
      <c r="F12" s="181"/>
    </row>
    <row r="13" s="159" customFormat="1" ht="31.2" customHeight="1" spans="1:6">
      <c r="A13" s="184" t="s">
        <v>57</v>
      </c>
      <c r="B13" s="181">
        <v>5.1</v>
      </c>
      <c r="C13" s="188" t="s">
        <v>45</v>
      </c>
      <c r="D13" s="183" t="s">
        <v>58</v>
      </c>
      <c r="E13" s="181" t="s">
        <v>47</v>
      </c>
      <c r="F13" s="181"/>
    </row>
    <row r="14" s="159" customFormat="1" ht="33" customHeight="1" spans="1:6">
      <c r="A14" s="80"/>
      <c r="B14" s="181">
        <v>5.2</v>
      </c>
      <c r="C14" s="188" t="s">
        <v>45</v>
      </c>
      <c r="D14" s="183" t="s">
        <v>59</v>
      </c>
      <c r="E14" s="181" t="s">
        <v>47</v>
      </c>
      <c r="F14" s="181"/>
    </row>
    <row r="15" s="159" customFormat="1" ht="31.2" customHeight="1" spans="1:6">
      <c r="A15" s="80"/>
      <c r="B15" s="181">
        <v>5.3</v>
      </c>
      <c r="C15" s="188" t="s">
        <v>45</v>
      </c>
      <c r="D15" s="183" t="s">
        <v>60</v>
      </c>
      <c r="E15" s="181" t="s">
        <v>47</v>
      </c>
      <c r="F15" s="181"/>
    </row>
    <row r="16" s="159" customFormat="1" ht="31.2" customHeight="1" spans="1:6">
      <c r="A16" s="183" t="s">
        <v>61</v>
      </c>
      <c r="B16" s="189">
        <v>6.1</v>
      </c>
      <c r="C16" s="189" t="s">
        <v>45</v>
      </c>
      <c r="D16" s="183" t="s">
        <v>62</v>
      </c>
      <c r="E16" s="181" t="s">
        <v>47</v>
      </c>
      <c r="F16" s="181"/>
    </row>
    <row r="17" s="159" customFormat="1" ht="15.6" customHeight="1" spans="1:6">
      <c r="A17" s="183" t="s">
        <v>63</v>
      </c>
      <c r="B17" s="189">
        <v>7.1</v>
      </c>
      <c r="C17" s="189" t="s">
        <v>45</v>
      </c>
      <c r="D17" s="183" t="s">
        <v>64</v>
      </c>
      <c r="E17" s="181" t="s">
        <v>47</v>
      </c>
      <c r="F17" s="181"/>
    </row>
    <row r="18" s="159" customFormat="1" ht="15.6" customHeight="1" spans="1:6">
      <c r="A18" s="183" t="s">
        <v>65</v>
      </c>
      <c r="B18" s="189">
        <v>8.1</v>
      </c>
      <c r="C18" s="189" t="s">
        <v>45</v>
      </c>
      <c r="D18" s="183" t="s">
        <v>66</v>
      </c>
      <c r="E18" s="181" t="s">
        <v>67</v>
      </c>
      <c r="F18" s="181" t="s">
        <v>68</v>
      </c>
    </row>
    <row r="19" s="159" customFormat="1" ht="15.6" customHeight="1" spans="1:6">
      <c r="A19" s="183" t="s">
        <v>69</v>
      </c>
      <c r="B19" s="189">
        <v>9.1</v>
      </c>
      <c r="C19" s="189" t="s">
        <v>45</v>
      </c>
      <c r="D19" s="183" t="s">
        <v>70</v>
      </c>
      <c r="E19" s="181" t="s">
        <v>67</v>
      </c>
      <c r="F19" s="181" t="s">
        <v>68</v>
      </c>
    </row>
    <row r="20" s="159" customFormat="1" ht="15.6" customHeight="1" spans="1:6">
      <c r="A20" s="183" t="s">
        <v>71</v>
      </c>
      <c r="B20" s="189">
        <v>10.1</v>
      </c>
      <c r="C20" s="189" t="s">
        <v>45</v>
      </c>
      <c r="D20" s="183" t="s">
        <v>72</v>
      </c>
      <c r="E20" s="181" t="s">
        <v>67</v>
      </c>
      <c r="F20" s="181" t="s">
        <v>68</v>
      </c>
    </row>
    <row r="21" spans="1:6">
      <c r="A21" s="183" t="s">
        <v>73</v>
      </c>
      <c r="B21" s="189">
        <v>11.1</v>
      </c>
      <c r="C21" s="189" t="s">
        <v>45</v>
      </c>
      <c r="D21" s="183" t="s">
        <v>74</v>
      </c>
      <c r="E21" s="181" t="s">
        <v>67</v>
      </c>
      <c r="F21" s="181" t="s">
        <v>68</v>
      </c>
    </row>
    <row r="22" spans="1:6">
      <c r="A22" s="183" t="s">
        <v>75</v>
      </c>
      <c r="B22" s="189">
        <v>12.1</v>
      </c>
      <c r="C22" s="189" t="s">
        <v>45</v>
      </c>
      <c r="D22" s="183" t="s">
        <v>76</v>
      </c>
      <c r="E22" s="181" t="s">
        <v>67</v>
      </c>
      <c r="F22" s="181" t="s">
        <v>68</v>
      </c>
    </row>
    <row r="23" ht="46.8" customHeight="1" spans="1:6">
      <c r="A23" s="183" t="s">
        <v>77</v>
      </c>
      <c r="B23" s="189">
        <v>13.1</v>
      </c>
      <c r="C23" s="189" t="s">
        <v>45</v>
      </c>
      <c r="D23" s="183" t="s">
        <v>78</v>
      </c>
      <c r="E23" s="181" t="s">
        <v>47</v>
      </c>
      <c r="F23" s="190"/>
    </row>
    <row r="24" spans="1:6">
      <c r="A24" s="183" t="s">
        <v>79</v>
      </c>
      <c r="B24" s="189">
        <v>14.1</v>
      </c>
      <c r="C24" s="189" t="s">
        <v>45</v>
      </c>
      <c r="D24" s="183" t="s">
        <v>80</v>
      </c>
      <c r="E24" s="181" t="s">
        <v>47</v>
      </c>
      <c r="F24" s="191"/>
    </row>
    <row r="25" spans="1:6">
      <c r="A25" s="80"/>
      <c r="B25" s="189">
        <v>14.2</v>
      </c>
      <c r="C25" s="80"/>
      <c r="D25" s="183" t="s">
        <v>81</v>
      </c>
      <c r="E25" s="181" t="s">
        <v>47</v>
      </c>
      <c r="F25" s="191"/>
    </row>
    <row r="26" spans="1:6">
      <c r="A26" s="80"/>
      <c r="B26" s="189">
        <v>14.3</v>
      </c>
      <c r="C26" s="80"/>
      <c r="D26" s="183" t="s">
        <v>82</v>
      </c>
      <c r="E26" s="190" t="s">
        <v>67</v>
      </c>
      <c r="F26" s="191"/>
    </row>
    <row r="27" ht="31.2" customHeight="1" spans="1:6">
      <c r="A27" s="36"/>
      <c r="B27" s="189">
        <v>14.4</v>
      </c>
      <c r="C27" s="36"/>
      <c r="D27" s="183" t="s">
        <v>83</v>
      </c>
      <c r="E27" s="181" t="s">
        <v>47</v>
      </c>
      <c r="F27" s="191"/>
    </row>
    <row r="28" ht="51" customHeight="1" spans="1:6">
      <c r="A28" s="183" t="s">
        <v>84</v>
      </c>
      <c r="B28" s="28"/>
      <c r="C28" s="28"/>
      <c r="D28" s="28"/>
      <c r="E28" s="28"/>
      <c r="F28" s="29"/>
    </row>
    <row r="29" spans="1:6">
      <c r="A29" s="189" t="s">
        <v>85</v>
      </c>
      <c r="B29" s="189" t="s">
        <v>86</v>
      </c>
      <c r="C29" s="29"/>
      <c r="D29" s="189" t="s">
        <v>87</v>
      </c>
      <c r="E29" s="190" t="s">
        <v>88</v>
      </c>
      <c r="F29" s="190" t="s">
        <v>13</v>
      </c>
    </row>
    <row r="30" spans="1:6">
      <c r="A30" s="192"/>
      <c r="B30" s="190" t="s">
        <v>89</v>
      </c>
      <c r="C30" s="29"/>
      <c r="D30" s="193" t="s">
        <v>90</v>
      </c>
      <c r="E30" s="190" t="s">
        <v>14</v>
      </c>
      <c r="F30" s="190" t="s">
        <v>15</v>
      </c>
    </row>
  </sheetData>
  <mergeCells count="9">
    <mergeCell ref="A4:F4"/>
    <mergeCell ref="A5:F5"/>
    <mergeCell ref="A28:F28"/>
    <mergeCell ref="B29:C29"/>
    <mergeCell ref="B30:C30"/>
    <mergeCell ref="A9:A11"/>
    <mergeCell ref="A13:A15"/>
    <mergeCell ref="A24:A27"/>
    <mergeCell ref="C24:C27"/>
  </mergeCells>
  <pageMargins left="0.75" right="0.75" top="1" bottom="1" header="0.511805555555556" footer="0.511805555555556"/>
  <pageSetup paperSize="9" scale="7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N51"/>
  <sheetViews>
    <sheetView workbookViewId="0">
      <pane ySplit="2" topLeftCell="A9" activePane="bottomLeft" state="frozen"/>
      <selection/>
      <selection pane="bottomLeft" activeCell="D17" sqref="D17:L24"/>
    </sheetView>
  </sheetViews>
  <sheetFormatPr defaultColWidth="9" defaultRowHeight="15.6"/>
  <cols>
    <col min="1" max="1" width="13.125" style="161" customWidth="1"/>
    <col min="2" max="2" width="9" style="162" customWidth="1"/>
    <col min="3" max="3" width="19.25" style="163" customWidth="1"/>
    <col min="4" max="4" width="12.625" style="163" customWidth="1"/>
    <col min="5" max="5" width="18.625" style="163" customWidth="1"/>
    <col min="6" max="7" width="13.625" style="163" customWidth="1"/>
    <col min="8" max="12" width="10.625" style="163" customWidth="1"/>
    <col min="13" max="13" width="17.875" style="164" customWidth="1"/>
    <col min="14" max="14" width="24.625" style="162" customWidth="1"/>
    <col min="15" max="16384" width="9" style="162" customWidth="1"/>
  </cols>
  <sheetData>
    <row r="1" s="160" customFormat="1" ht="30" customHeight="1" spans="1:14">
      <c r="A1" s="165" t="s">
        <v>91</v>
      </c>
    </row>
    <row r="2" ht="35.1" customHeight="1" spans="1:14">
      <c r="A2" s="166" t="s">
        <v>92</v>
      </c>
      <c r="B2" s="166" t="s">
        <v>93</v>
      </c>
      <c r="C2" s="166" t="s">
        <v>94</v>
      </c>
      <c r="D2" s="166" t="s">
        <v>95</v>
      </c>
      <c r="E2" s="166" t="s">
        <v>96</v>
      </c>
      <c r="F2" s="166" t="s">
        <v>97</v>
      </c>
      <c r="G2" s="166" t="s">
        <v>98</v>
      </c>
      <c r="H2" s="166" t="s">
        <v>99</v>
      </c>
      <c r="I2" s="166" t="s">
        <v>100</v>
      </c>
      <c r="J2" s="166" t="s">
        <v>101</v>
      </c>
      <c r="K2" s="166" t="s">
        <v>102</v>
      </c>
      <c r="L2" s="166" t="s">
        <v>103</v>
      </c>
      <c r="M2" s="167" t="s">
        <v>104</v>
      </c>
      <c r="N2" s="166" t="s">
        <v>43</v>
      </c>
    </row>
    <row r="3" ht="15" customHeight="1" spans="1:14">
      <c r="A3" s="168" t="s">
        <v>105</v>
      </c>
      <c r="B3" s="166">
        <v>1</v>
      </c>
      <c r="C3" s="166" t="s">
        <v>106</v>
      </c>
      <c r="D3" s="166" t="s">
        <v>47</v>
      </c>
      <c r="E3" s="166" t="s">
        <v>47</v>
      </c>
      <c r="F3" s="166" t="s">
        <v>47</v>
      </c>
      <c r="G3" s="166" t="s">
        <v>47</v>
      </c>
      <c r="H3" s="166" t="s">
        <v>47</v>
      </c>
      <c r="I3" s="166" t="s">
        <v>47</v>
      </c>
      <c r="J3" s="169" t="s">
        <v>107</v>
      </c>
      <c r="K3" s="166" t="s">
        <v>47</v>
      </c>
      <c r="L3" s="166" t="s">
        <v>47</v>
      </c>
      <c r="M3" s="169">
        <v>7</v>
      </c>
      <c r="N3" s="166" t="s">
        <v>108</v>
      </c>
    </row>
    <row r="4" ht="15" customHeight="1" spans="1:14">
      <c r="A4" s="80"/>
      <c r="B4" s="166">
        <v>2</v>
      </c>
      <c r="C4" s="166" t="s">
        <v>109</v>
      </c>
      <c r="D4" s="166" t="s">
        <v>47</v>
      </c>
      <c r="E4" s="166" t="s">
        <v>47</v>
      </c>
      <c r="F4" s="166" t="s">
        <v>47</v>
      </c>
      <c r="G4" s="166" t="s">
        <v>47</v>
      </c>
      <c r="H4" s="166" t="s">
        <v>47</v>
      </c>
      <c r="I4" s="166" t="s">
        <v>47</v>
      </c>
      <c r="J4" s="80"/>
      <c r="K4" s="166" t="s">
        <v>47</v>
      </c>
      <c r="L4" s="166" t="s">
        <v>47</v>
      </c>
      <c r="M4" s="169">
        <v>7</v>
      </c>
      <c r="N4" s="166" t="s">
        <v>108</v>
      </c>
    </row>
    <row r="5" ht="15" customHeight="1" spans="1:14">
      <c r="A5" s="80"/>
      <c r="B5" s="166">
        <v>3</v>
      </c>
      <c r="C5" s="166" t="s">
        <v>110</v>
      </c>
      <c r="D5" s="166" t="s">
        <v>47</v>
      </c>
      <c r="E5" s="166" t="s">
        <v>47</v>
      </c>
      <c r="F5" s="166" t="s">
        <v>47</v>
      </c>
      <c r="G5" s="166" t="s">
        <v>47</v>
      </c>
      <c r="H5" s="166" t="s">
        <v>47</v>
      </c>
      <c r="I5" s="166" t="s">
        <v>111</v>
      </c>
      <c r="J5" s="80"/>
      <c r="K5" s="166" t="s">
        <v>47</v>
      </c>
      <c r="L5" s="166" t="s">
        <v>47</v>
      </c>
      <c r="M5" s="169">
        <v>5</v>
      </c>
      <c r="N5" s="166"/>
    </row>
    <row r="6" ht="15" customHeight="1" spans="1:14">
      <c r="A6" s="80"/>
      <c r="B6" s="166">
        <v>4</v>
      </c>
      <c r="C6" s="166" t="s">
        <v>112</v>
      </c>
      <c r="D6" s="166" t="s">
        <v>47</v>
      </c>
      <c r="E6" s="166" t="s">
        <v>47</v>
      </c>
      <c r="F6" s="166" t="s">
        <v>111</v>
      </c>
      <c r="G6" s="166" t="s">
        <v>47</v>
      </c>
      <c r="H6" s="166" t="s">
        <v>47</v>
      </c>
      <c r="I6" s="166" t="s">
        <v>111</v>
      </c>
      <c r="J6" s="80"/>
      <c r="K6" s="166" t="s">
        <v>47</v>
      </c>
      <c r="L6" s="166" t="s">
        <v>47</v>
      </c>
      <c r="M6" s="169">
        <v>5</v>
      </c>
      <c r="N6" s="166"/>
    </row>
    <row r="7" ht="15" customHeight="1" spans="1:14">
      <c r="A7" s="80"/>
      <c r="B7" s="166">
        <v>5</v>
      </c>
      <c r="C7" s="166" t="s">
        <v>113</v>
      </c>
      <c r="D7" s="166" t="s">
        <v>47</v>
      </c>
      <c r="E7" s="166" t="s">
        <v>47</v>
      </c>
      <c r="F7" s="166" t="s">
        <v>47</v>
      </c>
      <c r="G7" s="166" t="s">
        <v>47</v>
      </c>
      <c r="H7" s="166" t="s">
        <v>47</v>
      </c>
      <c r="I7" s="166" t="s">
        <v>111</v>
      </c>
      <c r="J7" s="80"/>
      <c r="K7" s="166" t="s">
        <v>47</v>
      </c>
      <c r="L7" s="166" t="s">
        <v>47</v>
      </c>
      <c r="M7" s="169">
        <v>5</v>
      </c>
      <c r="N7" s="166"/>
    </row>
    <row r="8" ht="15" customHeight="1" spans="1:14">
      <c r="A8" s="80"/>
      <c r="B8" s="166">
        <v>6</v>
      </c>
      <c r="C8" s="166" t="s">
        <v>114</v>
      </c>
      <c r="D8" s="166" t="s">
        <v>47</v>
      </c>
      <c r="E8" s="166" t="s">
        <v>47</v>
      </c>
      <c r="F8" s="166" t="s">
        <v>47</v>
      </c>
      <c r="G8" s="166" t="s">
        <v>47</v>
      </c>
      <c r="H8" s="166" t="s">
        <v>47</v>
      </c>
      <c r="I8" s="166" t="s">
        <v>111</v>
      </c>
      <c r="J8" s="80"/>
      <c r="K8" s="166" t="s">
        <v>47</v>
      </c>
      <c r="L8" s="166" t="s">
        <v>47</v>
      </c>
      <c r="M8" s="169">
        <v>5</v>
      </c>
      <c r="N8" s="166"/>
    </row>
    <row r="9" ht="15" customHeight="1" spans="1:14">
      <c r="A9" s="80"/>
      <c r="B9" s="166">
        <v>7</v>
      </c>
      <c r="C9" s="166" t="s">
        <v>115</v>
      </c>
      <c r="D9" s="166" t="s">
        <v>47</v>
      </c>
      <c r="E9" s="166" t="s">
        <v>47</v>
      </c>
      <c r="F9" s="166" t="s">
        <v>47</v>
      </c>
      <c r="G9" s="166" t="s">
        <v>47</v>
      </c>
      <c r="H9" s="166" t="s">
        <v>47</v>
      </c>
      <c r="I9" s="166" t="s">
        <v>111</v>
      </c>
      <c r="J9" s="80"/>
      <c r="K9" s="166" t="s">
        <v>47</v>
      </c>
      <c r="L9" s="166" t="s">
        <v>47</v>
      </c>
      <c r="M9" s="169">
        <v>8</v>
      </c>
      <c r="N9" s="166"/>
    </row>
    <row r="10" ht="15" customHeight="1" spans="1:14">
      <c r="A10" s="80"/>
      <c r="B10" s="166">
        <v>8</v>
      </c>
      <c r="C10" s="166" t="s">
        <v>116</v>
      </c>
      <c r="D10" s="166" t="s">
        <v>47</v>
      </c>
      <c r="E10" s="166" t="s">
        <v>47</v>
      </c>
      <c r="F10" s="166" t="s">
        <v>47</v>
      </c>
      <c r="G10" s="166" t="s">
        <v>47</v>
      </c>
      <c r="H10" s="166" t="s">
        <v>47</v>
      </c>
      <c r="I10" s="166" t="s">
        <v>111</v>
      </c>
      <c r="J10" s="80"/>
      <c r="K10" s="166" t="s">
        <v>47</v>
      </c>
      <c r="L10" s="166" t="s">
        <v>47</v>
      </c>
      <c r="M10" s="169">
        <v>45</v>
      </c>
      <c r="N10" s="166"/>
    </row>
    <row r="11" ht="15" customHeight="1" spans="1:14">
      <c r="A11" s="80"/>
      <c r="B11" s="166">
        <v>9</v>
      </c>
      <c r="C11" s="166" t="s">
        <v>3</v>
      </c>
      <c r="D11" s="166" t="s">
        <v>47</v>
      </c>
      <c r="E11" s="166" t="s">
        <v>47</v>
      </c>
      <c r="F11" s="166" t="s">
        <v>47</v>
      </c>
      <c r="G11" s="166" t="s">
        <v>47</v>
      </c>
      <c r="H11" s="166" t="s">
        <v>47</v>
      </c>
      <c r="I11" s="166" t="s">
        <v>47</v>
      </c>
      <c r="J11" s="80"/>
      <c r="K11" s="166" t="s">
        <v>47</v>
      </c>
      <c r="L11" s="166" t="s">
        <v>47</v>
      </c>
      <c r="M11" s="169">
        <v>5</v>
      </c>
      <c r="N11" s="166"/>
    </row>
    <row r="12" ht="15" customHeight="1" spans="1:14">
      <c r="A12" s="80"/>
      <c r="B12" s="166">
        <v>10</v>
      </c>
      <c r="C12" s="166" t="s">
        <v>117</v>
      </c>
      <c r="D12" s="166" t="s">
        <v>47</v>
      </c>
      <c r="E12" s="166" t="s">
        <v>47</v>
      </c>
      <c r="F12" s="166" t="s">
        <v>47</v>
      </c>
      <c r="G12" s="166" t="s">
        <v>47</v>
      </c>
      <c r="H12" s="166" t="s">
        <v>47</v>
      </c>
      <c r="I12" s="166" t="s">
        <v>47</v>
      </c>
      <c r="J12" s="80"/>
      <c r="K12" s="166" t="s">
        <v>47</v>
      </c>
      <c r="L12" s="166" t="s">
        <v>47</v>
      </c>
      <c r="M12" s="169" t="s">
        <v>118</v>
      </c>
      <c r="N12" s="166"/>
    </row>
    <row r="13" ht="15" customHeight="1" spans="1:14">
      <c r="A13" s="80"/>
      <c r="B13" s="166">
        <v>11</v>
      </c>
      <c r="C13" s="166" t="s">
        <v>119</v>
      </c>
      <c r="D13" s="166" t="s">
        <v>47</v>
      </c>
      <c r="E13" s="166" t="s">
        <v>47</v>
      </c>
      <c r="F13" s="166" t="s">
        <v>47</v>
      </c>
      <c r="G13" s="166" t="s">
        <v>47</v>
      </c>
      <c r="H13" s="166" t="s">
        <v>47</v>
      </c>
      <c r="I13" s="166" t="s">
        <v>111</v>
      </c>
      <c r="J13" s="80"/>
      <c r="K13" s="166" t="s">
        <v>47</v>
      </c>
      <c r="L13" s="166" t="s">
        <v>47</v>
      </c>
      <c r="M13" s="169">
        <v>8</v>
      </c>
      <c r="N13" s="166" t="s">
        <v>120</v>
      </c>
    </row>
    <row r="14" ht="15" customHeight="1" spans="1:14">
      <c r="A14" s="80"/>
      <c r="B14" s="166">
        <v>12</v>
      </c>
      <c r="C14" s="166" t="s">
        <v>121</v>
      </c>
      <c r="D14" s="166" t="s">
        <v>47</v>
      </c>
      <c r="E14" s="166" t="s">
        <v>47</v>
      </c>
      <c r="F14" s="166" t="s">
        <v>47</v>
      </c>
      <c r="G14" s="166" t="s">
        <v>47</v>
      </c>
      <c r="H14" s="166" t="s">
        <v>47</v>
      </c>
      <c r="I14" s="166" t="s">
        <v>47</v>
      </c>
      <c r="J14" s="80"/>
      <c r="K14" s="166" t="s">
        <v>47</v>
      </c>
      <c r="L14" s="166" t="s">
        <v>47</v>
      </c>
      <c r="M14" s="169">
        <v>8</v>
      </c>
      <c r="N14" s="36"/>
    </row>
    <row r="15" ht="15" customHeight="1" spans="1:14">
      <c r="A15" s="80"/>
      <c r="B15" s="166">
        <v>13</v>
      </c>
      <c r="C15" s="166" t="s">
        <v>122</v>
      </c>
      <c r="D15" s="166" t="s">
        <v>47</v>
      </c>
      <c r="E15" s="166" t="s">
        <v>47</v>
      </c>
      <c r="F15" s="166" t="s">
        <v>47</v>
      </c>
      <c r="G15" s="166" t="s">
        <v>47</v>
      </c>
      <c r="H15" s="166" t="s">
        <v>47</v>
      </c>
      <c r="I15" s="166" t="s">
        <v>47</v>
      </c>
      <c r="J15" s="80"/>
      <c r="K15" s="166" t="s">
        <v>47</v>
      </c>
      <c r="L15" s="166" t="s">
        <v>47</v>
      </c>
      <c r="M15" s="169">
        <v>8</v>
      </c>
      <c r="N15" s="166"/>
    </row>
    <row r="16" ht="15" customHeight="1" spans="1:14">
      <c r="A16" s="80"/>
      <c r="B16" s="166">
        <v>14</v>
      </c>
      <c r="C16" s="166" t="s">
        <v>123</v>
      </c>
      <c r="D16" s="166" t="s">
        <v>47</v>
      </c>
      <c r="E16" s="166" t="s">
        <v>47</v>
      </c>
      <c r="F16" s="166" t="s">
        <v>47</v>
      </c>
      <c r="G16" s="166" t="s">
        <v>47</v>
      </c>
      <c r="H16" s="166" t="s">
        <v>47</v>
      </c>
      <c r="I16" s="166" t="s">
        <v>111</v>
      </c>
      <c r="J16" s="36"/>
      <c r="K16" s="166" t="s">
        <v>47</v>
      </c>
      <c r="L16" s="166" t="s">
        <v>47</v>
      </c>
      <c r="M16" s="169">
        <v>200</v>
      </c>
      <c r="N16" s="166"/>
    </row>
    <row r="17" ht="15" customHeight="1" spans="1:14">
      <c r="A17" s="80"/>
      <c r="B17" s="166">
        <v>15</v>
      </c>
      <c r="C17" s="166" t="s">
        <v>124</v>
      </c>
      <c r="D17" s="166" t="s">
        <v>125</v>
      </c>
      <c r="E17" s="33"/>
      <c r="F17" s="33"/>
      <c r="G17" s="33"/>
      <c r="H17" s="33"/>
      <c r="I17" s="33"/>
      <c r="J17" s="33"/>
      <c r="K17" s="33"/>
      <c r="L17" s="34"/>
      <c r="M17" s="169" t="s">
        <v>126</v>
      </c>
      <c r="N17" s="166" t="s">
        <v>127</v>
      </c>
    </row>
    <row r="18" ht="15" customHeight="1" spans="1:14">
      <c r="A18" s="80"/>
      <c r="B18" s="166">
        <v>16</v>
      </c>
      <c r="C18" s="166" t="s">
        <v>128</v>
      </c>
      <c r="D18" s="170"/>
      <c r="L18" s="171"/>
      <c r="M18" s="169">
        <v>10</v>
      </c>
      <c r="N18" s="166"/>
    </row>
    <row r="19" ht="15" customHeight="1" spans="1:14">
      <c r="A19" s="80"/>
      <c r="B19" s="166">
        <v>17</v>
      </c>
      <c r="C19" s="166" t="s">
        <v>129</v>
      </c>
      <c r="D19" s="170"/>
      <c r="L19" s="171"/>
      <c r="M19" s="169">
        <v>10</v>
      </c>
      <c r="N19" s="166"/>
    </row>
    <row r="20" ht="15" customHeight="1" spans="1:14">
      <c r="A20" s="80"/>
      <c r="B20" s="166">
        <v>18</v>
      </c>
      <c r="C20" s="166" t="s">
        <v>130</v>
      </c>
      <c r="D20" s="170"/>
      <c r="L20" s="171"/>
      <c r="M20" s="169">
        <v>10</v>
      </c>
      <c r="N20" s="166"/>
    </row>
    <row r="21" ht="15" customHeight="1" spans="1:14">
      <c r="A21" s="80"/>
      <c r="B21" s="166">
        <v>19</v>
      </c>
      <c r="C21" s="166" t="s">
        <v>131</v>
      </c>
      <c r="D21" s="170"/>
      <c r="L21" s="171"/>
      <c r="M21" s="169">
        <v>10</v>
      </c>
      <c r="N21" s="166"/>
    </row>
    <row r="22" ht="15" customHeight="1" spans="1:14">
      <c r="A22" s="80"/>
      <c r="B22" s="166">
        <v>20</v>
      </c>
      <c r="C22" s="166" t="s">
        <v>132</v>
      </c>
      <c r="D22" s="170"/>
      <c r="L22" s="171"/>
      <c r="M22" s="169">
        <v>10</v>
      </c>
      <c r="N22" s="166"/>
    </row>
    <row r="23" ht="15" customHeight="1" spans="1:14">
      <c r="A23" s="80"/>
      <c r="B23" s="166">
        <v>21</v>
      </c>
      <c r="C23" s="166" t="s">
        <v>133</v>
      </c>
      <c r="D23" s="170"/>
      <c r="L23" s="171"/>
      <c r="M23" s="169">
        <v>10</v>
      </c>
      <c r="N23" s="166"/>
    </row>
    <row r="24" ht="15" customHeight="1" spans="1:14">
      <c r="A24" s="80"/>
      <c r="B24" s="166">
        <v>22</v>
      </c>
      <c r="C24" s="166" t="s">
        <v>134</v>
      </c>
      <c r="D24" s="52"/>
      <c r="E24" s="42"/>
      <c r="F24" s="42"/>
      <c r="G24" s="42"/>
      <c r="H24" s="42"/>
      <c r="I24" s="42"/>
      <c r="J24" s="42"/>
      <c r="K24" s="42"/>
      <c r="L24" s="53"/>
      <c r="M24" s="169">
        <v>10</v>
      </c>
      <c r="N24" s="166"/>
    </row>
    <row r="25" ht="15" customHeight="1" spans="1:14">
      <c r="A25" s="166" t="s">
        <v>135</v>
      </c>
      <c r="B25" s="166">
        <v>23</v>
      </c>
      <c r="C25" s="166" t="s">
        <v>136</v>
      </c>
      <c r="D25" s="166" t="s">
        <v>47</v>
      </c>
      <c r="E25" s="166" t="s">
        <v>111</v>
      </c>
      <c r="F25" s="166" t="s">
        <v>47</v>
      </c>
      <c r="G25" s="166" t="s">
        <v>47</v>
      </c>
      <c r="H25" s="166" t="s">
        <v>47</v>
      </c>
      <c r="I25" s="166" t="s">
        <v>47</v>
      </c>
      <c r="J25" s="169" t="s">
        <v>107</v>
      </c>
      <c r="K25" s="166" t="s">
        <v>47</v>
      </c>
      <c r="L25" s="166" t="s">
        <v>47</v>
      </c>
      <c r="M25" s="169" t="s">
        <v>137</v>
      </c>
      <c r="N25" s="166"/>
    </row>
    <row r="26" ht="15" customHeight="1" spans="1:14">
      <c r="A26" s="80"/>
      <c r="B26" s="166">
        <v>24</v>
      </c>
      <c r="C26" s="166" t="s">
        <v>138</v>
      </c>
      <c r="D26" s="166" t="s">
        <v>47</v>
      </c>
      <c r="E26" s="166" t="s">
        <v>47</v>
      </c>
      <c r="F26" s="166" t="s">
        <v>47</v>
      </c>
      <c r="G26" s="166" t="s">
        <v>47</v>
      </c>
      <c r="H26" s="166" t="s">
        <v>47</v>
      </c>
      <c r="I26" s="166" t="s">
        <v>111</v>
      </c>
      <c r="J26" s="80"/>
      <c r="K26" s="166" t="s">
        <v>47</v>
      </c>
      <c r="L26" s="166" t="s">
        <v>47</v>
      </c>
      <c r="M26" s="169" t="s">
        <v>139</v>
      </c>
      <c r="N26" s="166"/>
    </row>
    <row r="27" ht="15" customHeight="1" spans="1:14">
      <c r="A27" s="80"/>
      <c r="B27" s="166">
        <v>25</v>
      </c>
      <c r="C27" s="166" t="s">
        <v>140</v>
      </c>
      <c r="D27" s="166" t="s">
        <v>47</v>
      </c>
      <c r="E27" s="166" t="s">
        <v>47</v>
      </c>
      <c r="F27" s="166" t="s">
        <v>47</v>
      </c>
      <c r="G27" s="166" t="s">
        <v>47</v>
      </c>
      <c r="H27" s="166" t="s">
        <v>47</v>
      </c>
      <c r="I27" s="166" t="s">
        <v>111</v>
      </c>
      <c r="J27" s="80"/>
      <c r="K27" s="166" t="s">
        <v>47</v>
      </c>
      <c r="L27" s="166" t="s">
        <v>47</v>
      </c>
      <c r="M27" s="169">
        <v>5</v>
      </c>
      <c r="N27" s="166"/>
    </row>
    <row r="28" ht="15" customHeight="1" spans="1:14">
      <c r="A28" s="80"/>
      <c r="B28" s="166">
        <v>26</v>
      </c>
      <c r="C28" s="166" t="s">
        <v>141</v>
      </c>
      <c r="D28" s="166" t="s">
        <v>47</v>
      </c>
      <c r="E28" s="166" t="s">
        <v>47</v>
      </c>
      <c r="F28" s="166" t="s">
        <v>111</v>
      </c>
      <c r="G28" s="166" t="s">
        <v>47</v>
      </c>
      <c r="H28" s="166" t="s">
        <v>47</v>
      </c>
      <c r="I28" s="166" t="s">
        <v>47</v>
      </c>
      <c r="J28" s="80"/>
      <c r="K28" s="166" t="s">
        <v>47</v>
      </c>
      <c r="L28" s="166" t="s">
        <v>47</v>
      </c>
      <c r="M28" s="169">
        <v>6</v>
      </c>
      <c r="N28" s="166"/>
    </row>
    <row r="29" ht="15" customHeight="1" spans="1:14">
      <c r="A29" s="80"/>
      <c r="B29" s="166">
        <v>27</v>
      </c>
      <c r="C29" s="166" t="s">
        <v>142</v>
      </c>
      <c r="D29" s="166" t="s">
        <v>47</v>
      </c>
      <c r="E29" s="166" t="s">
        <v>111</v>
      </c>
      <c r="F29" s="166" t="s">
        <v>47</v>
      </c>
      <c r="G29" s="166" t="s">
        <v>47</v>
      </c>
      <c r="H29" s="166" t="s">
        <v>47</v>
      </c>
      <c r="I29" s="166" t="s">
        <v>47</v>
      </c>
      <c r="J29" s="80"/>
      <c r="K29" s="166" t="s">
        <v>47</v>
      </c>
      <c r="L29" s="166" t="s">
        <v>47</v>
      </c>
      <c r="M29" s="169">
        <v>10</v>
      </c>
      <c r="N29" s="166" t="s">
        <v>143</v>
      </c>
    </row>
    <row r="30" ht="15" customHeight="1" spans="1:14">
      <c r="A30" s="80"/>
      <c r="B30" s="166">
        <v>28</v>
      </c>
      <c r="C30" s="166" t="s">
        <v>144</v>
      </c>
      <c r="D30" s="166" t="s">
        <v>47</v>
      </c>
      <c r="E30" s="166" t="s">
        <v>47</v>
      </c>
      <c r="F30" s="166" t="s">
        <v>47</v>
      </c>
      <c r="G30" s="166" t="s">
        <v>47</v>
      </c>
      <c r="H30" s="166" t="s">
        <v>47</v>
      </c>
      <c r="I30" s="166" t="s">
        <v>111</v>
      </c>
      <c r="J30" s="80"/>
      <c r="K30" s="166" t="s">
        <v>47</v>
      </c>
      <c r="L30" s="166" t="s">
        <v>47</v>
      </c>
      <c r="M30" s="169">
        <v>5</v>
      </c>
      <c r="N30" s="166"/>
    </row>
    <row r="31" ht="15" customHeight="1" spans="1:14">
      <c r="A31" s="80"/>
      <c r="B31" s="166">
        <v>29</v>
      </c>
      <c r="C31" s="166" t="s">
        <v>145</v>
      </c>
      <c r="D31" s="166" t="s">
        <v>47</v>
      </c>
      <c r="E31" s="166" t="s">
        <v>111</v>
      </c>
      <c r="F31" s="166" t="s">
        <v>47</v>
      </c>
      <c r="G31" s="166" t="s">
        <v>47</v>
      </c>
      <c r="H31" s="166" t="s">
        <v>47</v>
      </c>
      <c r="I31" s="166" t="s">
        <v>111</v>
      </c>
      <c r="J31" s="80"/>
      <c r="K31" s="166" t="s">
        <v>47</v>
      </c>
      <c r="L31" s="166" t="s">
        <v>47</v>
      </c>
      <c r="M31" s="169" t="s">
        <v>146</v>
      </c>
      <c r="N31" s="166"/>
    </row>
    <row r="32" ht="15" customHeight="1" spans="1:14">
      <c r="A32" s="36"/>
      <c r="B32" s="166">
        <v>30</v>
      </c>
      <c r="C32" s="166" t="s">
        <v>147</v>
      </c>
      <c r="D32" s="166" t="s">
        <v>47</v>
      </c>
      <c r="E32" s="166" t="s">
        <v>47</v>
      </c>
      <c r="F32" s="166" t="s">
        <v>47</v>
      </c>
      <c r="G32" s="166" t="s">
        <v>47</v>
      </c>
      <c r="H32" s="166" t="s">
        <v>47</v>
      </c>
      <c r="I32" s="166" t="s">
        <v>111</v>
      </c>
      <c r="J32" s="80"/>
      <c r="K32" s="166" t="s">
        <v>47</v>
      </c>
      <c r="L32" s="166" t="s">
        <v>47</v>
      </c>
      <c r="M32" s="169">
        <v>5</v>
      </c>
      <c r="N32" s="166"/>
    </row>
    <row r="33" ht="15" customHeight="1" spans="1:14">
      <c r="A33" s="172" t="s">
        <v>148</v>
      </c>
      <c r="B33" s="166">
        <v>31</v>
      </c>
      <c r="C33" s="166" t="s">
        <v>149</v>
      </c>
      <c r="D33" s="166" t="s">
        <v>47</v>
      </c>
      <c r="E33" s="166" t="s">
        <v>150</v>
      </c>
      <c r="F33" s="166" t="s">
        <v>47</v>
      </c>
      <c r="G33" s="166" t="s">
        <v>47</v>
      </c>
      <c r="H33" s="166" t="s">
        <v>47</v>
      </c>
      <c r="I33" s="166" t="s">
        <v>111</v>
      </c>
      <c r="J33" s="80"/>
      <c r="K33" s="166" t="s">
        <v>47</v>
      </c>
      <c r="L33" s="166" t="s">
        <v>47</v>
      </c>
      <c r="M33" s="169">
        <v>5</v>
      </c>
      <c r="N33" s="166"/>
    </row>
    <row r="34" ht="15" customHeight="1" spans="1:14">
      <c r="A34" s="80"/>
      <c r="B34" s="166">
        <v>32</v>
      </c>
      <c r="C34" s="166" t="s">
        <v>151</v>
      </c>
      <c r="D34" s="166" t="s">
        <v>47</v>
      </c>
      <c r="E34" s="166" t="s">
        <v>150</v>
      </c>
      <c r="F34" s="166" t="s">
        <v>47</v>
      </c>
      <c r="G34" s="166" t="s">
        <v>47</v>
      </c>
      <c r="H34" s="166" t="s">
        <v>47</v>
      </c>
      <c r="I34" s="166" t="s">
        <v>111</v>
      </c>
      <c r="J34" s="80"/>
      <c r="K34" s="166" t="s">
        <v>47</v>
      </c>
      <c r="L34" s="166" t="s">
        <v>47</v>
      </c>
      <c r="M34" s="169">
        <v>5</v>
      </c>
      <c r="N34" s="166"/>
    </row>
    <row r="35" ht="15" customHeight="1" spans="1:14">
      <c r="A35" s="80"/>
      <c r="B35" s="166">
        <v>33</v>
      </c>
      <c r="C35" s="166" t="s">
        <v>152</v>
      </c>
      <c r="D35" s="166" t="s">
        <v>47</v>
      </c>
      <c r="E35" s="166" t="s">
        <v>153</v>
      </c>
      <c r="F35" s="166" t="s">
        <v>47</v>
      </c>
      <c r="G35" s="166" t="s">
        <v>47</v>
      </c>
      <c r="H35" s="166" t="s">
        <v>47</v>
      </c>
      <c r="I35" s="166" t="s">
        <v>111</v>
      </c>
      <c r="J35" s="36"/>
      <c r="K35" s="166" t="s">
        <v>47</v>
      </c>
      <c r="L35" s="166" t="s">
        <v>47</v>
      </c>
      <c r="M35" s="169">
        <v>8</v>
      </c>
      <c r="N35" s="166"/>
    </row>
    <row r="36" ht="15" customHeight="1" spans="1:14">
      <c r="A36" s="80"/>
      <c r="B36" s="166">
        <v>34</v>
      </c>
      <c r="C36" s="166" t="s">
        <v>154</v>
      </c>
      <c r="D36" s="166" t="s">
        <v>125</v>
      </c>
      <c r="E36" s="33"/>
      <c r="F36" s="33"/>
      <c r="G36" s="33"/>
      <c r="H36" s="33"/>
      <c r="I36" s="33"/>
      <c r="J36" s="33"/>
      <c r="K36" s="33"/>
      <c r="L36" s="34"/>
      <c r="M36" s="169">
        <v>5</v>
      </c>
      <c r="N36" s="166"/>
    </row>
    <row r="37" ht="15" customHeight="1" spans="1:14">
      <c r="A37" s="36"/>
      <c r="B37" s="166">
        <v>35</v>
      </c>
      <c r="C37" s="166" t="s">
        <v>155</v>
      </c>
      <c r="D37" s="52"/>
      <c r="E37" s="42"/>
      <c r="F37" s="42"/>
      <c r="G37" s="42"/>
      <c r="H37" s="42"/>
      <c r="I37" s="42"/>
      <c r="J37" s="42"/>
      <c r="K37" s="42"/>
      <c r="L37" s="53"/>
      <c r="M37" s="169" t="s">
        <v>156</v>
      </c>
      <c r="N37" s="166"/>
    </row>
    <row r="38" ht="15" customHeight="1" spans="1:14">
      <c r="A38" s="173" t="s">
        <v>157</v>
      </c>
      <c r="B38" s="28"/>
      <c r="C38" s="28"/>
      <c r="D38" s="28"/>
      <c r="E38" s="28"/>
      <c r="F38" s="28"/>
      <c r="G38" s="28"/>
      <c r="H38" s="28"/>
      <c r="I38" s="28"/>
      <c r="J38" s="28"/>
      <c r="K38" s="28"/>
      <c r="L38" s="29"/>
      <c r="M38" s="174"/>
      <c r="N38" s="166"/>
    </row>
    <row r="39" spans="1:14">
      <c r="A39" s="175" t="s">
        <v>158</v>
      </c>
      <c r="B39" s="33"/>
      <c r="C39" s="33"/>
      <c r="D39" s="33"/>
      <c r="E39" s="33"/>
      <c r="F39" s="33"/>
      <c r="G39" s="33"/>
      <c r="H39" s="33"/>
      <c r="I39" s="33"/>
      <c r="J39" s="33"/>
      <c r="K39" s="33"/>
      <c r="L39" s="33"/>
      <c r="M39" s="33"/>
      <c r="N39" s="34"/>
    </row>
    <row r="40" spans="1:14">
      <c r="A40" s="170"/>
      <c r="N40" s="171"/>
    </row>
    <row r="41" spans="1:14">
      <c r="A41" s="170"/>
      <c r="N41" s="171"/>
    </row>
    <row r="42" spans="1:14">
      <c r="A42" s="170"/>
      <c r="N42" s="171"/>
    </row>
    <row r="43" spans="1:14">
      <c r="A43" s="170"/>
      <c r="N43" s="171"/>
    </row>
    <row r="44" spans="1:14">
      <c r="A44" s="170"/>
      <c r="N44" s="171"/>
    </row>
    <row r="45" spans="1:14">
      <c r="A45" s="170"/>
      <c r="N45" s="171"/>
    </row>
    <row r="46" spans="1:14">
      <c r="A46" s="170"/>
      <c r="N46" s="171"/>
    </row>
    <row r="47" spans="1:14">
      <c r="A47" s="170"/>
      <c r="N47" s="171"/>
    </row>
    <row r="48" spans="1:14">
      <c r="A48" s="170"/>
      <c r="N48" s="171"/>
    </row>
    <row r="49" spans="1:14">
      <c r="A49" s="170"/>
      <c r="N49" s="171"/>
    </row>
    <row r="50" spans="1:14">
      <c r="A50" s="170"/>
      <c r="N50" s="171"/>
    </row>
    <row r="51" spans="1:14">
      <c r="A51" s="52"/>
      <c r="B51" s="42"/>
      <c r="C51" s="42"/>
      <c r="D51" s="42"/>
      <c r="E51" s="42"/>
      <c r="F51" s="42"/>
      <c r="G51" s="42"/>
      <c r="H51" s="42"/>
      <c r="I51" s="42"/>
      <c r="J51" s="42"/>
      <c r="K51" s="42"/>
      <c r="L51" s="42"/>
      <c r="M51" s="42"/>
      <c r="N51" s="53"/>
    </row>
  </sheetData>
  <mergeCells count="11">
    <mergeCell ref="A1:N1"/>
    <mergeCell ref="A38:L38"/>
    <mergeCell ref="A3:A24"/>
    <mergeCell ref="A25:A32"/>
    <mergeCell ref="A33:A37"/>
    <mergeCell ref="J3:J16"/>
    <mergeCell ref="J25:J35"/>
    <mergeCell ref="N13:N14"/>
    <mergeCell ref="A39:N51"/>
    <mergeCell ref="D36:L37"/>
    <mergeCell ref="D17:L24"/>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159</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31"/>
  <sheetViews>
    <sheetView zoomScale="85" zoomScaleNormal="85" workbookViewId="0">
      <selection activeCell="H16" sqref="H16"/>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160</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4" t="s">
        <v>161</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31"/>
  <sheetViews>
    <sheetView zoomScale="85" zoomScaleNormal="85" topLeftCell="A7" workbookViewId="0">
      <selection activeCell="J22" sqref="J22"/>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162</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F53"/>
  <sheetViews>
    <sheetView view="pageBreakPreview" zoomScale="70" zoomScaleNormal="40" workbookViewId="0">
      <selection activeCell="AC17" sqref="AC17"/>
    </sheetView>
  </sheetViews>
  <sheetFormatPr defaultColWidth="7.625" defaultRowHeight="15"/>
  <cols>
    <col min="1" max="1" width="8.625" style="82" customWidth="1"/>
    <col min="2" max="4" width="8.25" style="82" customWidth="1"/>
    <col min="5" max="8" width="9.625" style="82" customWidth="1"/>
    <col min="9" max="40" width="5.625" style="82" customWidth="1"/>
    <col min="41" max="41" width="15.625" style="83" customWidth="1"/>
    <col min="42" max="16384" width="7.625" style="82" customWidth="1"/>
  </cols>
  <sheetData>
    <row r="1" ht="49.9" customHeight="1" spans="1:42">
      <c r="A1" s="84" t="s">
        <v>163</v>
      </c>
    </row>
    <row r="2" ht="19.15" customHeight="1" spans="1:42">
      <c r="A2" s="85" t="s">
        <v>164</v>
      </c>
      <c r="C2" s="86" t="s">
        <v>3</v>
      </c>
      <c r="G2" s="87" t="s">
        <v>165</v>
      </c>
      <c r="I2" s="83" t="str">
        <f>封面!D14</f>
        <v>YY60039403-DEMO</v>
      </c>
      <c r="M2" s="85" t="s">
        <v>166</v>
      </c>
      <c r="O2" s="83" t="str">
        <f>封面!D16</f>
        <v>A01</v>
      </c>
      <c r="S2" s="87" t="s">
        <v>167</v>
      </c>
      <c r="U2" s="86" t="s">
        <v>168</v>
      </c>
      <c r="Y2" s="87" t="s">
        <v>169</v>
      </c>
      <c r="AA2" s="85" t="s">
        <v>15</v>
      </c>
    </row>
    <row r="3" ht="19.15" customHeight="1" spans="1:42">
      <c r="A3" s="85" t="s">
        <v>170</v>
      </c>
      <c r="G3" s="85" t="s">
        <v>171</v>
      </c>
      <c r="M3" s="85" t="s">
        <v>6</v>
      </c>
      <c r="S3" s="88" t="s">
        <v>172</v>
      </c>
      <c r="T3" s="89"/>
      <c r="Y3" s="85" t="s">
        <v>173</v>
      </c>
    </row>
    <row r="4" ht="19.15" customHeight="1" spans="1:42">
      <c r="A4" s="87" t="s">
        <v>174</v>
      </c>
      <c r="C4" s="86" t="s">
        <v>52</v>
      </c>
      <c r="G4" s="87" t="s">
        <v>175</v>
      </c>
      <c r="I4" s="83" t="s">
        <v>52</v>
      </c>
      <c r="M4" s="87" t="s">
        <v>176</v>
      </c>
      <c r="O4" s="83" t="s">
        <v>89</v>
      </c>
      <c r="S4" s="87" t="s">
        <v>177</v>
      </c>
      <c r="U4" s="86" t="s">
        <v>178</v>
      </c>
      <c r="Y4" s="85" t="s">
        <v>179</v>
      </c>
      <c r="AA4" s="90"/>
      <c r="AB4" s="91"/>
      <c r="AC4" s="91"/>
      <c r="AD4" s="91"/>
      <c r="AE4" s="91"/>
      <c r="AF4" s="91"/>
      <c r="AG4" s="91"/>
      <c r="AH4" s="91"/>
      <c r="AI4" s="91"/>
      <c r="AJ4" s="91"/>
      <c r="AK4" s="91"/>
      <c r="AL4" s="91"/>
      <c r="AM4" s="91"/>
      <c r="AN4" s="91"/>
      <c r="AO4" s="86"/>
      <c r="AP4" s="91"/>
    </row>
    <row r="5" ht="19.15" customHeight="1" spans="1:42">
      <c r="A5" s="85" t="s">
        <v>180</v>
      </c>
      <c r="G5" s="85" t="s">
        <v>181</v>
      </c>
      <c r="M5" s="85" t="s">
        <v>182</v>
      </c>
      <c r="S5" s="85" t="s">
        <v>183</v>
      </c>
      <c r="Y5" s="92"/>
      <c r="Z5" s="92" t="s">
        <v>184</v>
      </c>
      <c r="AA5" s="92"/>
      <c r="AB5" s="93" t="s">
        <v>185</v>
      </c>
      <c r="AC5" s="94"/>
      <c r="AD5" s="94"/>
      <c r="AE5" s="94"/>
      <c r="AF5" s="94"/>
      <c r="AG5" s="94"/>
      <c r="AH5" s="94"/>
      <c r="AI5" s="94"/>
      <c r="AJ5" s="94"/>
      <c r="AK5" s="94"/>
      <c r="AL5" s="94"/>
      <c r="AM5" s="94"/>
      <c r="AN5" s="94"/>
      <c r="AO5" s="94"/>
      <c r="AP5" s="94"/>
    </row>
    <row r="6" ht="19.15" customHeight="1" spans="1:42">
      <c r="A6" s="95" t="s">
        <v>186</v>
      </c>
      <c r="B6" s="96" t="s">
        <v>187</v>
      </c>
      <c r="C6" s="97"/>
      <c r="D6" s="98"/>
      <c r="E6" s="99" t="s">
        <v>188</v>
      </c>
      <c r="F6" s="97"/>
      <c r="G6" s="97"/>
      <c r="H6" s="98"/>
      <c r="I6" s="100" t="s">
        <v>189</v>
      </c>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99" t="s">
        <v>190</v>
      </c>
      <c r="AP6" s="102" t="s">
        <v>191</v>
      </c>
    </row>
    <row r="7" ht="19.15" customHeight="1" spans="1:42">
      <c r="A7" s="103"/>
      <c r="B7" s="52"/>
      <c r="C7" s="42"/>
      <c r="D7" s="53"/>
      <c r="E7" s="104"/>
      <c r="F7" s="42"/>
      <c r="G7" s="42"/>
      <c r="H7" s="53"/>
      <c r="I7" s="105" t="s">
        <v>192</v>
      </c>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103"/>
      <c r="AP7" s="106"/>
    </row>
    <row r="8" ht="19.15" customHeight="1" spans="1:42">
      <c r="A8" s="107"/>
      <c r="B8" s="108" t="s">
        <v>193</v>
      </c>
      <c r="C8" s="108" t="s">
        <v>194</v>
      </c>
      <c r="D8" s="109" t="s">
        <v>195</v>
      </c>
      <c r="E8" s="110" t="s">
        <v>196</v>
      </c>
      <c r="F8" s="111" t="s">
        <v>197</v>
      </c>
      <c r="G8" s="112" t="s">
        <v>198</v>
      </c>
      <c r="H8" s="113" t="s">
        <v>199</v>
      </c>
      <c r="I8" s="114">
        <v>1</v>
      </c>
      <c r="J8" s="114">
        <v>2</v>
      </c>
      <c r="K8" s="114">
        <v>3</v>
      </c>
      <c r="L8" s="114">
        <v>4</v>
      </c>
      <c r="M8" s="114">
        <v>5</v>
      </c>
      <c r="N8" s="114">
        <v>6</v>
      </c>
      <c r="O8" s="114">
        <v>7</v>
      </c>
      <c r="P8" s="114">
        <v>8</v>
      </c>
      <c r="Q8" s="114">
        <v>9</v>
      </c>
      <c r="R8" s="114">
        <v>10</v>
      </c>
      <c r="S8" s="114">
        <v>11</v>
      </c>
      <c r="T8" s="114">
        <v>12</v>
      </c>
      <c r="U8" s="114">
        <v>13</v>
      </c>
      <c r="V8" s="114">
        <v>14</v>
      </c>
      <c r="W8" s="114">
        <v>15</v>
      </c>
      <c r="X8" s="114">
        <v>16</v>
      </c>
      <c r="Y8" s="114">
        <v>17</v>
      </c>
      <c r="Z8" s="114">
        <v>18</v>
      </c>
      <c r="AA8" s="114">
        <v>19</v>
      </c>
      <c r="AB8" s="115">
        <v>20</v>
      </c>
      <c r="AC8" s="115">
        <v>21</v>
      </c>
      <c r="AD8" s="115">
        <v>22</v>
      </c>
      <c r="AE8" s="115">
        <v>23</v>
      </c>
      <c r="AF8" s="115">
        <v>24</v>
      </c>
      <c r="AG8" s="115">
        <v>25</v>
      </c>
      <c r="AH8" s="115">
        <v>26</v>
      </c>
      <c r="AI8" s="115">
        <v>27</v>
      </c>
      <c r="AJ8" s="115">
        <v>28</v>
      </c>
      <c r="AK8" s="115">
        <v>29</v>
      </c>
      <c r="AL8" s="115">
        <v>30</v>
      </c>
      <c r="AM8" s="115">
        <v>31</v>
      </c>
      <c r="AN8" s="116">
        <v>32</v>
      </c>
      <c r="AO8" s="107"/>
      <c r="AP8" s="117"/>
    </row>
    <row r="9" ht="19.15" customHeight="1" spans="1:42">
      <c r="A9" s="118">
        <v>1</v>
      </c>
      <c r="B9" s="115">
        <v>93</v>
      </c>
      <c r="C9" s="115">
        <v>98</v>
      </c>
      <c r="D9" s="115">
        <v>103</v>
      </c>
      <c r="E9" s="118">
        <f t="shared" ref="E9:E38" si="0">AVERAGE(I9:AN9)</f>
        <v>98.15625</v>
      </c>
      <c r="F9" s="115">
        <f t="shared" ref="F9:F38" si="1">STDEV(I9:AN9)</f>
        <v>0.368902032628474</v>
      </c>
      <c r="G9" s="119">
        <f t="shared" ref="G9:G38" si="2">(D9-B9)/(6*F9)</f>
        <v>4.51791131317834</v>
      </c>
      <c r="H9" s="120">
        <f t="shared" ref="H9:H38" si="3">MIN(((D9-E9)/(3*F9)),((E9-B9)/(3*F9)))</f>
        <v>4.37672658464152</v>
      </c>
      <c r="I9" s="114">
        <v>98</v>
      </c>
      <c r="J9" s="114">
        <v>98</v>
      </c>
      <c r="K9" s="114">
        <v>98</v>
      </c>
      <c r="L9" s="114">
        <v>98</v>
      </c>
      <c r="M9" s="114">
        <v>98</v>
      </c>
      <c r="N9" s="114">
        <v>99</v>
      </c>
      <c r="O9" s="114">
        <v>98</v>
      </c>
      <c r="P9" s="114">
        <v>98</v>
      </c>
      <c r="Q9" s="114">
        <v>98</v>
      </c>
      <c r="R9" s="114">
        <v>98</v>
      </c>
      <c r="S9" s="114">
        <v>98</v>
      </c>
      <c r="T9" s="114">
        <v>98</v>
      </c>
      <c r="U9" s="114">
        <v>99</v>
      </c>
      <c r="V9" s="114">
        <v>98</v>
      </c>
      <c r="W9" s="114">
        <v>98</v>
      </c>
      <c r="X9" s="114">
        <v>98</v>
      </c>
      <c r="Y9" s="114">
        <v>98</v>
      </c>
      <c r="Z9" s="114">
        <v>98</v>
      </c>
      <c r="AA9" s="114">
        <v>98</v>
      </c>
      <c r="AB9" s="114">
        <v>99</v>
      </c>
      <c r="AC9" s="114">
        <v>98</v>
      </c>
      <c r="AD9" s="114">
        <v>98</v>
      </c>
      <c r="AE9" s="114">
        <v>98</v>
      </c>
      <c r="AF9" s="114">
        <v>98</v>
      </c>
      <c r="AG9" s="114">
        <v>98</v>
      </c>
      <c r="AH9" s="114">
        <v>98</v>
      </c>
      <c r="AI9" s="114">
        <v>99</v>
      </c>
      <c r="AJ9" s="114">
        <v>98</v>
      </c>
      <c r="AK9" s="114">
        <v>98</v>
      </c>
      <c r="AL9" s="114">
        <v>98</v>
      </c>
      <c r="AM9" s="114">
        <v>98</v>
      </c>
      <c r="AN9" s="116">
        <v>99</v>
      </c>
      <c r="AO9" s="121" t="s">
        <v>200</v>
      </c>
      <c r="AP9" s="122"/>
    </row>
    <row r="10" ht="19.15" customHeight="1" spans="1:42">
      <c r="A10" s="118">
        <v>2</v>
      </c>
      <c r="B10" s="115">
        <v>55</v>
      </c>
      <c r="C10" s="115">
        <v>60</v>
      </c>
      <c r="D10" s="123">
        <v>65</v>
      </c>
      <c r="E10" s="118">
        <f t="shared" si="0"/>
        <v>60.1875</v>
      </c>
      <c r="F10" s="115">
        <f t="shared" si="1"/>
        <v>0.396557769456266</v>
      </c>
      <c r="G10" s="119">
        <f t="shared" si="2"/>
        <v>4.20283447970743</v>
      </c>
      <c r="H10" s="120">
        <f t="shared" si="3"/>
        <v>4.04522818671841</v>
      </c>
      <c r="I10" s="114">
        <v>60</v>
      </c>
      <c r="J10" s="114">
        <v>60</v>
      </c>
      <c r="K10" s="114">
        <v>61</v>
      </c>
      <c r="L10" s="114">
        <v>60</v>
      </c>
      <c r="M10" s="114">
        <v>61</v>
      </c>
      <c r="N10" s="114">
        <v>60</v>
      </c>
      <c r="O10" s="114">
        <v>60</v>
      </c>
      <c r="P10" s="114">
        <v>60</v>
      </c>
      <c r="Q10" s="114">
        <v>60</v>
      </c>
      <c r="R10" s="114">
        <v>60</v>
      </c>
      <c r="S10" s="114">
        <v>61</v>
      </c>
      <c r="T10" s="114">
        <v>60</v>
      </c>
      <c r="U10" s="114">
        <v>60</v>
      </c>
      <c r="V10" s="114">
        <v>60</v>
      </c>
      <c r="W10" s="114">
        <v>60</v>
      </c>
      <c r="X10" s="114">
        <v>60</v>
      </c>
      <c r="Y10" s="114">
        <v>60</v>
      </c>
      <c r="Z10" s="114">
        <v>61</v>
      </c>
      <c r="AA10" s="114">
        <v>60</v>
      </c>
      <c r="AB10" s="114">
        <v>60</v>
      </c>
      <c r="AC10" s="114">
        <v>60</v>
      </c>
      <c r="AD10" s="114">
        <v>60</v>
      </c>
      <c r="AE10" s="114">
        <v>60</v>
      </c>
      <c r="AF10" s="114">
        <v>60</v>
      </c>
      <c r="AG10" s="114">
        <v>61</v>
      </c>
      <c r="AH10" s="114">
        <v>60</v>
      </c>
      <c r="AI10" s="114">
        <v>60</v>
      </c>
      <c r="AJ10" s="114">
        <v>60</v>
      </c>
      <c r="AK10" s="114">
        <v>60</v>
      </c>
      <c r="AL10" s="114">
        <v>60</v>
      </c>
      <c r="AM10" s="114">
        <v>60</v>
      </c>
      <c r="AN10" s="116">
        <v>61</v>
      </c>
      <c r="AO10" s="114" t="s">
        <v>200</v>
      </c>
      <c r="AP10" s="122"/>
    </row>
    <row r="11" ht="19.15" customHeight="1" spans="1:42">
      <c r="A11" s="118">
        <v>3</v>
      </c>
      <c r="B11" s="115">
        <v>25</v>
      </c>
      <c r="C11" s="115">
        <v>28</v>
      </c>
      <c r="D11" s="123">
        <v>31</v>
      </c>
      <c r="E11" s="118">
        <f t="shared" si="0"/>
        <v>28.09375</v>
      </c>
      <c r="F11" s="115">
        <f t="shared" si="1"/>
        <v>0.296144581080299</v>
      </c>
      <c r="G11" s="119">
        <f t="shared" si="2"/>
        <v>3.37672901645582</v>
      </c>
      <c r="H11" s="120">
        <f t="shared" si="3"/>
        <v>3.27120623469158</v>
      </c>
      <c r="I11" s="124">
        <v>28</v>
      </c>
      <c r="J11" s="124">
        <v>28</v>
      </c>
      <c r="K11" s="124">
        <v>28</v>
      </c>
      <c r="L11" s="124">
        <v>29</v>
      </c>
      <c r="M11" s="124">
        <v>28</v>
      </c>
      <c r="N11" s="124">
        <v>28</v>
      </c>
      <c r="O11" s="124">
        <v>28</v>
      </c>
      <c r="P11" s="124">
        <v>28</v>
      </c>
      <c r="Q11" s="124">
        <v>28</v>
      </c>
      <c r="R11" s="124">
        <v>28</v>
      </c>
      <c r="S11" s="124">
        <v>28</v>
      </c>
      <c r="T11" s="124">
        <v>28</v>
      </c>
      <c r="U11" s="124">
        <v>28</v>
      </c>
      <c r="V11" s="124">
        <v>28</v>
      </c>
      <c r="W11" s="124">
        <v>28</v>
      </c>
      <c r="X11" s="124">
        <v>28</v>
      </c>
      <c r="Y11" s="124">
        <v>28</v>
      </c>
      <c r="Z11" s="124">
        <v>29</v>
      </c>
      <c r="AA11" s="124">
        <v>28</v>
      </c>
      <c r="AB11" s="124">
        <v>28</v>
      </c>
      <c r="AC11" s="124">
        <v>28</v>
      </c>
      <c r="AD11" s="124">
        <v>28</v>
      </c>
      <c r="AE11" s="124">
        <v>28</v>
      </c>
      <c r="AF11" s="124">
        <v>28</v>
      </c>
      <c r="AG11" s="124">
        <v>28</v>
      </c>
      <c r="AH11" s="124">
        <v>28</v>
      </c>
      <c r="AI11" s="124">
        <v>28</v>
      </c>
      <c r="AJ11" s="124">
        <v>28</v>
      </c>
      <c r="AK11" s="124">
        <v>28</v>
      </c>
      <c r="AL11" s="124">
        <v>28</v>
      </c>
      <c r="AM11" s="124">
        <v>28</v>
      </c>
      <c r="AN11" s="125">
        <v>29</v>
      </c>
      <c r="AO11" s="114" t="s">
        <v>200</v>
      </c>
      <c r="AP11" s="122"/>
    </row>
    <row r="12" ht="19.15" customHeight="1" spans="1:42">
      <c r="A12" s="118">
        <v>4</v>
      </c>
      <c r="B12" s="115">
        <v>1.5</v>
      </c>
      <c r="C12" s="115">
        <v>2</v>
      </c>
      <c r="D12" s="123">
        <v>2.5</v>
      </c>
      <c r="E12" s="118">
        <f t="shared" si="0"/>
        <v>2.08125</v>
      </c>
      <c r="F12" s="115">
        <f t="shared" si="1"/>
        <v>0.0396557769456266</v>
      </c>
      <c r="G12" s="119">
        <f t="shared" si="2"/>
        <v>4.20283447970743</v>
      </c>
      <c r="H12" s="120">
        <f t="shared" si="3"/>
        <v>3.51987387675497</v>
      </c>
      <c r="I12" s="124">
        <v>2.1</v>
      </c>
      <c r="J12" s="124">
        <v>2.1</v>
      </c>
      <c r="K12" s="124">
        <v>2</v>
      </c>
      <c r="L12" s="124">
        <v>2.1</v>
      </c>
      <c r="M12" s="124">
        <v>2.1</v>
      </c>
      <c r="N12" s="124">
        <v>2.1</v>
      </c>
      <c r="O12" s="124">
        <v>2</v>
      </c>
      <c r="P12" s="124">
        <v>2.1</v>
      </c>
      <c r="Q12" s="124">
        <v>2.1</v>
      </c>
      <c r="R12" s="124">
        <v>2.1</v>
      </c>
      <c r="S12" s="124">
        <v>2.1</v>
      </c>
      <c r="T12" s="124">
        <v>2.1</v>
      </c>
      <c r="U12" s="124">
        <v>2</v>
      </c>
      <c r="V12" s="124">
        <v>2.1</v>
      </c>
      <c r="W12" s="124">
        <v>2.1</v>
      </c>
      <c r="X12" s="124">
        <v>2.1</v>
      </c>
      <c r="Y12" s="124">
        <v>2.1</v>
      </c>
      <c r="Z12" s="124">
        <v>2.1</v>
      </c>
      <c r="AA12" s="124">
        <v>2.1</v>
      </c>
      <c r="AB12" s="124">
        <v>2</v>
      </c>
      <c r="AC12" s="124">
        <v>2.1</v>
      </c>
      <c r="AD12" s="124">
        <v>2.1</v>
      </c>
      <c r="AE12" s="124">
        <v>2.1</v>
      </c>
      <c r="AF12" s="124">
        <v>2.1</v>
      </c>
      <c r="AG12" s="124">
        <v>2.1</v>
      </c>
      <c r="AH12" s="124">
        <v>2.1</v>
      </c>
      <c r="AI12" s="124">
        <v>2</v>
      </c>
      <c r="AJ12" s="124">
        <v>2.1</v>
      </c>
      <c r="AK12" s="124">
        <v>2.1</v>
      </c>
      <c r="AL12" s="124">
        <v>2.1</v>
      </c>
      <c r="AM12" s="124">
        <v>2.1</v>
      </c>
      <c r="AN12" s="126">
        <v>2</v>
      </c>
      <c r="AO12" s="118" t="s">
        <v>201</v>
      </c>
      <c r="AP12" s="122"/>
    </row>
    <row r="13" ht="19.15" customHeight="1" spans="1:42">
      <c r="A13" s="118">
        <v>5</v>
      </c>
      <c r="B13" s="115"/>
      <c r="C13" s="115"/>
      <c r="D13" s="123"/>
      <c r="E13" s="118" t="e">
        <f t="shared" si="0"/>
        <v>#DIV/0!</v>
      </c>
      <c r="F13" s="115" t="e">
        <f t="shared" si="1"/>
        <v>#DIV/0!</v>
      </c>
      <c r="G13" s="119" t="e">
        <f t="shared" si="2"/>
        <v>#DIV/0!</v>
      </c>
      <c r="H13" s="120" t="e">
        <f t="shared" si="3"/>
        <v>#DIV/0!</v>
      </c>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6"/>
      <c r="AO13" s="114"/>
      <c r="AP13" s="122"/>
    </row>
    <row r="14" ht="19.15" customHeight="1" spans="1:42">
      <c r="A14" s="118">
        <v>6</v>
      </c>
      <c r="B14" s="115"/>
      <c r="C14" s="115"/>
      <c r="D14" s="123"/>
      <c r="E14" s="118" t="e">
        <f t="shared" si="0"/>
        <v>#DIV/0!</v>
      </c>
      <c r="F14" s="115" t="e">
        <f t="shared" si="1"/>
        <v>#DIV/0!</v>
      </c>
      <c r="G14" s="119" t="e">
        <f t="shared" si="2"/>
        <v>#DIV/0!</v>
      </c>
      <c r="H14" s="120" t="e">
        <f t="shared" si="3"/>
        <v>#DIV/0!</v>
      </c>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6"/>
      <c r="AO14" s="114"/>
      <c r="AP14" s="122"/>
    </row>
    <row r="15" ht="19.15" customHeight="1" spans="1:42">
      <c r="A15" s="118">
        <v>7</v>
      </c>
      <c r="B15" s="115"/>
      <c r="C15" s="115"/>
      <c r="D15" s="123"/>
      <c r="E15" s="118" t="e">
        <f t="shared" si="0"/>
        <v>#DIV/0!</v>
      </c>
      <c r="F15" s="115" t="e">
        <f t="shared" si="1"/>
        <v>#DIV/0!</v>
      </c>
      <c r="G15" s="119" t="e">
        <f t="shared" si="2"/>
        <v>#DIV/0!</v>
      </c>
      <c r="H15" s="120" t="e">
        <f t="shared" si="3"/>
        <v>#DIV/0!</v>
      </c>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6"/>
      <c r="AO15" s="114"/>
      <c r="AP15" s="122"/>
    </row>
    <row r="16" ht="19.15" customHeight="1" spans="1:42">
      <c r="A16" s="118">
        <v>8</v>
      </c>
      <c r="B16" s="115"/>
      <c r="C16" s="115"/>
      <c r="D16" s="123"/>
      <c r="E16" s="118" t="e">
        <f t="shared" si="0"/>
        <v>#DIV/0!</v>
      </c>
      <c r="F16" s="115" t="e">
        <f t="shared" si="1"/>
        <v>#DIV/0!</v>
      </c>
      <c r="G16" s="119" t="e">
        <f t="shared" si="2"/>
        <v>#DIV/0!</v>
      </c>
      <c r="H16" s="120" t="e">
        <f t="shared" si="3"/>
        <v>#DIV/0!</v>
      </c>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6"/>
      <c r="AO16" s="114"/>
      <c r="AP16" s="122"/>
    </row>
    <row r="17" ht="19.15" customHeight="1" spans="1:42">
      <c r="A17" s="118">
        <v>9</v>
      </c>
      <c r="B17" s="115"/>
      <c r="C17" s="115"/>
      <c r="D17" s="123"/>
      <c r="E17" s="118" t="e">
        <f t="shared" si="0"/>
        <v>#DIV/0!</v>
      </c>
      <c r="F17" s="115" t="e">
        <f t="shared" si="1"/>
        <v>#DIV/0!</v>
      </c>
      <c r="G17" s="119" t="e">
        <f t="shared" si="2"/>
        <v>#DIV/0!</v>
      </c>
      <c r="H17" s="120" t="e">
        <f t="shared" si="3"/>
        <v>#DIV/0!</v>
      </c>
      <c r="I17" s="114"/>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6"/>
      <c r="AO17" s="114"/>
      <c r="AP17" s="122"/>
    </row>
    <row r="18" ht="19.15" customHeight="1" spans="1:42">
      <c r="A18" s="118">
        <v>10</v>
      </c>
      <c r="B18" s="115"/>
      <c r="C18" s="115"/>
      <c r="D18" s="123"/>
      <c r="E18" s="118" t="e">
        <f t="shared" si="0"/>
        <v>#DIV/0!</v>
      </c>
      <c r="F18" s="115" t="e">
        <f t="shared" si="1"/>
        <v>#DIV/0!</v>
      </c>
      <c r="G18" s="119" t="e">
        <f t="shared" si="2"/>
        <v>#DIV/0!</v>
      </c>
      <c r="H18" s="120" t="e">
        <f t="shared" si="3"/>
        <v>#DIV/0!</v>
      </c>
      <c r="I18" s="114"/>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6"/>
      <c r="AO18" s="114"/>
      <c r="AP18" s="122"/>
    </row>
    <row r="19" ht="19.15" customHeight="1" spans="1:42">
      <c r="A19" s="118">
        <v>11</v>
      </c>
      <c r="B19" s="115"/>
      <c r="C19" s="115"/>
      <c r="D19" s="123"/>
      <c r="E19" s="118" t="e">
        <f t="shared" si="0"/>
        <v>#DIV/0!</v>
      </c>
      <c r="F19" s="115" t="e">
        <f t="shared" si="1"/>
        <v>#DIV/0!</v>
      </c>
      <c r="G19" s="119" t="e">
        <f t="shared" si="2"/>
        <v>#DIV/0!</v>
      </c>
      <c r="H19" s="120" t="e">
        <f t="shared" si="3"/>
        <v>#DIV/0!</v>
      </c>
      <c r="I19" s="114"/>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6"/>
      <c r="AO19" s="114"/>
      <c r="AP19" s="122"/>
    </row>
    <row r="20" ht="19.15" customHeight="1" spans="1:42">
      <c r="A20" s="118">
        <v>12</v>
      </c>
      <c r="B20" s="115"/>
      <c r="C20" s="115"/>
      <c r="D20" s="123"/>
      <c r="E20" s="118" t="e">
        <f t="shared" si="0"/>
        <v>#DIV/0!</v>
      </c>
      <c r="F20" s="115" t="e">
        <f t="shared" si="1"/>
        <v>#DIV/0!</v>
      </c>
      <c r="G20" s="119" t="e">
        <f t="shared" si="2"/>
        <v>#DIV/0!</v>
      </c>
      <c r="H20" s="120" t="e">
        <f t="shared" si="3"/>
        <v>#DIV/0!</v>
      </c>
      <c r="I20" s="114"/>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6"/>
      <c r="AO20" s="114"/>
      <c r="AP20" s="122"/>
    </row>
    <row r="21" ht="19.15" customHeight="1" spans="1:42">
      <c r="A21" s="118">
        <v>13</v>
      </c>
      <c r="B21" s="115"/>
      <c r="C21" s="115"/>
      <c r="D21" s="123"/>
      <c r="E21" s="118" t="e">
        <f t="shared" si="0"/>
        <v>#DIV/0!</v>
      </c>
      <c r="F21" s="115" t="e">
        <f t="shared" si="1"/>
        <v>#DIV/0!</v>
      </c>
      <c r="G21" s="119" t="e">
        <f t="shared" si="2"/>
        <v>#DIV/0!</v>
      </c>
      <c r="H21" s="120" t="e">
        <f t="shared" si="3"/>
        <v>#DIV/0!</v>
      </c>
      <c r="I21" s="114"/>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6"/>
      <c r="AO21" s="114"/>
      <c r="AP21" s="122"/>
    </row>
    <row r="22" ht="19.15" customHeight="1" spans="1:42">
      <c r="A22" s="118">
        <v>14</v>
      </c>
      <c r="B22" s="115"/>
      <c r="C22" s="115"/>
      <c r="D22" s="123"/>
      <c r="E22" s="118" t="e">
        <f t="shared" si="0"/>
        <v>#DIV/0!</v>
      </c>
      <c r="F22" s="115" t="e">
        <f t="shared" si="1"/>
        <v>#DIV/0!</v>
      </c>
      <c r="G22" s="119" t="e">
        <f t="shared" si="2"/>
        <v>#DIV/0!</v>
      </c>
      <c r="H22" s="120" t="e">
        <f t="shared" si="3"/>
        <v>#DIV/0!</v>
      </c>
      <c r="I22" s="114"/>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6"/>
      <c r="AO22" s="114"/>
      <c r="AP22" s="122"/>
    </row>
    <row r="23" ht="19.15" customHeight="1" spans="1:42">
      <c r="A23" s="118">
        <v>15</v>
      </c>
      <c r="B23" s="115"/>
      <c r="C23" s="115"/>
      <c r="D23" s="123"/>
      <c r="E23" s="118" t="e">
        <f t="shared" si="0"/>
        <v>#DIV/0!</v>
      </c>
      <c r="F23" s="115" t="e">
        <f t="shared" si="1"/>
        <v>#DIV/0!</v>
      </c>
      <c r="G23" s="119" t="e">
        <f t="shared" si="2"/>
        <v>#DIV/0!</v>
      </c>
      <c r="H23" s="120" t="e">
        <f t="shared" si="3"/>
        <v>#DIV/0!</v>
      </c>
      <c r="I23" s="114"/>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6"/>
      <c r="AO23" s="114"/>
      <c r="AP23" s="122"/>
    </row>
    <row r="24" ht="19.15" customHeight="1" spans="1:42">
      <c r="A24" s="118">
        <v>16</v>
      </c>
      <c r="B24" s="115"/>
      <c r="C24" s="115"/>
      <c r="D24" s="123"/>
      <c r="E24" s="118" t="e">
        <f t="shared" si="0"/>
        <v>#DIV/0!</v>
      </c>
      <c r="F24" s="115" t="e">
        <f t="shared" si="1"/>
        <v>#DIV/0!</v>
      </c>
      <c r="G24" s="119" t="e">
        <f t="shared" si="2"/>
        <v>#DIV/0!</v>
      </c>
      <c r="H24" s="120" t="e">
        <f t="shared" si="3"/>
        <v>#DIV/0!</v>
      </c>
      <c r="I24" s="114"/>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6"/>
      <c r="AO24" s="114"/>
      <c r="AP24" s="122"/>
    </row>
    <row r="25" ht="19.15" customHeight="1" spans="1:42">
      <c r="A25" s="118">
        <v>17</v>
      </c>
      <c r="B25" s="115"/>
      <c r="C25" s="115"/>
      <c r="D25" s="123"/>
      <c r="E25" s="118" t="e">
        <f t="shared" si="0"/>
        <v>#DIV/0!</v>
      </c>
      <c r="F25" s="115" t="e">
        <f t="shared" si="1"/>
        <v>#DIV/0!</v>
      </c>
      <c r="G25" s="119" t="e">
        <f t="shared" si="2"/>
        <v>#DIV/0!</v>
      </c>
      <c r="H25" s="120" t="e">
        <f t="shared" si="3"/>
        <v>#DIV/0!</v>
      </c>
      <c r="I25" s="114"/>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6"/>
      <c r="AO25" s="114"/>
      <c r="AP25" s="122"/>
    </row>
    <row r="26" ht="19.15" customHeight="1" spans="1:42">
      <c r="A26" s="118">
        <v>18</v>
      </c>
      <c r="B26" s="115"/>
      <c r="C26" s="115"/>
      <c r="D26" s="123"/>
      <c r="E26" s="118" t="e">
        <f t="shared" si="0"/>
        <v>#DIV/0!</v>
      </c>
      <c r="F26" s="115" t="e">
        <f t="shared" si="1"/>
        <v>#DIV/0!</v>
      </c>
      <c r="G26" s="119" t="e">
        <f t="shared" si="2"/>
        <v>#DIV/0!</v>
      </c>
      <c r="H26" s="120" t="e">
        <f t="shared" si="3"/>
        <v>#DIV/0!</v>
      </c>
      <c r="I26" s="114"/>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6"/>
      <c r="AO26" s="114"/>
      <c r="AP26" s="122"/>
    </row>
    <row r="27" ht="19.15" customHeight="1" spans="1:42">
      <c r="A27" s="118">
        <v>19</v>
      </c>
      <c r="B27" s="115"/>
      <c r="C27" s="115"/>
      <c r="D27" s="123"/>
      <c r="E27" s="118" t="e">
        <f t="shared" si="0"/>
        <v>#DIV/0!</v>
      </c>
      <c r="F27" s="115" t="e">
        <f t="shared" si="1"/>
        <v>#DIV/0!</v>
      </c>
      <c r="G27" s="119" t="e">
        <f t="shared" si="2"/>
        <v>#DIV/0!</v>
      </c>
      <c r="H27" s="120" t="e">
        <f t="shared" si="3"/>
        <v>#DIV/0!</v>
      </c>
      <c r="I27" s="114"/>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6"/>
      <c r="AO27" s="114"/>
      <c r="AP27" s="122"/>
    </row>
    <row r="28" ht="19.15" customHeight="1" spans="1:42">
      <c r="A28" s="118">
        <v>20</v>
      </c>
      <c r="B28" s="115"/>
      <c r="C28" s="115"/>
      <c r="D28" s="123"/>
      <c r="E28" s="118" t="e">
        <f t="shared" si="0"/>
        <v>#DIV/0!</v>
      </c>
      <c r="F28" s="115" t="e">
        <f t="shared" si="1"/>
        <v>#DIV/0!</v>
      </c>
      <c r="G28" s="119" t="e">
        <f t="shared" si="2"/>
        <v>#DIV/0!</v>
      </c>
      <c r="H28" s="120" t="e">
        <f t="shared" si="3"/>
        <v>#DIV/0!</v>
      </c>
      <c r="I28" s="114"/>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6"/>
      <c r="AO28" s="114"/>
      <c r="AP28" s="122"/>
    </row>
    <row r="29" ht="19.15" customHeight="1" spans="1:42">
      <c r="A29" s="118">
        <v>21</v>
      </c>
      <c r="B29" s="115"/>
      <c r="C29" s="115"/>
      <c r="D29" s="123"/>
      <c r="E29" s="118" t="e">
        <f t="shared" si="0"/>
        <v>#DIV/0!</v>
      </c>
      <c r="F29" s="115" t="e">
        <f t="shared" si="1"/>
        <v>#DIV/0!</v>
      </c>
      <c r="G29" s="119" t="e">
        <f t="shared" si="2"/>
        <v>#DIV/0!</v>
      </c>
      <c r="H29" s="120" t="e">
        <f t="shared" si="3"/>
        <v>#DIV/0!</v>
      </c>
      <c r="I29" s="114"/>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6"/>
      <c r="AO29" s="114"/>
      <c r="AP29" s="122"/>
    </row>
    <row r="30" ht="19.15" customHeight="1" spans="1:42">
      <c r="A30" s="118">
        <v>22</v>
      </c>
      <c r="B30" s="115"/>
      <c r="C30" s="115"/>
      <c r="D30" s="123"/>
      <c r="E30" s="118" t="e">
        <f t="shared" si="0"/>
        <v>#DIV/0!</v>
      </c>
      <c r="F30" s="115" t="e">
        <f t="shared" si="1"/>
        <v>#DIV/0!</v>
      </c>
      <c r="G30" s="119" t="e">
        <f t="shared" si="2"/>
        <v>#DIV/0!</v>
      </c>
      <c r="H30" s="120" t="e">
        <f t="shared" si="3"/>
        <v>#DIV/0!</v>
      </c>
      <c r="I30" s="114"/>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6"/>
      <c r="AO30" s="114"/>
      <c r="AP30" s="122"/>
    </row>
    <row r="31" ht="19.15" customHeight="1" spans="1:42">
      <c r="A31" s="118">
        <v>23</v>
      </c>
      <c r="B31" s="115"/>
      <c r="C31" s="115"/>
      <c r="D31" s="123"/>
      <c r="E31" s="118" t="e">
        <f t="shared" si="0"/>
        <v>#DIV/0!</v>
      </c>
      <c r="F31" s="115" t="e">
        <f t="shared" si="1"/>
        <v>#DIV/0!</v>
      </c>
      <c r="G31" s="119" t="e">
        <f t="shared" si="2"/>
        <v>#DIV/0!</v>
      </c>
      <c r="H31" s="120" t="e">
        <f t="shared" si="3"/>
        <v>#DIV/0!</v>
      </c>
      <c r="I31" s="114"/>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6"/>
      <c r="AO31" s="114"/>
      <c r="AP31" s="122"/>
    </row>
    <row r="32" ht="19.15" customHeight="1" spans="1:42">
      <c r="A32" s="118">
        <v>24</v>
      </c>
      <c r="B32" s="115"/>
      <c r="C32" s="115"/>
      <c r="D32" s="123"/>
      <c r="E32" s="118" t="e">
        <f t="shared" si="0"/>
        <v>#DIV/0!</v>
      </c>
      <c r="F32" s="115" t="e">
        <f t="shared" si="1"/>
        <v>#DIV/0!</v>
      </c>
      <c r="G32" s="119" t="e">
        <f t="shared" si="2"/>
        <v>#DIV/0!</v>
      </c>
      <c r="H32" s="120" t="e">
        <f t="shared" si="3"/>
        <v>#DIV/0!</v>
      </c>
      <c r="I32" s="114"/>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6"/>
      <c r="AO32" s="114"/>
      <c r="AP32" s="122"/>
    </row>
    <row r="33" ht="19.15" customHeight="1" spans="1:266">
      <c r="A33" s="118">
        <v>25</v>
      </c>
      <c r="B33" s="115"/>
      <c r="C33" s="115"/>
      <c r="D33" s="123"/>
      <c r="E33" s="118" t="e">
        <f t="shared" si="0"/>
        <v>#DIV/0!</v>
      </c>
      <c r="F33" s="115" t="e">
        <f t="shared" si="1"/>
        <v>#DIV/0!</v>
      </c>
      <c r="G33" s="119" t="e">
        <f t="shared" si="2"/>
        <v>#DIV/0!</v>
      </c>
      <c r="H33" s="120" t="e">
        <f t="shared" si="3"/>
        <v>#DIV/0!</v>
      </c>
      <c r="I33" s="114"/>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6"/>
      <c r="AO33" s="114"/>
      <c r="AP33" s="122"/>
    </row>
    <row r="34" ht="19.15" customHeight="1" spans="1:266">
      <c r="A34" s="118">
        <v>26</v>
      </c>
      <c r="B34" s="115"/>
      <c r="C34" s="115"/>
      <c r="D34" s="123"/>
      <c r="E34" s="118" t="e">
        <f t="shared" si="0"/>
        <v>#DIV/0!</v>
      </c>
      <c r="F34" s="115" t="e">
        <f t="shared" si="1"/>
        <v>#DIV/0!</v>
      </c>
      <c r="G34" s="119" t="e">
        <f t="shared" si="2"/>
        <v>#DIV/0!</v>
      </c>
      <c r="H34" s="120" t="e">
        <f t="shared" si="3"/>
        <v>#DIV/0!</v>
      </c>
      <c r="I34" s="114"/>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6"/>
      <c r="AO34" s="114"/>
      <c r="AP34" s="122"/>
    </row>
    <row r="35" ht="19.15" customHeight="1" spans="1:266">
      <c r="A35" s="118">
        <v>27</v>
      </c>
      <c r="B35" s="115"/>
      <c r="C35" s="115"/>
      <c r="D35" s="123"/>
      <c r="E35" s="118" t="e">
        <f t="shared" si="0"/>
        <v>#DIV/0!</v>
      </c>
      <c r="F35" s="115" t="e">
        <f t="shared" si="1"/>
        <v>#DIV/0!</v>
      </c>
      <c r="G35" s="119" t="e">
        <f t="shared" si="2"/>
        <v>#DIV/0!</v>
      </c>
      <c r="H35" s="120" t="e">
        <f t="shared" si="3"/>
        <v>#DIV/0!</v>
      </c>
      <c r="I35" s="114"/>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6"/>
      <c r="AO35" s="114"/>
      <c r="AP35" s="122"/>
    </row>
    <row r="36" ht="19.15" customHeight="1" spans="1:266">
      <c r="A36" s="118">
        <v>28</v>
      </c>
      <c r="B36" s="115"/>
      <c r="C36" s="115"/>
      <c r="D36" s="123"/>
      <c r="E36" s="118" t="e">
        <f t="shared" si="0"/>
        <v>#DIV/0!</v>
      </c>
      <c r="F36" s="115" t="e">
        <f t="shared" si="1"/>
        <v>#DIV/0!</v>
      </c>
      <c r="G36" s="119" t="e">
        <f t="shared" si="2"/>
        <v>#DIV/0!</v>
      </c>
      <c r="H36" s="120" t="e">
        <f t="shared" si="3"/>
        <v>#DIV/0!</v>
      </c>
      <c r="I36" s="114"/>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6"/>
      <c r="AO36" s="114"/>
      <c r="AP36" s="122"/>
    </row>
    <row r="37" ht="19.15" customHeight="1" spans="1:266">
      <c r="A37" s="118">
        <v>29</v>
      </c>
      <c r="B37" s="115"/>
      <c r="C37" s="115"/>
      <c r="D37" s="123"/>
      <c r="E37" s="118" t="e">
        <f t="shared" si="0"/>
        <v>#DIV/0!</v>
      </c>
      <c r="F37" s="115" t="e">
        <f t="shared" si="1"/>
        <v>#DIV/0!</v>
      </c>
      <c r="G37" s="119" t="e">
        <f t="shared" si="2"/>
        <v>#DIV/0!</v>
      </c>
      <c r="H37" s="120" t="e">
        <f t="shared" si="3"/>
        <v>#DIV/0!</v>
      </c>
      <c r="I37" s="114"/>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6"/>
      <c r="AO37" s="114"/>
      <c r="AP37" s="122"/>
    </row>
    <row r="38" ht="19.15" customHeight="1" spans="1:266">
      <c r="A38" s="127">
        <v>30</v>
      </c>
      <c r="B38" s="128"/>
      <c r="C38" s="128"/>
      <c r="D38" s="129"/>
      <c r="E38" s="127" t="e">
        <f t="shared" si="0"/>
        <v>#DIV/0!</v>
      </c>
      <c r="F38" s="128" t="e">
        <f t="shared" si="1"/>
        <v>#DIV/0!</v>
      </c>
      <c r="G38" s="130" t="e">
        <f t="shared" si="2"/>
        <v>#DIV/0!</v>
      </c>
      <c r="H38" s="131" t="e">
        <f t="shared" si="3"/>
        <v>#DIV/0!</v>
      </c>
      <c r="I38" s="132"/>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33"/>
      <c r="AO38" s="132"/>
      <c r="AP38" s="134"/>
    </row>
    <row r="39" ht="38.45" customHeight="1" spans="1:266">
      <c r="A39" s="135" t="s">
        <v>202</v>
      </c>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7"/>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8"/>
      <c r="BM39" s="138"/>
      <c r="BN39" s="138"/>
      <c r="BO39" s="138"/>
      <c r="BP39" s="138"/>
      <c r="BQ39" s="138"/>
      <c r="BR39" s="138"/>
      <c r="BS39" s="138"/>
      <c r="BT39" s="138"/>
      <c r="BU39" s="138"/>
      <c r="BV39" s="138"/>
      <c r="BW39" s="138"/>
      <c r="BX39" s="138"/>
      <c r="BY39" s="138"/>
      <c r="BZ39" s="138"/>
      <c r="CA39" s="138"/>
      <c r="CB39" s="138"/>
      <c r="CC39" s="138"/>
      <c r="CD39" s="138"/>
      <c r="CE39" s="138"/>
      <c r="CF39" s="138"/>
      <c r="CG39" s="138"/>
      <c r="CH39" s="138"/>
      <c r="CI39" s="138"/>
      <c r="CJ39" s="138"/>
      <c r="CK39" s="138"/>
      <c r="CL39" s="138"/>
      <c r="CM39" s="138"/>
      <c r="CN39" s="138"/>
      <c r="CO39" s="138"/>
      <c r="CP39" s="138"/>
      <c r="CQ39" s="138"/>
      <c r="CR39" s="138"/>
      <c r="CS39" s="138"/>
      <c r="CT39" s="138"/>
      <c r="CU39" s="138"/>
      <c r="CV39" s="138"/>
      <c r="CW39" s="138"/>
      <c r="CX39" s="138"/>
      <c r="CY39" s="138"/>
      <c r="CZ39" s="138"/>
      <c r="DA39" s="138"/>
      <c r="DB39" s="138"/>
      <c r="DC39" s="138"/>
      <c r="DD39" s="138"/>
      <c r="DE39" s="138"/>
      <c r="DF39" s="138"/>
      <c r="DG39" s="138"/>
      <c r="DH39" s="138"/>
      <c r="DI39" s="138"/>
      <c r="DJ39" s="138"/>
      <c r="DK39" s="138"/>
      <c r="DL39" s="138"/>
      <c r="DM39" s="138"/>
      <c r="DN39" s="138"/>
      <c r="DO39" s="138"/>
      <c r="DP39" s="138"/>
      <c r="DQ39" s="138"/>
      <c r="DR39" s="138"/>
      <c r="DS39" s="138"/>
      <c r="DT39" s="138"/>
      <c r="DU39" s="138"/>
      <c r="DV39" s="138"/>
      <c r="DW39" s="138"/>
      <c r="DX39" s="138"/>
      <c r="DY39" s="138"/>
      <c r="DZ39" s="138"/>
      <c r="EA39" s="138"/>
      <c r="EB39" s="138"/>
      <c r="EC39" s="138"/>
      <c r="ED39" s="138"/>
      <c r="EE39" s="138"/>
      <c r="EF39" s="138"/>
      <c r="EG39" s="138"/>
      <c r="EH39" s="138"/>
      <c r="EI39" s="138"/>
      <c r="EJ39" s="138"/>
      <c r="EK39" s="138"/>
      <c r="EL39" s="138"/>
      <c r="EM39" s="138"/>
      <c r="EN39" s="138"/>
      <c r="EO39" s="138"/>
      <c r="EP39" s="138"/>
      <c r="EQ39" s="138"/>
      <c r="ER39" s="138"/>
      <c r="ES39" s="138"/>
      <c r="ET39" s="138"/>
      <c r="EU39" s="138"/>
      <c r="EV39" s="138"/>
      <c r="EW39" s="138"/>
      <c r="EX39" s="138"/>
      <c r="EY39" s="138"/>
      <c r="EZ39" s="138"/>
      <c r="FA39" s="138"/>
      <c r="FB39" s="138"/>
      <c r="FC39" s="138"/>
      <c r="FD39" s="138"/>
      <c r="FE39" s="138"/>
      <c r="FF39" s="138"/>
      <c r="FG39" s="138"/>
      <c r="FH39" s="138"/>
      <c r="FI39" s="138"/>
      <c r="FJ39" s="138"/>
      <c r="FK39" s="138"/>
      <c r="FL39" s="138"/>
      <c r="FM39" s="138"/>
      <c r="FN39" s="138"/>
      <c r="FO39" s="138"/>
      <c r="FP39" s="138"/>
      <c r="FQ39" s="138"/>
      <c r="FR39" s="138"/>
      <c r="FS39" s="138"/>
      <c r="FT39" s="138"/>
      <c r="FU39" s="138"/>
      <c r="FV39" s="138"/>
      <c r="FW39" s="138"/>
      <c r="FX39" s="138"/>
      <c r="FY39" s="138"/>
      <c r="FZ39" s="138"/>
      <c r="GA39" s="138"/>
      <c r="GB39" s="138"/>
      <c r="GC39" s="138"/>
      <c r="GD39" s="138"/>
      <c r="GE39" s="138"/>
      <c r="GF39" s="138"/>
      <c r="GG39" s="138"/>
      <c r="GH39" s="138"/>
      <c r="GI39" s="138"/>
      <c r="GJ39" s="138"/>
      <c r="GK39" s="138"/>
      <c r="GL39" s="138"/>
      <c r="GM39" s="138"/>
      <c r="GN39" s="138"/>
      <c r="GO39" s="138"/>
      <c r="GP39" s="138"/>
      <c r="GQ39" s="138"/>
      <c r="GR39" s="138"/>
      <c r="GS39" s="138"/>
      <c r="GT39" s="138"/>
      <c r="GU39" s="138"/>
      <c r="GV39" s="138"/>
      <c r="GW39" s="138"/>
      <c r="GX39" s="138"/>
      <c r="GY39" s="138"/>
      <c r="GZ39" s="138"/>
      <c r="HA39" s="138"/>
      <c r="HB39" s="138"/>
      <c r="HC39" s="138"/>
      <c r="HD39" s="138"/>
      <c r="HE39" s="138"/>
      <c r="HF39" s="138"/>
      <c r="HG39" s="138"/>
      <c r="HH39" s="138"/>
      <c r="HI39" s="138"/>
      <c r="HJ39" s="138"/>
      <c r="HK39" s="138"/>
      <c r="HL39" s="138"/>
      <c r="HM39" s="138"/>
      <c r="HN39" s="138"/>
      <c r="HO39" s="138"/>
      <c r="HP39" s="138"/>
      <c r="HQ39" s="138"/>
      <c r="HR39" s="138"/>
      <c r="HS39" s="138"/>
      <c r="HT39" s="138"/>
      <c r="HU39" s="138"/>
      <c r="HV39" s="138"/>
      <c r="HW39" s="138"/>
      <c r="HX39" s="138"/>
      <c r="HY39" s="138"/>
      <c r="HZ39" s="138"/>
      <c r="IA39" s="138"/>
      <c r="IB39" s="138"/>
      <c r="IC39" s="138"/>
      <c r="ID39" s="138"/>
      <c r="IE39" s="138"/>
      <c r="IF39" s="138"/>
      <c r="IG39" s="138"/>
      <c r="IH39" s="138"/>
      <c r="II39" s="138"/>
      <c r="IJ39" s="138"/>
      <c r="IK39" s="138"/>
      <c r="IL39" s="138"/>
      <c r="IM39" s="138"/>
      <c r="IN39" s="138"/>
      <c r="IO39" s="138"/>
      <c r="IP39" s="138"/>
      <c r="IQ39" s="138"/>
      <c r="IR39" s="138"/>
      <c r="IS39" s="138"/>
      <c r="IT39" s="138"/>
      <c r="IU39" s="138"/>
      <c r="IV39" s="138"/>
      <c r="IW39" s="138"/>
      <c r="IX39" s="138"/>
      <c r="IY39" s="138"/>
      <c r="IZ39" s="138"/>
      <c r="JA39" s="138"/>
      <c r="JB39" s="138"/>
      <c r="JC39" s="138"/>
      <c r="JD39" s="138"/>
      <c r="JE39" s="138"/>
      <c r="JF39" s="138"/>
    </row>
    <row r="40" ht="19.8" customHeight="1" spans="1:266">
      <c r="A40" s="139" t="s">
        <v>203</v>
      </c>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1"/>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c r="CY40" s="142"/>
      <c r="CZ40" s="142"/>
      <c r="DA40" s="142"/>
      <c r="DB40" s="142"/>
      <c r="DC40" s="142"/>
      <c r="DD40" s="142"/>
      <c r="DE40" s="142"/>
      <c r="DF40" s="142"/>
      <c r="DG40" s="142"/>
      <c r="DH40" s="142"/>
      <c r="DI40" s="142"/>
      <c r="DJ40" s="142"/>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c r="FI40" s="142"/>
      <c r="FJ40" s="142"/>
      <c r="FK40" s="142"/>
      <c r="FL40" s="142"/>
      <c r="FM40" s="142"/>
      <c r="FN40" s="142"/>
      <c r="FO40" s="142"/>
      <c r="FP40" s="142"/>
      <c r="FQ40" s="142"/>
      <c r="FR40" s="142"/>
      <c r="FS40" s="142"/>
      <c r="FT40" s="142"/>
      <c r="FU40" s="142"/>
      <c r="FV40" s="142"/>
      <c r="FW40" s="142"/>
      <c r="FX40" s="142"/>
      <c r="FY40" s="142"/>
      <c r="FZ40" s="142"/>
      <c r="GA40" s="142"/>
      <c r="GB40" s="142"/>
      <c r="GC40" s="142"/>
      <c r="GD40" s="142"/>
      <c r="GE40" s="142"/>
      <c r="GF40" s="142"/>
      <c r="GG40" s="142"/>
      <c r="GH40" s="142"/>
      <c r="GI40" s="142"/>
      <c r="GJ40" s="142"/>
      <c r="GK40" s="142"/>
      <c r="GL40" s="142"/>
      <c r="GM40" s="142"/>
      <c r="GN40" s="142"/>
      <c r="GO40" s="142"/>
      <c r="GP40" s="142"/>
      <c r="GQ40" s="142"/>
      <c r="GR40" s="142"/>
      <c r="GS40" s="142"/>
      <c r="GT40" s="142"/>
      <c r="GU40" s="142"/>
      <c r="GV40" s="142"/>
      <c r="GW40" s="142"/>
      <c r="GX40" s="142"/>
      <c r="GY40" s="142"/>
      <c r="GZ40" s="142"/>
      <c r="HA40" s="142"/>
      <c r="HB40" s="142"/>
      <c r="HC40" s="142"/>
      <c r="HD40" s="142"/>
      <c r="HE40" s="142"/>
      <c r="HF40" s="142"/>
      <c r="HG40" s="142"/>
      <c r="HH40" s="142"/>
      <c r="HI40" s="142"/>
      <c r="HJ40" s="142"/>
      <c r="HK40" s="142"/>
      <c r="HL40" s="142"/>
      <c r="HM40" s="142"/>
      <c r="HN40" s="142"/>
      <c r="HO40" s="142"/>
      <c r="HP40" s="142"/>
      <c r="HQ40" s="142"/>
      <c r="HR40" s="142"/>
      <c r="HS40" s="142"/>
      <c r="HT40" s="142"/>
      <c r="HU40" s="142"/>
      <c r="HV40" s="142"/>
      <c r="HW40" s="142"/>
      <c r="HX40" s="142"/>
      <c r="HY40" s="142"/>
      <c r="HZ40" s="142"/>
      <c r="IA40" s="142"/>
      <c r="IB40" s="142"/>
      <c r="IC40" s="142"/>
      <c r="ID40" s="142"/>
      <c r="IE40" s="142"/>
      <c r="IF40" s="142"/>
      <c r="IG40" s="142"/>
      <c r="IH40" s="142"/>
      <c r="II40" s="142"/>
      <c r="IJ40" s="142"/>
      <c r="IK40" s="142"/>
      <c r="IL40" s="142"/>
      <c r="IM40" s="142"/>
      <c r="IN40" s="142"/>
      <c r="IO40" s="142"/>
      <c r="IP40" s="142"/>
      <c r="IQ40" s="142"/>
      <c r="IR40" s="142"/>
      <c r="IS40" s="142"/>
      <c r="IT40" s="142"/>
      <c r="IU40" s="142"/>
      <c r="IV40" s="142"/>
      <c r="IW40" s="142"/>
      <c r="IX40" s="142"/>
      <c r="IY40" s="142"/>
      <c r="IZ40" s="142"/>
      <c r="JA40" s="142"/>
      <c r="JB40" s="142"/>
      <c r="JC40" s="142"/>
      <c r="JD40" s="142"/>
      <c r="JE40" s="142"/>
      <c r="JF40" s="142"/>
    </row>
    <row r="41" ht="19.8" customHeight="1" spans="1:266">
      <c r="A41" s="139" t="s">
        <v>204</v>
      </c>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1"/>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c r="CY41" s="142"/>
      <c r="CZ41" s="142"/>
      <c r="DA41" s="142"/>
      <c r="DB41" s="142"/>
      <c r="DC41" s="142"/>
      <c r="DD41" s="142"/>
      <c r="DE41" s="142"/>
      <c r="DF41" s="142"/>
      <c r="DG41" s="142"/>
      <c r="DH41" s="142"/>
      <c r="DI41" s="142"/>
      <c r="DJ41" s="142"/>
      <c r="DK41" s="142"/>
      <c r="DL41" s="142"/>
      <c r="DM41" s="142"/>
      <c r="DN41" s="142"/>
      <c r="DO41" s="142"/>
      <c r="DP41" s="142"/>
      <c r="DQ41" s="142"/>
      <c r="DR41" s="142"/>
      <c r="DS41" s="142"/>
      <c r="DT41" s="142"/>
      <c r="DU41" s="142"/>
      <c r="DV41" s="142"/>
      <c r="DW41" s="142"/>
      <c r="DX41" s="142"/>
      <c r="DY41" s="142"/>
      <c r="DZ41" s="142"/>
      <c r="EA41" s="142"/>
      <c r="EB41" s="142"/>
      <c r="EC41" s="142"/>
      <c r="ED41" s="142"/>
      <c r="EE41" s="142"/>
      <c r="EF41" s="142"/>
      <c r="EG41" s="142"/>
      <c r="EH41" s="142"/>
      <c r="EI41" s="142"/>
      <c r="EJ41" s="142"/>
      <c r="EK41" s="142"/>
      <c r="EL41" s="142"/>
      <c r="EM41" s="142"/>
      <c r="EN41" s="142"/>
      <c r="EO41" s="142"/>
      <c r="EP41" s="142"/>
      <c r="EQ41" s="142"/>
      <c r="ER41" s="142"/>
      <c r="ES41" s="142"/>
      <c r="ET41" s="142"/>
      <c r="EU41" s="142"/>
      <c r="EV41" s="142"/>
      <c r="EW41" s="142"/>
      <c r="EX41" s="142"/>
      <c r="EY41" s="142"/>
      <c r="EZ41" s="142"/>
      <c r="FA41" s="142"/>
      <c r="FB41" s="142"/>
      <c r="FC41" s="142"/>
      <c r="FD41" s="142"/>
      <c r="FE41" s="142"/>
      <c r="FF41" s="142"/>
      <c r="FG41" s="142"/>
      <c r="FH41" s="142"/>
      <c r="FI41" s="142"/>
      <c r="FJ41" s="142"/>
      <c r="FK41" s="142"/>
      <c r="FL41" s="142"/>
      <c r="FM41" s="142"/>
      <c r="FN41" s="142"/>
      <c r="FO41" s="142"/>
      <c r="FP41" s="142"/>
      <c r="FQ41" s="142"/>
      <c r="FR41" s="142"/>
      <c r="FS41" s="142"/>
      <c r="FT41" s="142"/>
      <c r="FU41" s="142"/>
      <c r="FV41" s="142"/>
      <c r="FW41" s="142"/>
      <c r="FX41" s="142"/>
      <c r="FY41" s="142"/>
      <c r="FZ41" s="142"/>
      <c r="GA41" s="142"/>
      <c r="GB41" s="142"/>
      <c r="GC41" s="142"/>
      <c r="GD41" s="142"/>
      <c r="GE41" s="142"/>
      <c r="GF41" s="142"/>
      <c r="GG41" s="142"/>
      <c r="GH41" s="142"/>
      <c r="GI41" s="142"/>
      <c r="GJ41" s="142"/>
      <c r="GK41" s="142"/>
      <c r="GL41" s="142"/>
      <c r="GM41" s="142"/>
      <c r="GN41" s="142"/>
      <c r="GO41" s="142"/>
      <c r="GP41" s="142"/>
      <c r="GQ41" s="142"/>
      <c r="GR41" s="142"/>
      <c r="GS41" s="142"/>
      <c r="GT41" s="142"/>
      <c r="GU41" s="142"/>
      <c r="GV41" s="142"/>
      <c r="GW41" s="142"/>
      <c r="GX41" s="142"/>
      <c r="GY41" s="142"/>
      <c r="GZ41" s="142"/>
      <c r="HA41" s="142"/>
      <c r="HB41" s="142"/>
      <c r="HC41" s="142"/>
      <c r="HD41" s="142"/>
      <c r="HE41" s="142"/>
      <c r="HF41" s="142"/>
      <c r="HG41" s="142"/>
      <c r="HH41" s="142"/>
      <c r="HI41" s="142"/>
      <c r="HJ41" s="142"/>
      <c r="HK41" s="142"/>
      <c r="HL41" s="142"/>
      <c r="HM41" s="142"/>
      <c r="HN41" s="142"/>
      <c r="HO41" s="142"/>
      <c r="HP41" s="142"/>
      <c r="HQ41" s="142"/>
      <c r="HR41" s="142"/>
      <c r="HS41" s="142"/>
      <c r="HT41" s="142"/>
      <c r="HU41" s="142"/>
      <c r="HV41" s="142"/>
      <c r="HW41" s="142"/>
      <c r="HX41" s="142"/>
      <c r="HY41" s="142"/>
      <c r="HZ41" s="142"/>
      <c r="IA41" s="142"/>
      <c r="IB41" s="142"/>
      <c r="IC41" s="142"/>
      <c r="ID41" s="142"/>
      <c r="IE41" s="142"/>
      <c r="IF41" s="142"/>
      <c r="IG41" s="142"/>
      <c r="IH41" s="142"/>
      <c r="II41" s="142"/>
      <c r="IJ41" s="142"/>
      <c r="IK41" s="142"/>
      <c r="IL41" s="142"/>
      <c r="IM41" s="142"/>
      <c r="IN41" s="142"/>
      <c r="IO41" s="142"/>
      <c r="IP41" s="142"/>
      <c r="IQ41" s="142"/>
      <c r="IR41" s="142"/>
      <c r="IS41" s="142"/>
      <c r="IT41" s="142"/>
      <c r="IU41" s="142"/>
      <c r="IV41" s="142"/>
      <c r="IW41" s="142"/>
      <c r="IX41" s="142"/>
      <c r="IY41" s="142"/>
      <c r="IZ41" s="142"/>
      <c r="JA41" s="142"/>
      <c r="JB41" s="142"/>
      <c r="JC41" s="142"/>
      <c r="JD41" s="142"/>
      <c r="JE41" s="142"/>
      <c r="JF41" s="142"/>
    </row>
    <row r="42" ht="19.8" customHeight="1" spans="1:266">
      <c r="A42" s="143" t="s">
        <v>205</v>
      </c>
      <c r="B42" s="144"/>
      <c r="C42" s="144"/>
      <c r="D42" s="145"/>
      <c r="E42" s="146"/>
      <c r="F42" s="143" t="s">
        <v>206</v>
      </c>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1"/>
      <c r="AQ42" s="147"/>
      <c r="AR42" s="142"/>
      <c r="AS42" s="142"/>
      <c r="AT42" s="148"/>
      <c r="AU42" s="147"/>
      <c r="AV42" s="147"/>
      <c r="AW42" s="147"/>
      <c r="AX42" s="147"/>
      <c r="AY42" s="147"/>
      <c r="AZ42" s="147"/>
      <c r="BA42" s="147"/>
      <c r="BB42" s="147"/>
      <c r="BC42" s="147"/>
      <c r="BD42" s="147"/>
      <c r="BE42" s="147"/>
      <c r="BF42" s="147"/>
      <c r="BG42" s="142"/>
      <c r="BH42" s="142"/>
      <c r="BI42" s="142"/>
      <c r="BJ42" s="148"/>
      <c r="BK42" s="147"/>
      <c r="BL42" s="147"/>
      <c r="BM42" s="147"/>
      <c r="BN42" s="147"/>
      <c r="BO42" s="147"/>
      <c r="BP42" s="147"/>
      <c r="BQ42" s="147"/>
      <c r="BR42" s="147"/>
      <c r="BS42" s="147"/>
      <c r="BT42" s="147"/>
      <c r="BU42" s="147"/>
      <c r="BV42" s="147"/>
      <c r="BW42" s="142"/>
      <c r="BX42" s="142"/>
      <c r="BY42" s="142"/>
      <c r="BZ42" s="148"/>
      <c r="CA42" s="147"/>
      <c r="CB42" s="147"/>
      <c r="CC42" s="147"/>
      <c r="CD42" s="147"/>
      <c r="CE42" s="147"/>
      <c r="CF42" s="147"/>
      <c r="CG42" s="147"/>
      <c r="CH42" s="147"/>
      <c r="CI42" s="147"/>
      <c r="CJ42" s="147"/>
      <c r="CK42" s="147"/>
      <c r="CL42" s="147"/>
      <c r="CM42" s="142"/>
      <c r="CN42" s="142"/>
      <c r="CO42" s="142"/>
      <c r="CP42" s="148"/>
      <c r="CQ42" s="147"/>
      <c r="CR42" s="147"/>
      <c r="CS42" s="147"/>
      <c r="CT42" s="147"/>
      <c r="CU42" s="147"/>
      <c r="CV42" s="147"/>
      <c r="CW42" s="147"/>
      <c r="CX42" s="147"/>
      <c r="CY42" s="147"/>
      <c r="CZ42" s="147"/>
      <c r="DA42" s="147"/>
      <c r="DB42" s="147"/>
      <c r="DC42" s="142"/>
      <c r="DD42" s="142"/>
      <c r="DE42" s="142"/>
      <c r="DF42" s="148"/>
      <c r="DG42" s="147"/>
      <c r="DH42" s="147"/>
      <c r="DI42" s="147"/>
      <c r="DJ42" s="147"/>
      <c r="DK42" s="147"/>
      <c r="DL42" s="147"/>
      <c r="DM42" s="147"/>
      <c r="DN42" s="147"/>
      <c r="DO42" s="147"/>
      <c r="DP42" s="147"/>
      <c r="DQ42" s="147"/>
      <c r="DR42" s="147"/>
      <c r="DS42" s="142"/>
      <c r="DT42" s="142"/>
      <c r="DU42" s="142"/>
      <c r="DV42" s="148"/>
      <c r="DW42" s="147"/>
      <c r="DX42" s="147"/>
      <c r="DY42" s="147"/>
      <c r="DZ42" s="147"/>
      <c r="EA42" s="147"/>
      <c r="EB42" s="147"/>
      <c r="EC42" s="147"/>
      <c r="ED42" s="147"/>
      <c r="EE42" s="147"/>
      <c r="EF42" s="147"/>
      <c r="EG42" s="147"/>
      <c r="EH42" s="147"/>
      <c r="EI42" s="142"/>
      <c r="EJ42" s="142"/>
      <c r="EK42" s="142"/>
      <c r="EL42" s="148"/>
      <c r="EM42" s="147"/>
      <c r="EN42" s="147"/>
      <c r="EO42" s="147"/>
      <c r="EP42" s="147"/>
      <c r="EQ42" s="147"/>
      <c r="ER42" s="147"/>
      <c r="ES42" s="147"/>
      <c r="ET42" s="147"/>
      <c r="EU42" s="147"/>
      <c r="EV42" s="147"/>
      <c r="EW42" s="147"/>
      <c r="EX42" s="147"/>
      <c r="EY42" s="142"/>
      <c r="EZ42" s="142"/>
      <c r="FA42" s="142"/>
      <c r="FB42" s="148"/>
      <c r="FC42" s="147"/>
      <c r="FD42" s="147"/>
      <c r="FE42" s="147"/>
      <c r="FF42" s="147"/>
      <c r="FG42" s="147"/>
      <c r="FH42" s="147"/>
      <c r="FI42" s="147"/>
      <c r="FJ42" s="147"/>
      <c r="FK42" s="147"/>
      <c r="FL42" s="147"/>
      <c r="FM42" s="147"/>
      <c r="FN42" s="147"/>
      <c r="FO42" s="142"/>
      <c r="FP42" s="142"/>
      <c r="FQ42" s="142"/>
      <c r="FR42" s="148"/>
      <c r="FS42" s="147"/>
      <c r="FT42" s="147"/>
      <c r="FU42" s="147"/>
      <c r="FV42" s="147"/>
      <c r="FW42" s="147"/>
      <c r="FX42" s="147"/>
      <c r="FY42" s="147"/>
      <c r="FZ42" s="147"/>
      <c r="GA42" s="147"/>
      <c r="GB42" s="147"/>
      <c r="GC42" s="147"/>
      <c r="GD42" s="147"/>
      <c r="GE42" s="142"/>
      <c r="GF42" s="142"/>
      <c r="GG42" s="142"/>
      <c r="GH42" s="148"/>
      <c r="GI42" s="147"/>
      <c r="GJ42" s="147"/>
      <c r="GK42" s="147"/>
      <c r="GL42" s="147"/>
      <c r="GM42" s="147"/>
      <c r="GN42" s="147"/>
      <c r="GO42" s="147"/>
      <c r="GP42" s="147"/>
      <c r="GQ42" s="147"/>
      <c r="GR42" s="147"/>
      <c r="GS42" s="147"/>
      <c r="GT42" s="147"/>
      <c r="GU42" s="142"/>
      <c r="GV42" s="142"/>
      <c r="GW42" s="142"/>
      <c r="GX42" s="148"/>
      <c r="GY42" s="147"/>
      <c r="GZ42" s="147"/>
      <c r="HA42" s="147"/>
      <c r="HB42" s="147"/>
      <c r="HC42" s="147"/>
      <c r="HD42" s="147"/>
      <c r="HE42" s="147"/>
      <c r="HF42" s="147"/>
      <c r="HG42" s="147"/>
      <c r="HH42" s="147"/>
      <c r="HI42" s="147"/>
      <c r="HJ42" s="147"/>
      <c r="HK42" s="142"/>
      <c r="HL42" s="142"/>
      <c r="HM42" s="142"/>
      <c r="HN42" s="148"/>
      <c r="HO42" s="147"/>
      <c r="HP42" s="147"/>
      <c r="HQ42" s="147"/>
      <c r="HR42" s="147"/>
      <c r="HS42" s="147"/>
      <c r="HT42" s="147"/>
      <c r="HU42" s="147"/>
      <c r="HV42" s="147"/>
      <c r="HW42" s="147"/>
      <c r="HX42" s="147"/>
      <c r="HY42" s="147"/>
      <c r="HZ42" s="147"/>
      <c r="IA42" s="142"/>
      <c r="IB42" s="142"/>
      <c r="IC42" s="142"/>
      <c r="ID42" s="148"/>
      <c r="IE42" s="147"/>
      <c r="IF42" s="147"/>
      <c r="IG42" s="147"/>
      <c r="IH42" s="147"/>
      <c r="II42" s="147"/>
      <c r="IJ42" s="147"/>
      <c r="IK42" s="147"/>
      <c r="IL42" s="147"/>
      <c r="IM42" s="147"/>
      <c r="IN42" s="147"/>
      <c r="IO42" s="147"/>
      <c r="IP42" s="147"/>
      <c r="IQ42" s="142"/>
      <c r="IR42" s="142"/>
      <c r="IS42" s="142"/>
      <c r="IT42" s="148"/>
      <c r="IU42" s="147"/>
      <c r="IV42" s="147"/>
      <c r="IW42" s="147"/>
      <c r="IX42" s="147"/>
      <c r="IY42" s="147"/>
      <c r="IZ42" s="147"/>
      <c r="JA42" s="147"/>
      <c r="JB42" s="147"/>
      <c r="JC42" s="147"/>
      <c r="JD42" s="147"/>
      <c r="JE42" s="147"/>
      <c r="JF42" s="147"/>
    </row>
    <row r="43" ht="19.8" customHeight="1" spans="1:266">
      <c r="A43" s="149"/>
      <c r="B43" s="136"/>
      <c r="C43" s="136"/>
      <c r="D43" s="137"/>
      <c r="E43" s="146"/>
      <c r="F43" s="143" t="s">
        <v>207</v>
      </c>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1"/>
      <c r="AQ43" s="147"/>
      <c r="AR43" s="142"/>
      <c r="AS43" s="142"/>
      <c r="AT43" s="148"/>
      <c r="AU43" s="147"/>
      <c r="AV43" s="147"/>
      <c r="AW43" s="147"/>
      <c r="AX43" s="147"/>
      <c r="AY43" s="147"/>
      <c r="AZ43" s="147"/>
      <c r="BA43" s="147"/>
      <c r="BB43" s="147"/>
      <c r="BC43" s="147"/>
      <c r="BD43" s="147"/>
      <c r="BE43" s="147"/>
      <c r="BF43" s="147"/>
      <c r="BG43" s="142"/>
      <c r="BH43" s="142"/>
      <c r="BI43" s="142"/>
      <c r="BJ43" s="148"/>
      <c r="BK43" s="147"/>
      <c r="BL43" s="147"/>
      <c r="BM43" s="147"/>
      <c r="BN43" s="147"/>
      <c r="BO43" s="147"/>
      <c r="BP43" s="147"/>
      <c r="BQ43" s="147"/>
      <c r="BR43" s="147"/>
      <c r="BS43" s="147"/>
      <c r="BT43" s="147"/>
      <c r="BU43" s="147"/>
      <c r="BV43" s="147"/>
      <c r="BW43" s="142"/>
      <c r="BX43" s="142"/>
      <c r="BY43" s="142"/>
      <c r="BZ43" s="148"/>
      <c r="CA43" s="147"/>
      <c r="CB43" s="147"/>
      <c r="CC43" s="147"/>
      <c r="CD43" s="147"/>
      <c r="CE43" s="147"/>
      <c r="CF43" s="147"/>
      <c r="CG43" s="147"/>
      <c r="CH43" s="147"/>
      <c r="CI43" s="147"/>
      <c r="CJ43" s="147"/>
      <c r="CK43" s="147"/>
      <c r="CL43" s="147"/>
      <c r="CM43" s="142"/>
      <c r="CN43" s="142"/>
      <c r="CO43" s="142"/>
      <c r="CP43" s="148"/>
      <c r="CQ43" s="147"/>
      <c r="CR43" s="147"/>
      <c r="CS43" s="147"/>
      <c r="CT43" s="147"/>
      <c r="CU43" s="147"/>
      <c r="CV43" s="147"/>
      <c r="CW43" s="147"/>
      <c r="CX43" s="147"/>
      <c r="CY43" s="147"/>
      <c r="CZ43" s="147"/>
      <c r="DA43" s="147"/>
      <c r="DB43" s="147"/>
      <c r="DC43" s="142"/>
      <c r="DD43" s="142"/>
      <c r="DE43" s="142"/>
      <c r="DF43" s="148"/>
      <c r="DG43" s="147"/>
      <c r="DH43" s="147"/>
      <c r="DI43" s="147"/>
      <c r="DJ43" s="147"/>
      <c r="DK43" s="147"/>
      <c r="DL43" s="147"/>
      <c r="DM43" s="147"/>
      <c r="DN43" s="147"/>
      <c r="DO43" s="147"/>
      <c r="DP43" s="147"/>
      <c r="DQ43" s="147"/>
      <c r="DR43" s="147"/>
      <c r="DS43" s="142"/>
      <c r="DT43" s="142"/>
      <c r="DU43" s="142"/>
      <c r="DV43" s="148"/>
      <c r="DW43" s="147"/>
      <c r="DX43" s="147"/>
      <c r="DY43" s="147"/>
      <c r="DZ43" s="147"/>
      <c r="EA43" s="147"/>
      <c r="EB43" s="147"/>
      <c r="EC43" s="147"/>
      <c r="ED43" s="147"/>
      <c r="EE43" s="147"/>
      <c r="EF43" s="147"/>
      <c r="EG43" s="147"/>
      <c r="EH43" s="147"/>
      <c r="EI43" s="142"/>
      <c r="EJ43" s="142"/>
      <c r="EK43" s="142"/>
      <c r="EL43" s="148"/>
      <c r="EM43" s="147"/>
      <c r="EN43" s="147"/>
      <c r="EO43" s="147"/>
      <c r="EP43" s="147"/>
      <c r="EQ43" s="147"/>
      <c r="ER43" s="147"/>
      <c r="ES43" s="147"/>
      <c r="ET43" s="147"/>
      <c r="EU43" s="147"/>
      <c r="EV43" s="147"/>
      <c r="EW43" s="147"/>
      <c r="EX43" s="147"/>
      <c r="EY43" s="142"/>
      <c r="EZ43" s="142"/>
      <c r="FA43" s="142"/>
      <c r="FB43" s="148"/>
      <c r="FC43" s="147"/>
      <c r="FD43" s="147"/>
      <c r="FE43" s="147"/>
      <c r="FF43" s="147"/>
      <c r="FG43" s="147"/>
      <c r="FH43" s="147"/>
      <c r="FI43" s="147"/>
      <c r="FJ43" s="147"/>
      <c r="FK43" s="147"/>
      <c r="FL43" s="147"/>
      <c r="FM43" s="147"/>
      <c r="FN43" s="147"/>
      <c r="FO43" s="142"/>
      <c r="FP43" s="142"/>
      <c r="FQ43" s="142"/>
      <c r="FR43" s="148"/>
      <c r="FS43" s="147"/>
      <c r="FT43" s="147"/>
      <c r="FU43" s="147"/>
      <c r="FV43" s="147"/>
      <c r="FW43" s="147"/>
      <c r="FX43" s="147"/>
      <c r="FY43" s="147"/>
      <c r="FZ43" s="147"/>
      <c r="GA43" s="147"/>
      <c r="GB43" s="147"/>
      <c r="GC43" s="147"/>
      <c r="GD43" s="147"/>
      <c r="GE43" s="142"/>
      <c r="GF43" s="142"/>
      <c r="GG43" s="142"/>
      <c r="GH43" s="148"/>
      <c r="GI43" s="147"/>
      <c r="GJ43" s="147"/>
      <c r="GK43" s="147"/>
      <c r="GL43" s="147"/>
      <c r="GM43" s="147"/>
      <c r="GN43" s="147"/>
      <c r="GO43" s="147"/>
      <c r="GP43" s="147"/>
      <c r="GQ43" s="147"/>
      <c r="GR43" s="147"/>
      <c r="GS43" s="147"/>
      <c r="GT43" s="147"/>
      <c r="GU43" s="142"/>
      <c r="GV43" s="142"/>
      <c r="GW43" s="142"/>
      <c r="GX43" s="148"/>
      <c r="GY43" s="147"/>
      <c r="GZ43" s="147"/>
      <c r="HA43" s="147"/>
      <c r="HB43" s="147"/>
      <c r="HC43" s="147"/>
      <c r="HD43" s="147"/>
      <c r="HE43" s="147"/>
      <c r="HF43" s="147"/>
      <c r="HG43" s="147"/>
      <c r="HH43" s="147"/>
      <c r="HI43" s="147"/>
      <c r="HJ43" s="147"/>
      <c r="HK43" s="142"/>
      <c r="HL43" s="142"/>
      <c r="HM43" s="142"/>
      <c r="HN43" s="148"/>
      <c r="HO43" s="147"/>
      <c r="HP43" s="147"/>
      <c r="HQ43" s="147"/>
      <c r="HR43" s="147"/>
      <c r="HS43" s="147"/>
      <c r="HT43" s="147"/>
      <c r="HU43" s="147"/>
      <c r="HV43" s="147"/>
      <c r="HW43" s="147"/>
      <c r="HX43" s="147"/>
      <c r="HY43" s="147"/>
      <c r="HZ43" s="147"/>
      <c r="IA43" s="142"/>
      <c r="IB43" s="142"/>
      <c r="IC43" s="142"/>
      <c r="ID43" s="148"/>
      <c r="IE43" s="147"/>
      <c r="IF43" s="147"/>
      <c r="IG43" s="147"/>
      <c r="IH43" s="147"/>
      <c r="II43" s="147"/>
      <c r="IJ43" s="147"/>
      <c r="IK43" s="147"/>
      <c r="IL43" s="147"/>
      <c r="IM43" s="147"/>
      <c r="IN43" s="147"/>
      <c r="IO43" s="147"/>
      <c r="IP43" s="147"/>
      <c r="IQ43" s="142"/>
      <c r="IR43" s="142"/>
      <c r="IS43" s="142"/>
      <c r="IT43" s="148"/>
      <c r="IU43" s="147"/>
      <c r="IV43" s="147"/>
      <c r="IW43" s="147"/>
      <c r="IX43" s="147"/>
      <c r="IY43" s="147"/>
      <c r="IZ43" s="147"/>
      <c r="JA43" s="147"/>
      <c r="JB43" s="147"/>
      <c r="JC43" s="147"/>
      <c r="JD43" s="147"/>
      <c r="JE43" s="147"/>
      <c r="JF43" s="147"/>
    </row>
    <row r="44" ht="19.8" customHeight="1" spans="1:266">
      <c r="A44" s="139" t="s">
        <v>208</v>
      </c>
      <c r="B44" s="140"/>
      <c r="C44" s="141"/>
      <c r="D44" s="139"/>
      <c r="E44" s="146"/>
      <c r="F44" s="150" t="s">
        <v>209</v>
      </c>
      <c r="G44" s="141"/>
      <c r="H44" s="146"/>
      <c r="I44" s="150" t="s">
        <v>210</v>
      </c>
      <c r="J44" s="141"/>
      <c r="K44" s="146"/>
      <c r="L44" s="150" t="s">
        <v>211</v>
      </c>
      <c r="M44" s="141"/>
      <c r="N44" s="146"/>
      <c r="O44" s="143" t="s">
        <v>212</v>
      </c>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1"/>
      <c r="AQ44" s="147"/>
      <c r="AR44" s="142"/>
      <c r="AS44" s="142"/>
      <c r="AT44" s="148"/>
      <c r="AU44" s="147"/>
      <c r="AV44" s="147"/>
      <c r="AW44" s="147"/>
      <c r="AX44" s="147"/>
      <c r="AY44" s="147"/>
      <c r="AZ44" s="147"/>
      <c r="BA44" s="147"/>
      <c r="BB44" s="147"/>
      <c r="BC44" s="147"/>
      <c r="BD44" s="147"/>
      <c r="BE44" s="147"/>
      <c r="BF44" s="147"/>
      <c r="BG44" s="142"/>
      <c r="BH44" s="142"/>
      <c r="BI44" s="142"/>
      <c r="BJ44" s="148"/>
      <c r="BK44" s="147"/>
      <c r="BL44" s="147"/>
      <c r="BM44" s="147"/>
      <c r="BN44" s="147"/>
      <c r="BO44" s="147"/>
      <c r="BP44" s="147"/>
      <c r="BQ44" s="147"/>
      <c r="BR44" s="147"/>
      <c r="BS44" s="147"/>
      <c r="BT44" s="147"/>
      <c r="BU44" s="147"/>
      <c r="BV44" s="147"/>
      <c r="BW44" s="142"/>
      <c r="BX44" s="142"/>
      <c r="BY44" s="142"/>
      <c r="BZ44" s="148"/>
      <c r="CA44" s="147"/>
      <c r="CB44" s="147"/>
      <c r="CC44" s="147"/>
      <c r="CD44" s="147"/>
      <c r="CE44" s="147"/>
      <c r="CF44" s="147"/>
      <c r="CG44" s="147"/>
      <c r="CH44" s="147"/>
      <c r="CI44" s="147"/>
      <c r="CJ44" s="147"/>
      <c r="CK44" s="147"/>
      <c r="CL44" s="147"/>
      <c r="CM44" s="142"/>
      <c r="CN44" s="142"/>
      <c r="CO44" s="142"/>
      <c r="CP44" s="148"/>
      <c r="CQ44" s="147"/>
      <c r="CR44" s="147"/>
      <c r="CS44" s="147"/>
      <c r="CT44" s="147"/>
      <c r="CU44" s="147"/>
      <c r="CV44" s="147"/>
      <c r="CW44" s="147"/>
      <c r="CX44" s="147"/>
      <c r="CY44" s="147"/>
      <c r="CZ44" s="147"/>
      <c r="DA44" s="147"/>
      <c r="DB44" s="147"/>
      <c r="DC44" s="142"/>
      <c r="DD44" s="142"/>
      <c r="DE44" s="142"/>
      <c r="DF44" s="148"/>
      <c r="DG44" s="147"/>
      <c r="DH44" s="147"/>
      <c r="DI44" s="147"/>
      <c r="DJ44" s="147"/>
      <c r="DK44" s="147"/>
      <c r="DL44" s="147"/>
      <c r="DM44" s="147"/>
      <c r="DN44" s="147"/>
      <c r="DO44" s="147"/>
      <c r="DP44" s="147"/>
      <c r="DQ44" s="147"/>
      <c r="DR44" s="147"/>
      <c r="DS44" s="142"/>
      <c r="DT44" s="142"/>
      <c r="DU44" s="142"/>
      <c r="DV44" s="148"/>
      <c r="DW44" s="147"/>
      <c r="DX44" s="147"/>
      <c r="DY44" s="147"/>
      <c r="DZ44" s="147"/>
      <c r="EA44" s="147"/>
      <c r="EB44" s="147"/>
      <c r="EC44" s="147"/>
      <c r="ED44" s="147"/>
      <c r="EE44" s="147"/>
      <c r="EF44" s="147"/>
      <c r="EG44" s="147"/>
      <c r="EH44" s="147"/>
      <c r="EI44" s="142"/>
      <c r="EJ44" s="142"/>
      <c r="EK44" s="142"/>
      <c r="EL44" s="148"/>
      <c r="EM44" s="147"/>
      <c r="EN44" s="147"/>
      <c r="EO44" s="147"/>
      <c r="EP44" s="147"/>
      <c r="EQ44" s="147"/>
      <c r="ER44" s="147"/>
      <c r="ES44" s="147"/>
      <c r="ET44" s="147"/>
      <c r="EU44" s="147"/>
      <c r="EV44" s="147"/>
      <c r="EW44" s="147"/>
      <c r="EX44" s="147"/>
      <c r="EY44" s="142"/>
      <c r="EZ44" s="142"/>
      <c r="FA44" s="142"/>
      <c r="FB44" s="148"/>
      <c r="FC44" s="147"/>
      <c r="FD44" s="147"/>
      <c r="FE44" s="147"/>
      <c r="FF44" s="147"/>
      <c r="FG44" s="147"/>
      <c r="FH44" s="147"/>
      <c r="FI44" s="147"/>
      <c r="FJ44" s="147"/>
      <c r="FK44" s="147"/>
      <c r="FL44" s="147"/>
      <c r="FM44" s="147"/>
      <c r="FN44" s="147"/>
      <c r="FO44" s="142"/>
      <c r="FP44" s="142"/>
      <c r="FQ44" s="142"/>
      <c r="FR44" s="148"/>
      <c r="FS44" s="147"/>
      <c r="FT44" s="147"/>
      <c r="FU44" s="147"/>
      <c r="FV44" s="147"/>
      <c r="FW44" s="147"/>
      <c r="FX44" s="147"/>
      <c r="FY44" s="147"/>
      <c r="FZ44" s="147"/>
      <c r="GA44" s="147"/>
      <c r="GB44" s="147"/>
      <c r="GC44" s="147"/>
      <c r="GD44" s="147"/>
      <c r="GE44" s="142"/>
      <c r="GF44" s="142"/>
      <c r="GG44" s="142"/>
      <c r="GH44" s="148"/>
      <c r="GI44" s="147"/>
      <c r="GJ44" s="147"/>
      <c r="GK44" s="147"/>
      <c r="GL44" s="147"/>
      <c r="GM44" s="147"/>
      <c r="GN44" s="147"/>
      <c r="GO44" s="147"/>
      <c r="GP44" s="147"/>
      <c r="GQ44" s="147"/>
      <c r="GR44" s="147"/>
      <c r="GS44" s="147"/>
      <c r="GT44" s="147"/>
      <c r="GU44" s="142"/>
      <c r="GV44" s="142"/>
      <c r="GW44" s="142"/>
      <c r="GX44" s="148"/>
      <c r="GY44" s="147"/>
      <c r="GZ44" s="147"/>
      <c r="HA44" s="147"/>
      <c r="HB44" s="147"/>
      <c r="HC44" s="147"/>
      <c r="HD44" s="147"/>
      <c r="HE44" s="147"/>
      <c r="HF44" s="147"/>
      <c r="HG44" s="147"/>
      <c r="HH44" s="147"/>
      <c r="HI44" s="147"/>
      <c r="HJ44" s="147"/>
      <c r="HK44" s="142"/>
      <c r="HL44" s="142"/>
      <c r="HM44" s="142"/>
      <c r="HN44" s="148"/>
      <c r="HO44" s="147"/>
      <c r="HP44" s="147"/>
      <c r="HQ44" s="147"/>
      <c r="HR44" s="147"/>
      <c r="HS44" s="147"/>
      <c r="HT44" s="147"/>
      <c r="HU44" s="147"/>
      <c r="HV44" s="147"/>
      <c r="HW44" s="147"/>
      <c r="HX44" s="147"/>
      <c r="HY44" s="147"/>
      <c r="HZ44" s="147"/>
      <c r="IA44" s="142"/>
      <c r="IB44" s="142"/>
      <c r="IC44" s="142"/>
      <c r="ID44" s="148"/>
      <c r="IE44" s="147"/>
      <c r="IF44" s="147"/>
      <c r="IG44" s="147"/>
      <c r="IH44" s="147"/>
      <c r="II44" s="147"/>
      <c r="IJ44" s="147"/>
      <c r="IK44" s="147"/>
      <c r="IL44" s="147"/>
      <c r="IM44" s="147"/>
      <c r="IN44" s="147"/>
      <c r="IO44" s="147"/>
      <c r="IP44" s="147"/>
      <c r="IQ44" s="142"/>
      <c r="IR44" s="142"/>
      <c r="IS44" s="142"/>
      <c r="IT44" s="148"/>
      <c r="IU44" s="147"/>
      <c r="IV44" s="147"/>
      <c r="IW44" s="147"/>
      <c r="IX44" s="147"/>
      <c r="IY44" s="147"/>
      <c r="IZ44" s="147"/>
      <c r="JA44" s="147"/>
      <c r="JB44" s="147"/>
      <c r="JC44" s="147"/>
      <c r="JD44" s="147"/>
      <c r="JE44" s="147"/>
      <c r="JF44" s="147"/>
    </row>
    <row r="45" ht="19.2" customHeight="1" spans="1:266">
      <c r="A45" s="151" t="s">
        <v>213</v>
      </c>
      <c r="B45" s="89"/>
      <c r="C45" s="89"/>
      <c r="D45" s="152" t="s">
        <v>214</v>
      </c>
      <c r="E45" s="89"/>
      <c r="F45" s="89"/>
      <c r="G45" s="89"/>
      <c r="H45" s="89"/>
      <c r="I45" s="89"/>
      <c r="J45" s="89"/>
      <c r="K45" s="151" t="s">
        <v>215</v>
      </c>
      <c r="L45" s="89"/>
      <c r="M45" s="89"/>
      <c r="N45" s="153" t="s">
        <v>178</v>
      </c>
      <c r="O45" s="89"/>
      <c r="P45" s="89"/>
      <c r="Q45" s="89"/>
      <c r="R45" s="89"/>
      <c r="S45" s="89"/>
      <c r="T45" s="89"/>
      <c r="U45" s="151" t="s">
        <v>216</v>
      </c>
      <c r="V45" s="89"/>
      <c r="W45" s="89"/>
      <c r="X45" s="153" t="s">
        <v>15</v>
      </c>
      <c r="Y45" s="89"/>
      <c r="Z45" s="89"/>
      <c r="AA45" s="89"/>
      <c r="AB45" s="89"/>
      <c r="AC45" s="89"/>
      <c r="AD45" s="89"/>
      <c r="AE45" s="89"/>
      <c r="AF45" s="89"/>
      <c r="AG45" s="89"/>
      <c r="AH45" s="89"/>
      <c r="AI45" s="89"/>
      <c r="AJ45" s="89"/>
      <c r="AK45" s="89"/>
      <c r="AL45" s="89"/>
      <c r="AM45" s="89"/>
      <c r="AN45" s="89"/>
      <c r="AO45" s="89"/>
      <c r="AP45" s="89"/>
      <c r="AQ45" s="154"/>
      <c r="AR45" s="155"/>
      <c r="AS45" s="156"/>
      <c r="AT45" s="156"/>
      <c r="AU45" s="156"/>
      <c r="AV45" s="156"/>
      <c r="AW45" s="156"/>
      <c r="AX45" s="155"/>
      <c r="AY45" s="156"/>
      <c r="AZ45" s="156"/>
      <c r="BA45" s="156"/>
      <c r="BB45" s="156"/>
      <c r="BC45" s="155"/>
      <c r="BD45" s="154"/>
      <c r="BE45" s="154"/>
      <c r="BF45" s="154"/>
      <c r="BG45" s="155"/>
      <c r="BH45" s="155"/>
      <c r="BI45" s="156"/>
      <c r="BJ45" s="156"/>
      <c r="BK45" s="156"/>
      <c r="BL45" s="156"/>
      <c r="BM45" s="156"/>
      <c r="BN45" s="155"/>
      <c r="BO45" s="156"/>
      <c r="BP45" s="156"/>
      <c r="BQ45" s="156"/>
      <c r="BR45" s="156"/>
      <c r="BS45" s="155"/>
      <c r="BT45" s="154"/>
      <c r="BU45" s="154"/>
      <c r="BV45" s="154"/>
      <c r="BW45" s="155"/>
      <c r="BX45" s="155"/>
      <c r="BY45" s="156"/>
      <c r="BZ45" s="156"/>
      <c r="CA45" s="156"/>
      <c r="CB45" s="156"/>
      <c r="CC45" s="156"/>
      <c r="CD45" s="155"/>
      <c r="CE45" s="156"/>
      <c r="CF45" s="156"/>
      <c r="CG45" s="156"/>
      <c r="CH45" s="156"/>
      <c r="CI45" s="155"/>
      <c r="CJ45" s="154"/>
      <c r="CK45" s="154"/>
      <c r="CL45" s="154"/>
      <c r="CM45" s="155"/>
      <c r="CN45" s="155"/>
      <c r="CO45" s="156"/>
      <c r="CP45" s="156"/>
      <c r="CQ45" s="156"/>
      <c r="CR45" s="156"/>
      <c r="CS45" s="156"/>
      <c r="CT45" s="155"/>
      <c r="CU45" s="156"/>
      <c r="CV45" s="156"/>
      <c r="CW45" s="156"/>
      <c r="CX45" s="156"/>
      <c r="CY45" s="155"/>
      <c r="CZ45" s="154"/>
      <c r="DA45" s="154"/>
      <c r="DB45" s="154"/>
      <c r="DC45" s="155"/>
      <c r="DD45" s="155"/>
      <c r="DE45" s="156"/>
      <c r="DF45" s="156"/>
      <c r="DG45" s="156"/>
      <c r="DH45" s="156"/>
      <c r="DI45" s="156"/>
      <c r="DJ45" s="155"/>
      <c r="DK45" s="156"/>
      <c r="DL45" s="156"/>
      <c r="DM45" s="156"/>
      <c r="DN45" s="156"/>
      <c r="DO45" s="155"/>
      <c r="DP45" s="154"/>
      <c r="DQ45" s="154"/>
      <c r="DR45" s="154"/>
      <c r="DS45" s="155"/>
      <c r="DT45" s="155"/>
      <c r="DU45" s="156"/>
      <c r="DV45" s="156"/>
      <c r="DW45" s="156"/>
      <c r="DX45" s="156"/>
      <c r="DY45" s="156"/>
      <c r="DZ45" s="155"/>
      <c r="EA45" s="156"/>
      <c r="EB45" s="156"/>
      <c r="EC45" s="156"/>
      <c r="ED45" s="156"/>
      <c r="EE45" s="155"/>
      <c r="EF45" s="154"/>
      <c r="EG45" s="154"/>
      <c r="EH45" s="154"/>
      <c r="EI45" s="155"/>
      <c r="EJ45" s="155"/>
      <c r="EK45" s="156"/>
      <c r="EL45" s="156"/>
      <c r="EM45" s="156"/>
      <c r="EN45" s="156"/>
      <c r="EO45" s="156"/>
      <c r="EP45" s="155"/>
      <c r="EQ45" s="156"/>
      <c r="ER45" s="156"/>
      <c r="ES45" s="156"/>
      <c r="ET45" s="156"/>
      <c r="EU45" s="155"/>
      <c r="EV45" s="154"/>
      <c r="EW45" s="154"/>
      <c r="EX45" s="154"/>
      <c r="EY45" s="155"/>
      <c r="EZ45" s="155"/>
      <c r="FA45" s="156"/>
      <c r="FB45" s="156"/>
      <c r="FC45" s="156"/>
      <c r="FD45" s="156"/>
      <c r="FE45" s="156"/>
      <c r="FF45" s="155"/>
      <c r="FG45" s="156"/>
      <c r="FH45" s="156"/>
      <c r="FI45" s="156"/>
      <c r="FJ45" s="156"/>
      <c r="FK45" s="155"/>
      <c r="FL45" s="154"/>
      <c r="FM45" s="154"/>
      <c r="FN45" s="154"/>
      <c r="FO45" s="155"/>
      <c r="FP45" s="155"/>
      <c r="FQ45" s="156"/>
      <c r="FR45" s="156"/>
      <c r="FS45" s="156"/>
      <c r="FT45" s="156"/>
      <c r="FU45" s="156"/>
      <c r="FV45" s="155"/>
      <c r="FW45" s="156"/>
      <c r="FX45" s="156"/>
      <c r="FY45" s="156"/>
      <c r="FZ45" s="156"/>
      <c r="GA45" s="155"/>
      <c r="GB45" s="154"/>
      <c r="GC45" s="154"/>
      <c r="GD45" s="154"/>
      <c r="GE45" s="155"/>
      <c r="GF45" s="155"/>
      <c r="GG45" s="156"/>
      <c r="GH45" s="156"/>
      <c r="GI45" s="156"/>
      <c r="GJ45" s="156"/>
      <c r="GK45" s="156"/>
      <c r="GL45" s="155"/>
      <c r="GM45" s="156"/>
      <c r="GN45" s="156"/>
      <c r="GO45" s="156"/>
      <c r="GP45" s="156"/>
      <c r="GQ45" s="155"/>
      <c r="GR45" s="154"/>
      <c r="GS45" s="154"/>
      <c r="GT45" s="154"/>
      <c r="GU45" s="155"/>
      <c r="GV45" s="155"/>
      <c r="GW45" s="156"/>
      <c r="GX45" s="156"/>
      <c r="GY45" s="156"/>
      <c r="GZ45" s="156"/>
      <c r="HA45" s="156"/>
      <c r="HB45" s="155"/>
      <c r="HC45" s="156"/>
      <c r="HD45" s="156"/>
      <c r="HE45" s="156"/>
      <c r="HF45" s="156"/>
      <c r="HG45" s="155"/>
      <c r="HH45" s="154"/>
      <c r="HI45" s="154"/>
      <c r="HJ45" s="154"/>
      <c r="HK45" s="155"/>
      <c r="HL45" s="155"/>
      <c r="HM45" s="156"/>
      <c r="HN45" s="156"/>
      <c r="HO45" s="156"/>
      <c r="HP45" s="156"/>
      <c r="HQ45" s="156"/>
      <c r="HR45" s="155"/>
      <c r="HS45" s="156"/>
      <c r="HT45" s="156"/>
      <c r="HU45" s="156"/>
      <c r="HV45" s="156"/>
      <c r="HW45" s="155"/>
      <c r="HX45" s="154"/>
      <c r="HY45" s="154"/>
      <c r="HZ45" s="154"/>
      <c r="IA45" s="155"/>
      <c r="IB45" s="155"/>
      <c r="IC45" s="156"/>
      <c r="ID45" s="156"/>
      <c r="IE45" s="156"/>
      <c r="IF45" s="156"/>
      <c r="IG45" s="156"/>
      <c r="IH45" s="155"/>
      <c r="II45" s="156"/>
      <c r="IJ45" s="156"/>
      <c r="IK45" s="156"/>
      <c r="IL45" s="156"/>
      <c r="IM45" s="155"/>
      <c r="IN45" s="154"/>
      <c r="IO45" s="154"/>
      <c r="IP45" s="154"/>
      <c r="IQ45" s="155"/>
      <c r="IR45" s="155"/>
      <c r="IS45" s="156"/>
      <c r="IT45" s="156"/>
      <c r="IU45" s="156"/>
      <c r="IV45" s="156"/>
      <c r="IW45" s="156"/>
      <c r="IX45" s="155"/>
      <c r="IY45" s="156"/>
      <c r="IZ45" s="156"/>
      <c r="JA45" s="156"/>
      <c r="JB45" s="156"/>
      <c r="JC45" s="155"/>
      <c r="JD45" s="154"/>
      <c r="JE45" s="154"/>
      <c r="JF45" s="154"/>
    </row>
    <row r="46" ht="13.15" customHeight="1" spans="1:26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row>
    <row r="47" ht="17.4" customHeight="1" spans="1:266">
      <c r="A47" s="157" t="s">
        <v>217</v>
      </c>
      <c r="B47" s="158"/>
      <c r="C47" s="158"/>
      <c r="D47" s="158"/>
      <c r="E47" s="158"/>
      <c r="F47" s="158"/>
      <c r="G47" s="158"/>
      <c r="H47" s="158"/>
      <c r="I47" s="158"/>
      <c r="J47" s="158"/>
      <c r="K47" s="158"/>
      <c r="L47" s="158"/>
      <c r="M47" s="158"/>
      <c r="N47" s="158"/>
      <c r="O47" s="158"/>
      <c r="P47" s="158"/>
      <c r="Q47" s="158"/>
      <c r="R47" s="158"/>
    </row>
    <row r="48" s="81" customFormat="1" ht="15.6" customHeight="1" spans="1:266">
      <c r="A48" s="81" t="s">
        <v>218</v>
      </c>
      <c r="AO48" s="159"/>
    </row>
    <row r="49" s="81" customFormat="1" ht="15.6" customHeight="1" spans="1:41">
      <c r="A49" s="81" t="s">
        <v>219</v>
      </c>
      <c r="AO49" s="159"/>
    </row>
    <row r="50" s="81" customFormat="1" ht="15.6" customHeight="1" spans="1:41">
      <c r="A50" s="81" t="s">
        <v>220</v>
      </c>
      <c r="AO50" s="159"/>
    </row>
    <row r="51" s="81" customFormat="1" ht="15.6" customHeight="1" spans="1:41">
      <c r="A51" s="81" t="s">
        <v>221</v>
      </c>
      <c r="AO51" s="159"/>
    </row>
    <row r="52" s="81" customFormat="1" ht="15.6" customHeight="1" spans="1:41">
      <c r="A52" s="81" t="s">
        <v>222</v>
      </c>
      <c r="AO52" s="159"/>
    </row>
    <row r="53" ht="15.6" customHeight="1" spans="1:41">
      <c r="A53" s="81" t="s">
        <v>223</v>
      </c>
    </row>
  </sheetData>
  <mergeCells count="54">
    <mergeCell ref="A1:AP1"/>
    <mergeCell ref="A2:B2"/>
    <mergeCell ref="G2:H2"/>
    <mergeCell ref="M2:N2"/>
    <mergeCell ref="S2:T2"/>
    <mergeCell ref="Y2:Z2"/>
    <mergeCell ref="A3:B3"/>
    <mergeCell ref="G3:H3"/>
    <mergeCell ref="M3:N3"/>
    <mergeCell ref="S3:T3"/>
    <mergeCell ref="Y3:Z3"/>
    <mergeCell ref="A4:B4"/>
    <mergeCell ref="G4:H4"/>
    <mergeCell ref="M4:N4"/>
    <mergeCell ref="S4:T4"/>
    <mergeCell ref="Y4:Z4"/>
    <mergeCell ref="A5:B5"/>
    <mergeCell ref="G5:H5"/>
    <mergeCell ref="M5:N5"/>
    <mergeCell ref="S5:T5"/>
    <mergeCell ref="AB5:AP5"/>
    <mergeCell ref="I6:AN6"/>
    <mergeCell ref="I7:AN7"/>
    <mergeCell ref="A39:AP39"/>
    <mergeCell ref="A40:AP40"/>
    <mergeCell ref="A41:AP41"/>
    <mergeCell ref="F42:AP42"/>
    <mergeCell ref="F43:AP43"/>
    <mergeCell ref="A44:C44"/>
    <mergeCell ref="F44:G44"/>
    <mergeCell ref="I44:J44"/>
    <mergeCell ref="L44:M44"/>
    <mergeCell ref="O44:AP44"/>
    <mergeCell ref="A6:A8"/>
    <mergeCell ref="AO6:AO8"/>
    <mergeCell ref="AP6:AP8"/>
    <mergeCell ref="C4:F5"/>
    <mergeCell ref="O4:R5"/>
    <mergeCell ref="I2:L3"/>
    <mergeCell ref="U2:X3"/>
    <mergeCell ref="D45:J46"/>
    <mergeCell ref="E6:H7"/>
    <mergeCell ref="A45:C46"/>
    <mergeCell ref="C2:F3"/>
    <mergeCell ref="O2:R3"/>
    <mergeCell ref="K45:M46"/>
    <mergeCell ref="U45:W46"/>
    <mergeCell ref="X45:AP46"/>
    <mergeCell ref="A42:D43"/>
    <mergeCell ref="I4:L5"/>
    <mergeCell ref="U4:X5"/>
    <mergeCell ref="AA2:AP3"/>
    <mergeCell ref="B6:D7"/>
    <mergeCell ref="N45:T46"/>
  </mergeCells>
  <conditionalFormatting sqref="I9:AN9">
    <cfRule type="cellIs" dxfId="0" priority="32" stopIfTrue="1" operator="notBetween">
      <formula>$B$9</formula>
      <formula>$D$9</formula>
    </cfRule>
  </conditionalFormatting>
  <conditionalFormatting sqref="I13:AN13">
    <cfRule type="cellIs" dxfId="0" priority="28" stopIfTrue="1" operator="notBetween">
      <formula>$B$13</formula>
      <formula>$D$13</formula>
    </cfRule>
  </conditionalFormatting>
  <conditionalFormatting sqref="I14:AN14">
    <cfRule type="cellIs" dxfId="0" priority="27" stopIfTrue="1" operator="notBetween">
      <formula>$B$14</formula>
      <formula>$D$14</formula>
    </cfRule>
  </conditionalFormatting>
  <conditionalFormatting sqref="I16:AN16">
    <cfRule type="cellIs" dxfId="0" priority="25" stopIfTrue="1" operator="notBetween">
      <formula>$B$16</formula>
      <formula>$D$16</formula>
    </cfRule>
  </conditionalFormatting>
  <conditionalFormatting sqref="I17:AN17">
    <cfRule type="cellIs" dxfId="0" priority="24" stopIfTrue="1" operator="notBetween">
      <formula>$B$17</formula>
      <formula>$D$17</formula>
    </cfRule>
  </conditionalFormatting>
  <conditionalFormatting sqref="I18:AN18">
    <cfRule type="cellIs" dxfId="0" priority="23" stopIfTrue="1" operator="notBetween">
      <formula>$B$18</formula>
      <formula>$D$18</formula>
    </cfRule>
  </conditionalFormatting>
  <conditionalFormatting sqref="I19:AN19">
    <cfRule type="cellIs" dxfId="0" priority="22" stopIfTrue="1" operator="notBetween">
      <formula>$B$19</formula>
      <formula>$D$19</formula>
    </cfRule>
  </conditionalFormatting>
  <conditionalFormatting sqref="I20:AN20">
    <cfRule type="cellIs" dxfId="0" priority="21" stopIfTrue="1" operator="notBetween">
      <formula>$B$20</formula>
      <formula>$D$20</formula>
    </cfRule>
  </conditionalFormatting>
  <conditionalFormatting sqref="I21:AN21">
    <cfRule type="cellIs" dxfId="0" priority="20" stopIfTrue="1" operator="notBetween">
      <formula>$B$21</formula>
      <formula>$D$21</formula>
    </cfRule>
  </conditionalFormatting>
  <conditionalFormatting sqref="I22:AN22">
    <cfRule type="cellIs" dxfId="0" priority="19" stopIfTrue="1" operator="notBetween">
      <formula>$B$22</formula>
      <formula>$D$22</formula>
    </cfRule>
  </conditionalFormatting>
  <conditionalFormatting sqref="I23:AN23">
    <cfRule type="cellIs" dxfId="0" priority="18" stopIfTrue="1" operator="notBetween">
      <formula>$B$23</formula>
      <formula>$D$23</formula>
    </cfRule>
  </conditionalFormatting>
  <conditionalFormatting sqref="I24:AN24">
    <cfRule type="cellIs" dxfId="0" priority="17" stopIfTrue="1" operator="notBetween">
      <formula>$B$24</formula>
      <formula>$D$24</formula>
    </cfRule>
  </conditionalFormatting>
  <conditionalFormatting sqref="I25:AN25">
    <cfRule type="cellIs" dxfId="0" priority="16" stopIfTrue="1" operator="notBetween">
      <formula>$B$25</formula>
      <formula>$D$25</formula>
    </cfRule>
  </conditionalFormatting>
  <conditionalFormatting sqref="I26:AN26">
    <cfRule type="cellIs" dxfId="0" priority="15" stopIfTrue="1" operator="notBetween">
      <formula>$B$26</formula>
      <formula>$D$26</formula>
    </cfRule>
  </conditionalFormatting>
  <conditionalFormatting sqref="I27:AN27">
    <cfRule type="cellIs" dxfId="0" priority="14" stopIfTrue="1" operator="notBetween">
      <formula>$B$27</formula>
      <formula>$D$27</formula>
    </cfRule>
  </conditionalFormatting>
  <conditionalFormatting sqref="I28:AN28">
    <cfRule type="cellIs" dxfId="0" priority="13" stopIfTrue="1" operator="notBetween">
      <formula>$B$28</formula>
      <formula>$D$28</formula>
    </cfRule>
  </conditionalFormatting>
  <conditionalFormatting sqref="I29:AN29">
    <cfRule type="cellIs" dxfId="0" priority="12" stopIfTrue="1" operator="notBetween">
      <formula>$B$29</formula>
      <formula>$D$29</formula>
    </cfRule>
  </conditionalFormatting>
  <conditionalFormatting sqref="I30:AN30">
    <cfRule type="cellIs" dxfId="0" priority="11" stopIfTrue="1" operator="notBetween">
      <formula>$B$30</formula>
      <formula>$D$30</formula>
    </cfRule>
  </conditionalFormatting>
  <conditionalFormatting sqref="I31:AN31">
    <cfRule type="cellIs" dxfId="0" priority="10" stopIfTrue="1" operator="notBetween">
      <formula>$B$31</formula>
      <formula>$D$31</formula>
    </cfRule>
  </conditionalFormatting>
  <conditionalFormatting sqref="I32:AN32">
    <cfRule type="cellIs" dxfId="0" priority="9" stopIfTrue="1" operator="notBetween">
      <formula>$B$32</formula>
      <formula>$D$32</formula>
    </cfRule>
  </conditionalFormatting>
  <conditionalFormatting sqref="I33:AN33">
    <cfRule type="cellIs" dxfId="0" priority="8" stopIfTrue="1" operator="notBetween">
      <formula>$B$33</formula>
      <formula>$D$33</formula>
    </cfRule>
  </conditionalFormatting>
  <conditionalFormatting sqref="I34:AN34">
    <cfRule type="cellIs" dxfId="0" priority="7" stopIfTrue="1" operator="notBetween">
      <formula>$B$34</formula>
      <formula>$D$34</formula>
    </cfRule>
  </conditionalFormatting>
  <conditionalFormatting sqref="I35:AN35">
    <cfRule type="cellIs" dxfId="0" priority="6" stopIfTrue="1" operator="notBetween">
      <formula>$B$35</formula>
      <formula>$D$35</formula>
    </cfRule>
  </conditionalFormatting>
  <conditionalFormatting sqref="I36:AN36">
    <cfRule type="cellIs" dxfId="0" priority="5" stopIfTrue="1" operator="notBetween">
      <formula>$B$36</formula>
      <formula>$D$36</formula>
    </cfRule>
  </conditionalFormatting>
  <conditionalFormatting sqref="I37:AN37">
    <cfRule type="cellIs" dxfId="0" priority="4" stopIfTrue="1" operator="notBetween">
      <formula>$B$37</formula>
      <formula>$D$37</formula>
    </cfRule>
  </conditionalFormatting>
  <conditionalFormatting sqref="I38:AN38 I44:O44">
    <cfRule type="cellIs" dxfId="0" priority="3" stopIfTrue="1" operator="notBetween">
      <formula>$B$38</formula>
      <formula>$D$38</formula>
    </cfRule>
  </conditionalFormatting>
  <pageMargins left="0.42" right="0.24" top="0.36" bottom="0.33" header="0.36" footer="0.32"/>
  <pageSetup paperSize="1" scale="45" orientation="landscape"/>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31"/>
  <sheetViews>
    <sheetView zoomScale="85" zoomScaleNormal="85" workbookViewId="0">
      <selection activeCell="H13" sqref="H13"/>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97</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t="s">
        <v>224</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3"/>
  <sheetViews>
    <sheetView showGridLines="0" view="pageBreakPreview" zoomScale="85" zoomScaleNormal="100" workbookViewId="0">
      <pane ySplit="1" topLeftCell="A5" activePane="bottomLeft" state="frozen"/>
      <selection/>
      <selection pane="bottomLeft" activeCell="Z20" sqref="Z18:Z22"/>
    </sheetView>
  </sheetViews>
  <sheetFormatPr defaultColWidth="8.875" defaultRowHeight="15.6"/>
  <cols>
    <col min="1" max="1" width="10.625" style="24" customWidth="1"/>
    <col min="2" max="2" width="9.875" style="24" customWidth="1"/>
    <col min="3" max="3" width="11.625" style="24" customWidth="1"/>
    <col min="4" max="5" width="10" style="24" customWidth="1"/>
    <col min="6" max="6" width="8.625" style="24" customWidth="1"/>
    <col min="7" max="7" width="12.75" style="25" customWidth="1"/>
    <col min="8" max="8" width="10.75" style="25" customWidth="1"/>
    <col min="9" max="9" width="9.25" style="24" customWidth="1"/>
    <col min="10" max="10" width="11" style="24" customWidth="1"/>
    <col min="11" max="12" width="12.625" style="24" customWidth="1"/>
    <col min="13" max="16" width="5.375" style="24" customWidth="1"/>
    <col min="17" max="22" width="5.75" style="24" customWidth="1"/>
    <col min="23" max="23" width="11.625" style="24" customWidth="1"/>
    <col min="24" max="24" width="18.375" style="25" customWidth="1"/>
    <col min="25" max="25" width="12.625" style="24" customWidth="1"/>
    <col min="26" max="27" width="5.875" style="24" customWidth="1"/>
    <col min="28" max="28" width="7" style="24" customWidth="1"/>
    <col min="29" max="29" width="10.875" style="24" customWidth="1"/>
    <col min="30" max="30" width="15.625" style="24" customWidth="1"/>
    <col min="31" max="31" width="2.625" style="24" customWidth="1"/>
    <col min="32" max="32" width="30.625" style="24" customWidth="1"/>
    <col min="33" max="16384" width="8.875" style="24" customWidth="1"/>
  </cols>
  <sheetData>
    <row r="1" ht="50.1" customHeight="1" spans="1:32">
      <c r="A1" s="26" t="s">
        <v>225</v>
      </c>
    </row>
    <row r="2" ht="19.9" customHeight="1" spans="1:32">
      <c r="A2" s="27" t="s">
        <v>226</v>
      </c>
      <c r="B2" s="28"/>
      <c r="C2" s="28"/>
      <c r="D2" s="28"/>
      <c r="E2" s="28"/>
      <c r="F2" s="28"/>
      <c r="G2" s="28"/>
      <c r="H2" s="28"/>
      <c r="I2" s="29"/>
      <c r="J2" s="30" t="s">
        <v>227</v>
      </c>
      <c r="K2" s="28"/>
      <c r="L2" s="28"/>
      <c r="M2" s="28"/>
      <c r="N2" s="28"/>
      <c r="O2" s="28"/>
      <c r="P2" s="28"/>
      <c r="Q2" s="28"/>
      <c r="R2" s="28"/>
      <c r="S2" s="28"/>
      <c r="T2" s="28"/>
      <c r="U2" s="28"/>
      <c r="V2" s="28"/>
      <c r="W2" s="28"/>
      <c r="X2" s="28"/>
      <c r="Y2" s="28"/>
      <c r="Z2" s="28"/>
      <c r="AA2" s="28"/>
      <c r="AB2" s="28"/>
      <c r="AC2" s="28"/>
      <c r="AD2" s="29"/>
      <c r="AF2" s="31" t="s">
        <v>228</v>
      </c>
    </row>
    <row r="3" ht="19.9" customHeight="1" spans="1:32">
      <c r="A3" s="32" t="s">
        <v>229</v>
      </c>
      <c r="B3" s="33"/>
      <c r="C3" s="33"/>
      <c r="D3" s="33"/>
      <c r="E3" s="33"/>
      <c r="F3" s="33"/>
      <c r="G3" s="33"/>
      <c r="H3" s="33"/>
      <c r="I3" s="34"/>
      <c r="J3" s="35" t="s">
        <v>230</v>
      </c>
      <c r="AF3" s="36"/>
    </row>
    <row r="4" ht="19.9" customHeight="1" spans="1:32">
      <c r="A4" s="30" t="s">
        <v>231</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9"/>
      <c r="AF4" s="37" t="s">
        <v>232</v>
      </c>
    </row>
    <row r="5" ht="19.9" customHeight="1" spans="1:32">
      <c r="A5" s="38" t="str">
        <f>"地址 :"&amp;[1]封面!C27</f>
        <v>地址 :宁波市余姚市大隐镇学士桥村生久老厂房三楼久益电子有限公司</v>
      </c>
      <c r="AF5" s="39" t="s">
        <v>233</v>
      </c>
    </row>
    <row r="6" ht="19.9" customHeight="1" spans="1:32">
      <c r="A6" s="40" t="s">
        <v>234</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9"/>
      <c r="AF6" s="39" t="s">
        <v>235</v>
      </c>
    </row>
    <row r="7" ht="19.9" customHeight="1" spans="1:32">
      <c r="A7" s="41" t="s">
        <v>236</v>
      </c>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F7" s="39" t="s">
        <v>237</v>
      </c>
    </row>
    <row r="8" ht="19.9" customHeight="1" spans="1:32">
      <c r="A8" s="43" t="s">
        <v>238</v>
      </c>
      <c r="B8" s="43" t="s">
        <v>239</v>
      </c>
      <c r="C8" s="29"/>
      <c r="D8" s="43" t="s">
        <v>240</v>
      </c>
      <c r="E8" s="29"/>
      <c r="F8" s="43" t="s">
        <v>241</v>
      </c>
      <c r="G8" s="29"/>
      <c r="H8" s="43" t="s">
        <v>242</v>
      </c>
      <c r="I8" s="28"/>
      <c r="J8" s="28"/>
      <c r="K8" s="28"/>
      <c r="L8" s="29"/>
      <c r="M8" s="44" t="s">
        <v>243</v>
      </c>
      <c r="N8" s="28"/>
      <c r="O8" s="28"/>
      <c r="P8" s="28"/>
      <c r="Q8" s="28"/>
      <c r="R8" s="28"/>
      <c r="S8" s="28"/>
      <c r="T8" s="28"/>
      <c r="U8" s="28"/>
      <c r="V8" s="28"/>
      <c r="W8" s="28"/>
      <c r="X8" s="28"/>
      <c r="Y8" s="28"/>
      <c r="Z8" s="28"/>
      <c r="AA8" s="28"/>
      <c r="AB8" s="28"/>
      <c r="AC8" s="28"/>
      <c r="AD8" s="29"/>
      <c r="AF8" s="39" t="s">
        <v>244</v>
      </c>
    </row>
    <row r="9" ht="19.9" customHeight="1" spans="1:32">
      <c r="A9" s="45" t="s">
        <v>245</v>
      </c>
      <c r="B9" s="45" t="s">
        <v>246</v>
      </c>
      <c r="C9" s="29"/>
      <c r="D9" s="45" t="s">
        <v>247</v>
      </c>
      <c r="E9" s="29"/>
      <c r="F9" s="45" t="s">
        <v>15</v>
      </c>
      <c r="G9" s="29"/>
      <c r="H9" s="46">
        <v>13537031623</v>
      </c>
      <c r="I9" s="28"/>
      <c r="J9" s="28"/>
      <c r="K9" s="28"/>
      <c r="L9" s="29"/>
      <c r="M9" s="47" t="str">
        <f>[1]封面!C33</f>
        <v>joyielec @163.com</v>
      </c>
      <c r="N9" s="33"/>
      <c r="O9" s="33"/>
      <c r="P9" s="33"/>
      <c r="Q9" s="33"/>
      <c r="R9" s="33"/>
      <c r="S9" s="33"/>
      <c r="T9" s="33"/>
      <c r="U9" s="33"/>
      <c r="V9" s="33"/>
      <c r="W9" s="33"/>
      <c r="X9" s="33"/>
      <c r="Y9" s="33"/>
      <c r="Z9" s="33"/>
      <c r="AA9" s="33"/>
      <c r="AB9" s="33"/>
      <c r="AC9" s="33"/>
      <c r="AD9" s="33"/>
      <c r="AF9" s="39" t="s">
        <v>248</v>
      </c>
    </row>
    <row r="10" ht="19.9" customHeight="1" spans="1:32">
      <c r="A10" s="48" t="str">
        <f>"适用产品生久料号 ："&amp;封面!D14</f>
        <v>适用产品生久料号 ：YY60039403-DEMO</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9"/>
      <c r="AF10" s="39" t="s">
        <v>249</v>
      </c>
    </row>
    <row r="11" ht="34.5" customHeight="1" spans="1:32">
      <c r="A11" s="49" t="s">
        <v>250</v>
      </c>
      <c r="B11" s="33"/>
      <c r="C11" s="33"/>
      <c r="D11" s="33"/>
      <c r="E11" s="33"/>
      <c r="F11" s="33"/>
      <c r="G11" s="50" t="s">
        <v>251</v>
      </c>
      <c r="H11" s="33"/>
      <c r="I11" s="33"/>
      <c r="J11" s="33"/>
      <c r="K11" s="33"/>
      <c r="L11" s="34"/>
      <c r="M11" s="51" t="s">
        <v>252</v>
      </c>
      <c r="N11" s="28"/>
      <c r="O11" s="28"/>
      <c r="P11" s="28"/>
      <c r="Q11" s="28"/>
      <c r="R11" s="28"/>
      <c r="S11" s="28"/>
      <c r="T11" s="28"/>
      <c r="U11" s="28"/>
      <c r="V11" s="28"/>
      <c r="W11" s="28"/>
      <c r="X11" s="28"/>
      <c r="Y11" s="28"/>
      <c r="Z11" s="28"/>
      <c r="AA11" s="29"/>
      <c r="AB11" s="49" t="s">
        <v>253</v>
      </c>
      <c r="AC11" s="33"/>
      <c r="AD11" s="33"/>
      <c r="AF11" s="39" t="s">
        <v>254</v>
      </c>
    </row>
    <row r="12" s="21" customFormat="1" ht="41.25" customHeight="1" spans="1:32">
      <c r="A12" s="52"/>
      <c r="B12" s="42"/>
      <c r="C12" s="42"/>
      <c r="D12" s="42"/>
      <c r="E12" s="42"/>
      <c r="F12" s="42"/>
      <c r="G12" s="52"/>
      <c r="H12" s="42"/>
      <c r="I12" s="42"/>
      <c r="J12" s="42"/>
      <c r="K12" s="42"/>
      <c r="L12" s="53"/>
      <c r="M12" s="51" t="s">
        <v>255</v>
      </c>
      <c r="N12" s="28"/>
      <c r="O12" s="28"/>
      <c r="P12" s="28"/>
      <c r="Q12" s="28"/>
      <c r="R12" s="28"/>
      <c r="S12" s="28"/>
      <c r="T12" s="28"/>
      <c r="U12" s="28"/>
      <c r="V12" s="28"/>
      <c r="W12" s="28"/>
      <c r="X12" s="28"/>
      <c r="Y12" s="29"/>
      <c r="Z12" s="51" t="s">
        <v>256</v>
      </c>
      <c r="AA12" s="29"/>
      <c r="AB12" s="52"/>
      <c r="AC12" s="42"/>
      <c r="AD12" s="42"/>
      <c r="AF12" s="39" t="s">
        <v>257</v>
      </c>
    </row>
    <row r="13" s="22" customFormat="1" ht="69.95" customHeight="1" spans="1:32">
      <c r="A13" s="51" t="s">
        <v>258</v>
      </c>
      <c r="B13" s="51" t="s">
        <v>259</v>
      </c>
      <c r="C13" s="54" t="s">
        <v>260</v>
      </c>
      <c r="D13" s="54" t="s">
        <v>228</v>
      </c>
      <c r="E13" s="54" t="s">
        <v>261</v>
      </c>
      <c r="F13" s="54" t="s">
        <v>262</v>
      </c>
      <c r="G13" s="55" t="s">
        <v>263</v>
      </c>
      <c r="H13" s="55" t="s">
        <v>264</v>
      </c>
      <c r="I13" s="56" t="s">
        <v>265</v>
      </c>
      <c r="J13" s="56" t="s">
        <v>266</v>
      </c>
      <c r="K13" s="57" t="s">
        <v>267</v>
      </c>
      <c r="L13" s="57" t="s">
        <v>268</v>
      </c>
      <c r="M13" s="51" t="s">
        <v>269</v>
      </c>
      <c r="N13" s="51" t="s">
        <v>270</v>
      </c>
      <c r="O13" s="51" t="s">
        <v>271</v>
      </c>
      <c r="P13" s="51" t="s">
        <v>272</v>
      </c>
      <c r="Q13" s="51" t="s">
        <v>273</v>
      </c>
      <c r="R13" s="51" t="s">
        <v>274</v>
      </c>
      <c r="S13" s="51" t="s">
        <v>275</v>
      </c>
      <c r="T13" s="51" t="s">
        <v>276</v>
      </c>
      <c r="U13" s="51" t="s">
        <v>277</v>
      </c>
      <c r="V13" s="51" t="s">
        <v>278</v>
      </c>
      <c r="W13" s="54" t="s">
        <v>279</v>
      </c>
      <c r="X13" s="58" t="s">
        <v>280</v>
      </c>
      <c r="Y13" s="59" t="s">
        <v>281</v>
      </c>
      <c r="Z13" s="51" t="s">
        <v>282</v>
      </c>
      <c r="AA13" s="51" t="s">
        <v>283</v>
      </c>
      <c r="AB13" s="51" t="s">
        <v>284</v>
      </c>
      <c r="AC13" s="54" t="s">
        <v>285</v>
      </c>
      <c r="AD13" s="54" t="s">
        <v>286</v>
      </c>
    </row>
    <row r="14" ht="29.25" customHeight="1" spans="1:32">
      <c r="A14" s="60">
        <v>1</v>
      </c>
      <c r="B14" s="60" t="s">
        <v>287</v>
      </c>
      <c r="C14" s="60" t="s">
        <v>288</v>
      </c>
      <c r="D14" s="60" t="s">
        <v>289</v>
      </c>
      <c r="E14" s="60" t="s">
        <v>290</v>
      </c>
      <c r="F14" s="60"/>
      <c r="G14" s="60" t="s">
        <v>291</v>
      </c>
      <c r="H14" s="60" t="s">
        <v>292</v>
      </c>
      <c r="I14" s="60"/>
      <c r="J14" s="61" t="s">
        <v>293</v>
      </c>
      <c r="K14" s="60"/>
      <c r="L14" s="60"/>
      <c r="M14" s="60" t="s">
        <v>294</v>
      </c>
      <c r="N14" s="60" t="s">
        <v>294</v>
      </c>
      <c r="O14" s="60" t="s">
        <v>294</v>
      </c>
      <c r="P14" s="60" t="s">
        <v>294</v>
      </c>
      <c r="Q14" s="60" t="s">
        <v>294</v>
      </c>
      <c r="R14" s="60" t="s">
        <v>294</v>
      </c>
      <c r="S14" s="60" t="s">
        <v>294</v>
      </c>
      <c r="T14" s="60" t="s">
        <v>294</v>
      </c>
      <c r="U14" s="60" t="s">
        <v>294</v>
      </c>
      <c r="V14" s="60" t="s">
        <v>294</v>
      </c>
      <c r="W14" s="60" t="s">
        <v>295</v>
      </c>
      <c r="X14" s="60" t="s">
        <v>296</v>
      </c>
      <c r="Y14" s="60"/>
      <c r="Z14" s="60"/>
      <c r="AA14" s="60"/>
      <c r="AB14" s="60" t="s">
        <v>297</v>
      </c>
      <c r="AC14" s="60" t="s">
        <v>90</v>
      </c>
      <c r="AD14" s="60"/>
    </row>
    <row r="15" ht="29.25" customHeight="1" spans="1:32">
      <c r="A15" s="60"/>
      <c r="B15" s="60"/>
      <c r="C15" s="60"/>
      <c r="D15" s="60"/>
      <c r="E15" s="60"/>
      <c r="F15" s="60"/>
      <c r="G15" s="60" t="s">
        <v>298</v>
      </c>
      <c r="H15" s="60" t="s">
        <v>299</v>
      </c>
      <c r="I15" s="60"/>
      <c r="J15" s="61" t="s">
        <v>300</v>
      </c>
      <c r="K15" s="60"/>
      <c r="L15" s="60"/>
      <c r="M15" s="60"/>
      <c r="N15" s="60"/>
      <c r="O15" s="60"/>
      <c r="P15" s="60"/>
      <c r="Q15" s="60"/>
      <c r="R15" s="60"/>
      <c r="S15" s="60"/>
      <c r="T15" s="60"/>
      <c r="U15" s="60"/>
      <c r="V15" s="60"/>
      <c r="W15" s="60"/>
      <c r="X15" s="60"/>
      <c r="Y15" s="60"/>
      <c r="Z15" s="60"/>
      <c r="AA15" s="60"/>
      <c r="AB15" s="60"/>
      <c r="AC15" s="60"/>
      <c r="AD15" s="60"/>
    </row>
    <row r="16" ht="29.25" customHeight="1" spans="1:32">
      <c r="A16" s="60"/>
      <c r="B16" s="60"/>
      <c r="C16" s="60"/>
      <c r="D16" s="60"/>
      <c r="E16" s="60"/>
      <c r="F16" s="60"/>
      <c r="G16" s="60" t="s">
        <v>301</v>
      </c>
      <c r="H16" s="60" t="s">
        <v>302</v>
      </c>
      <c r="I16" s="60"/>
      <c r="J16" s="61" t="s">
        <v>303</v>
      </c>
      <c r="K16" s="60"/>
      <c r="L16" s="60"/>
      <c r="M16" s="60"/>
      <c r="N16" s="60"/>
      <c r="O16" s="60"/>
      <c r="P16" s="60"/>
      <c r="Q16" s="60"/>
      <c r="R16" s="60"/>
      <c r="S16" s="60"/>
      <c r="T16" s="60"/>
      <c r="U16" s="60"/>
      <c r="V16" s="60"/>
      <c r="W16" s="60"/>
      <c r="X16" s="60"/>
      <c r="Y16" s="60"/>
      <c r="Z16" s="60"/>
      <c r="AA16" s="60"/>
      <c r="AB16" s="60"/>
      <c r="AC16" s="60"/>
      <c r="AD16" s="60"/>
    </row>
    <row r="17" ht="29.25" customHeight="1" spans="1:30">
      <c r="A17" s="60"/>
      <c r="B17" s="60"/>
      <c r="C17" s="60"/>
      <c r="D17" s="60"/>
      <c r="E17" s="60"/>
      <c r="F17" s="60"/>
      <c r="G17" s="60" t="s">
        <v>304</v>
      </c>
      <c r="H17" s="60" t="s">
        <v>52</v>
      </c>
      <c r="I17" s="60"/>
      <c r="J17" s="61" t="s">
        <v>305</v>
      </c>
      <c r="K17" s="60"/>
      <c r="L17" s="60"/>
      <c r="M17" s="60"/>
      <c r="N17" s="60"/>
      <c r="O17" s="60"/>
      <c r="P17" s="60"/>
      <c r="Q17" s="60"/>
      <c r="R17" s="60"/>
      <c r="S17" s="60"/>
      <c r="T17" s="60"/>
      <c r="U17" s="60"/>
      <c r="V17" s="60"/>
      <c r="W17" s="60"/>
      <c r="X17" s="60"/>
      <c r="Y17" s="60"/>
      <c r="Z17" s="60"/>
      <c r="AA17" s="60"/>
      <c r="AB17" s="60"/>
      <c r="AC17" s="60"/>
      <c r="AD17" s="60"/>
    </row>
    <row r="18" ht="29.25" customHeight="1" spans="1:30">
      <c r="A18" s="60">
        <v>2</v>
      </c>
      <c r="B18" s="60" t="s">
        <v>306</v>
      </c>
      <c r="C18" s="60" t="s">
        <v>307</v>
      </c>
      <c r="D18" s="60" t="s">
        <v>308</v>
      </c>
      <c r="E18" s="60" t="s">
        <v>306</v>
      </c>
      <c r="F18" s="60"/>
      <c r="G18" s="60" t="s">
        <v>309</v>
      </c>
      <c r="H18" s="60" t="s">
        <v>310</v>
      </c>
      <c r="I18" s="60"/>
      <c r="J18" s="61" t="s">
        <v>311</v>
      </c>
      <c r="K18" s="60"/>
      <c r="L18" s="60"/>
      <c r="M18" s="60" t="s">
        <v>312</v>
      </c>
      <c r="N18" s="60" t="s">
        <v>294</v>
      </c>
      <c r="O18" s="60" t="s">
        <v>294</v>
      </c>
      <c r="P18" s="60" t="s">
        <v>294</v>
      </c>
      <c r="Q18" s="60" t="s">
        <v>294</v>
      </c>
      <c r="R18" s="60" t="s">
        <v>294</v>
      </c>
      <c r="S18" s="60" t="s">
        <v>294</v>
      </c>
      <c r="T18" s="60" t="s">
        <v>294</v>
      </c>
      <c r="U18" s="60" t="s">
        <v>294</v>
      </c>
      <c r="V18" s="60" t="s">
        <v>294</v>
      </c>
      <c r="W18" s="60" t="s">
        <v>313</v>
      </c>
      <c r="X18" s="60" t="s">
        <v>314</v>
      </c>
      <c r="Y18" s="60"/>
      <c r="Z18" s="60"/>
      <c r="AA18" s="60"/>
      <c r="AB18" s="60" t="s">
        <v>297</v>
      </c>
      <c r="AC18" s="60" t="s">
        <v>90</v>
      </c>
      <c r="AD18" s="60"/>
    </row>
    <row r="19" ht="29.25" customHeight="1" spans="1:30">
      <c r="A19" s="60"/>
      <c r="B19" s="60"/>
      <c r="C19" s="60"/>
      <c r="D19" s="60"/>
      <c r="E19" s="60"/>
      <c r="F19" s="60"/>
      <c r="G19" s="60" t="s">
        <v>315</v>
      </c>
      <c r="H19" s="60" t="s">
        <v>316</v>
      </c>
      <c r="I19" s="60"/>
      <c r="J19" s="61" t="s">
        <v>317</v>
      </c>
      <c r="K19" s="60"/>
      <c r="L19" s="60"/>
      <c r="M19" s="60"/>
      <c r="N19" s="60"/>
      <c r="O19" s="60"/>
      <c r="P19" s="60"/>
      <c r="Q19" s="60"/>
      <c r="R19" s="60"/>
      <c r="S19" s="60"/>
      <c r="T19" s="60"/>
      <c r="U19" s="60"/>
      <c r="V19" s="60"/>
      <c r="W19" s="60"/>
      <c r="X19" s="60"/>
      <c r="Y19" s="60"/>
      <c r="Z19" s="60"/>
      <c r="AA19" s="60"/>
      <c r="AB19" s="60"/>
      <c r="AC19" s="60"/>
      <c r="AD19" s="60"/>
    </row>
    <row r="20" ht="21.75" customHeight="1" spans="1:30">
      <c r="A20" s="60"/>
      <c r="B20" s="60"/>
      <c r="C20" s="60"/>
      <c r="D20" s="60"/>
      <c r="E20" s="60"/>
      <c r="F20" s="60"/>
      <c r="G20" s="60" t="s">
        <v>318</v>
      </c>
      <c r="H20" s="60" t="s">
        <v>319</v>
      </c>
      <c r="I20" s="60"/>
      <c r="J20" s="61" t="s">
        <v>320</v>
      </c>
      <c r="K20" s="60"/>
      <c r="L20" s="60"/>
      <c r="M20" s="60"/>
      <c r="N20" s="60"/>
      <c r="O20" s="60"/>
      <c r="P20" s="60"/>
      <c r="Q20" s="60"/>
      <c r="R20" s="60"/>
      <c r="S20" s="60"/>
      <c r="T20" s="60"/>
      <c r="U20" s="60"/>
      <c r="V20" s="60"/>
      <c r="W20" s="60"/>
      <c r="X20" s="60"/>
      <c r="Y20" s="60"/>
      <c r="Z20" s="60"/>
      <c r="AA20" s="60"/>
      <c r="AB20" s="60"/>
      <c r="AC20" s="60"/>
      <c r="AD20" s="60"/>
    </row>
    <row r="21" ht="21.75" customHeight="1" spans="1:30">
      <c r="G21" s="62"/>
      <c r="H21" s="63"/>
      <c r="J21" s="64"/>
    </row>
    <row r="22" ht="21.75" customHeight="1" spans="1:30">
      <c r="G22" s="62"/>
      <c r="H22" s="63"/>
      <c r="J22" s="64"/>
    </row>
    <row r="23" ht="18" customHeight="1" spans="1:30">
      <c r="E23" s="45"/>
      <c r="G23" s="65"/>
      <c r="H23" s="63"/>
      <c r="I23" s="45"/>
      <c r="J23" s="66"/>
      <c r="K23" s="45"/>
      <c r="L23" s="45"/>
      <c r="M23" s="45"/>
      <c r="N23" s="45"/>
      <c r="O23" s="45"/>
      <c r="P23" s="45"/>
      <c r="Q23" s="45"/>
      <c r="R23" s="45"/>
      <c r="S23" s="45"/>
      <c r="T23" s="45"/>
      <c r="U23" s="45"/>
      <c r="V23" s="45"/>
      <c r="W23" s="45"/>
      <c r="X23" s="63"/>
      <c r="Y23" s="45"/>
      <c r="Z23" s="45"/>
      <c r="AA23" s="45"/>
      <c r="AB23" s="45"/>
      <c r="AC23" s="45"/>
      <c r="AD23" s="45"/>
    </row>
    <row r="24" ht="18" customHeight="1" spans="1:30">
      <c r="G24" s="65"/>
      <c r="H24" s="63"/>
      <c r="J24" s="66"/>
    </row>
    <row r="25" ht="18" customHeight="1" spans="1:30">
      <c r="G25" s="65"/>
      <c r="H25" s="63"/>
      <c r="J25" s="66"/>
    </row>
    <row r="26" ht="18" customHeight="1" spans="1:30">
      <c r="G26" s="65"/>
      <c r="H26" s="63"/>
      <c r="J26" s="66"/>
    </row>
    <row r="27" ht="18" customHeight="1" spans="1:30">
      <c r="E27" s="67"/>
      <c r="G27" s="65"/>
      <c r="H27" s="63"/>
      <c r="I27" s="45"/>
      <c r="J27" s="66"/>
      <c r="K27" s="45"/>
      <c r="M27" s="45"/>
      <c r="N27" s="45"/>
      <c r="O27" s="45"/>
      <c r="P27" s="45"/>
      <c r="Q27" s="45"/>
      <c r="R27" s="45"/>
      <c r="S27" s="45"/>
      <c r="T27" s="45"/>
      <c r="U27" s="45"/>
      <c r="V27" s="45"/>
      <c r="W27" s="45"/>
      <c r="X27" s="63"/>
      <c r="Y27" s="45"/>
      <c r="Z27" s="45"/>
      <c r="AA27" s="45"/>
      <c r="AB27" s="45"/>
      <c r="AC27" s="45"/>
      <c r="AD27" s="45"/>
    </row>
    <row r="28" ht="18" customHeight="1" spans="1:30">
      <c r="G28" s="65"/>
      <c r="H28" s="63"/>
      <c r="J28" s="66"/>
    </row>
    <row r="29" ht="18" customHeight="1" spans="1:30">
      <c r="G29" s="65"/>
      <c r="H29" s="63"/>
      <c r="J29" s="66"/>
    </row>
    <row r="30" ht="18" customHeight="1" spans="1:30">
      <c r="G30" s="65"/>
      <c r="H30" s="63"/>
      <c r="J30" s="66"/>
    </row>
    <row r="31" ht="23.25" customHeight="1" spans="1:30">
      <c r="A31" s="68"/>
      <c r="B31" s="45"/>
      <c r="C31" s="45"/>
      <c r="D31" s="45"/>
      <c r="E31" s="45"/>
      <c r="G31" s="65"/>
      <c r="H31" s="63"/>
      <c r="I31" s="45"/>
      <c r="J31" s="64"/>
      <c r="K31" s="45"/>
      <c r="L31" s="45"/>
      <c r="M31" s="45"/>
      <c r="N31" s="45"/>
      <c r="O31" s="45"/>
      <c r="P31" s="45"/>
      <c r="Q31" s="45"/>
      <c r="R31" s="45"/>
      <c r="S31" s="68"/>
      <c r="T31" s="68"/>
      <c r="U31" s="68"/>
      <c r="V31" s="68"/>
      <c r="W31" s="69"/>
      <c r="X31" s="70"/>
      <c r="Y31" s="45"/>
      <c r="Z31" s="45"/>
      <c r="AA31" s="45"/>
      <c r="AB31" s="45"/>
      <c r="AC31" s="45"/>
      <c r="AD31" s="45"/>
    </row>
    <row r="32" ht="23.25" customHeight="1" spans="1:30">
      <c r="G32" s="71"/>
      <c r="H32" s="72"/>
      <c r="J32" s="64"/>
    </row>
    <row r="33" ht="18" customHeight="1" spans="1:30">
      <c r="D33" s="45"/>
      <c r="E33" s="67"/>
      <c r="G33" s="65"/>
      <c r="H33" s="73"/>
      <c r="I33" s="45"/>
      <c r="J33" s="64"/>
      <c r="K33" s="74"/>
      <c r="L33" s="45"/>
      <c r="M33" s="45"/>
      <c r="N33" s="45"/>
      <c r="O33" s="45"/>
      <c r="P33" s="45"/>
      <c r="Q33" s="45"/>
      <c r="R33" s="45"/>
      <c r="S33" s="45"/>
      <c r="T33" s="45"/>
      <c r="U33" s="45"/>
      <c r="V33" s="45"/>
      <c r="W33" s="45"/>
      <c r="X33" s="63"/>
      <c r="Y33" s="45"/>
      <c r="Z33" s="45"/>
      <c r="AA33" s="45"/>
      <c r="AB33" s="45"/>
      <c r="AC33" s="45"/>
      <c r="AD33" s="45"/>
    </row>
    <row r="34" ht="18" customHeight="1" spans="1:30">
      <c r="G34" s="65"/>
      <c r="H34" s="73"/>
      <c r="J34" s="64"/>
    </row>
    <row r="35" ht="18" customHeight="1" spans="1:30">
      <c r="G35" s="65"/>
      <c r="H35" s="73"/>
      <c r="J35" s="64"/>
    </row>
    <row r="36" ht="18" customHeight="1" spans="1:30">
      <c r="G36" s="65"/>
      <c r="H36" s="73"/>
      <c r="J36" s="64"/>
    </row>
    <row r="37" ht="18" customHeight="1" spans="1:30">
      <c r="G37" s="65"/>
      <c r="H37" s="73"/>
      <c r="J37" s="64"/>
    </row>
    <row r="38" ht="18" customHeight="1" spans="1:30">
      <c r="G38" s="65"/>
      <c r="H38" s="73"/>
      <c r="J38" s="64"/>
    </row>
    <row r="39" ht="18" customHeight="1" spans="1:30">
      <c r="G39" s="65"/>
      <c r="H39" s="73"/>
      <c r="J39" s="64"/>
    </row>
    <row r="40" ht="18" customHeight="1" spans="1:30">
      <c r="G40" s="65"/>
      <c r="H40" s="73"/>
      <c r="J40" s="64"/>
    </row>
    <row r="41" ht="18" customHeight="1" spans="1:30">
      <c r="A41" s="45"/>
      <c r="B41" s="45"/>
      <c r="C41" s="45"/>
      <c r="D41" s="45"/>
      <c r="E41" s="45"/>
      <c r="G41" s="73"/>
      <c r="H41" s="73"/>
      <c r="I41" s="45"/>
      <c r="J41" s="64"/>
      <c r="K41" s="45"/>
      <c r="L41" s="45"/>
      <c r="M41" s="45"/>
      <c r="N41" s="45"/>
      <c r="O41" s="45"/>
      <c r="P41" s="45"/>
      <c r="Q41" s="45"/>
      <c r="R41" s="45"/>
      <c r="S41" s="45"/>
      <c r="T41" s="45"/>
      <c r="U41" s="45"/>
      <c r="V41" s="45"/>
      <c r="W41" s="45"/>
      <c r="X41" s="63"/>
      <c r="Y41" s="45"/>
      <c r="Z41" s="45"/>
      <c r="AA41" s="45"/>
      <c r="AB41" s="45"/>
      <c r="AC41" s="45"/>
      <c r="AD41" s="45"/>
    </row>
    <row r="42" ht="18" customHeight="1" spans="1:30">
      <c r="G42" s="73"/>
      <c r="H42" s="73"/>
      <c r="I42" s="45"/>
      <c r="J42" s="64"/>
    </row>
    <row r="43" ht="18" customHeight="1" spans="1:30">
      <c r="G43" s="73"/>
      <c r="H43" s="73"/>
      <c r="I43" s="45"/>
      <c r="J43" s="64"/>
    </row>
    <row r="44" ht="18" customHeight="1" spans="1:30">
      <c r="G44" s="73"/>
      <c r="H44" s="63"/>
      <c r="I44" s="45"/>
      <c r="J44" s="64"/>
    </row>
    <row r="45" ht="18" customHeight="1" spans="1:30">
      <c r="G45" s="73"/>
      <c r="H45" s="63"/>
      <c r="I45" s="45"/>
      <c r="J45" s="64"/>
    </row>
    <row r="46" ht="18" customHeight="1" spans="1:30">
      <c r="A46" s="45"/>
      <c r="B46" s="45"/>
      <c r="C46" s="45"/>
      <c r="D46" s="45"/>
      <c r="E46" s="45"/>
      <c r="G46" s="73"/>
      <c r="H46" s="63"/>
      <c r="I46" s="45"/>
      <c r="J46" s="75"/>
      <c r="K46" s="45"/>
      <c r="L46" s="45"/>
      <c r="M46" s="76"/>
      <c r="N46" s="76"/>
      <c r="O46" s="76"/>
      <c r="P46" s="76"/>
      <c r="Q46" s="76"/>
      <c r="R46" s="76"/>
      <c r="S46" s="76"/>
      <c r="T46" s="76"/>
      <c r="U46" s="76"/>
      <c r="V46" s="76"/>
      <c r="W46" s="76"/>
      <c r="X46" s="77"/>
      <c r="Y46" s="76"/>
      <c r="Z46" s="45"/>
      <c r="AA46" s="45"/>
      <c r="AB46" s="45"/>
      <c r="AC46" s="45"/>
      <c r="AD46" s="45"/>
    </row>
    <row r="47" ht="18" customHeight="1" spans="1:30">
      <c r="G47" s="73"/>
      <c r="H47" s="63"/>
      <c r="I47" s="45"/>
      <c r="J47" s="75"/>
    </row>
    <row r="48" ht="18" customHeight="1" spans="1:30">
      <c r="G48" s="73"/>
      <c r="H48" s="63"/>
      <c r="I48" s="45"/>
      <c r="J48" s="75"/>
    </row>
    <row r="49" s="23" customFormat="1" ht="18" customHeight="1" spans="1:13">
      <c r="A49" s="78"/>
    </row>
    <row r="52" ht="25.8" customHeight="1" spans="1:13">
      <c r="A52" s="79" t="s">
        <v>321</v>
      </c>
      <c r="B52" s="28"/>
      <c r="C52" s="28"/>
      <c r="D52" s="28"/>
      <c r="E52" s="28"/>
      <c r="F52" s="28"/>
      <c r="G52" s="28"/>
      <c r="H52" s="28"/>
      <c r="I52" s="28"/>
      <c r="J52" s="28"/>
      <c r="K52" s="28"/>
      <c r="L52" s="28"/>
      <c r="M52" s="29"/>
    </row>
    <row r="53" ht="20.1" customHeight="1" spans="1:13">
      <c r="A53" s="45" t="s">
        <v>322</v>
      </c>
      <c r="B53" s="70" t="s">
        <v>323</v>
      </c>
      <c r="C53" s="28"/>
      <c r="D53" s="28"/>
      <c r="E53" s="28"/>
      <c r="F53" s="28"/>
      <c r="G53" s="28"/>
      <c r="H53" s="28"/>
      <c r="I53" s="28"/>
      <c r="J53" s="28"/>
      <c r="K53" s="28"/>
      <c r="L53" s="28"/>
      <c r="M53" s="29"/>
    </row>
    <row r="54" ht="20.1" customHeight="1" spans="1:13">
      <c r="A54" s="45">
        <v>1</v>
      </c>
      <c r="B54" s="70" t="s">
        <v>324</v>
      </c>
      <c r="C54" s="28"/>
      <c r="D54" s="28"/>
      <c r="E54" s="28"/>
      <c r="F54" s="28"/>
      <c r="G54" s="28"/>
      <c r="H54" s="28"/>
      <c r="I54" s="28"/>
      <c r="J54" s="28"/>
      <c r="K54" s="28"/>
      <c r="L54" s="28"/>
      <c r="M54" s="29"/>
    </row>
    <row r="55" ht="20.1" customHeight="1" spans="1:13">
      <c r="A55" s="45">
        <v>2</v>
      </c>
      <c r="B55" s="70" t="s">
        <v>325</v>
      </c>
      <c r="C55" s="28"/>
      <c r="D55" s="28"/>
      <c r="E55" s="28"/>
      <c r="F55" s="28"/>
      <c r="G55" s="28"/>
      <c r="H55" s="28"/>
      <c r="I55" s="28"/>
      <c r="J55" s="28"/>
      <c r="K55" s="28"/>
      <c r="L55" s="28"/>
      <c r="M55" s="29"/>
    </row>
    <row r="56" ht="20.1" customHeight="1" spans="1:13">
      <c r="A56" s="80"/>
      <c r="B56" s="70" t="s">
        <v>326</v>
      </c>
      <c r="C56" s="28"/>
      <c r="D56" s="28"/>
      <c r="E56" s="28"/>
      <c r="F56" s="28"/>
      <c r="G56" s="28"/>
      <c r="H56" s="28"/>
      <c r="I56" s="28"/>
      <c r="J56" s="28"/>
      <c r="K56" s="28"/>
      <c r="L56" s="28"/>
      <c r="M56" s="29"/>
    </row>
    <row r="57" ht="20.1" customHeight="1" spans="1:13">
      <c r="A57" s="80"/>
      <c r="B57" s="70" t="s">
        <v>327</v>
      </c>
      <c r="C57" s="28"/>
      <c r="D57" s="28"/>
      <c r="E57" s="28"/>
      <c r="F57" s="28"/>
      <c r="G57" s="28"/>
      <c r="H57" s="28"/>
      <c r="I57" s="28"/>
      <c r="J57" s="28"/>
      <c r="K57" s="28"/>
      <c r="L57" s="28"/>
      <c r="M57" s="29"/>
    </row>
    <row r="58" ht="20.1" customHeight="1" spans="1:13">
      <c r="A58" s="36"/>
      <c r="B58" s="70" t="s">
        <v>328</v>
      </c>
      <c r="C58" s="28"/>
      <c r="D58" s="28"/>
      <c r="E58" s="28"/>
      <c r="F58" s="28"/>
      <c r="G58" s="28"/>
      <c r="H58" s="28"/>
      <c r="I58" s="28"/>
      <c r="J58" s="28"/>
      <c r="K58" s="28"/>
      <c r="L58" s="28"/>
      <c r="M58" s="29"/>
    </row>
    <row r="59" ht="20.1" customHeight="1" spans="1:13">
      <c r="A59" s="45">
        <v>3</v>
      </c>
      <c r="B59" s="70" t="s">
        <v>329</v>
      </c>
      <c r="C59" s="28"/>
      <c r="D59" s="28"/>
      <c r="E59" s="28"/>
      <c r="F59" s="28"/>
      <c r="G59" s="28"/>
      <c r="H59" s="28"/>
      <c r="I59" s="28"/>
      <c r="J59" s="28"/>
      <c r="K59" s="28"/>
      <c r="L59" s="28"/>
      <c r="M59" s="29"/>
    </row>
    <row r="60" ht="20.1" customHeight="1" spans="1:13">
      <c r="A60" s="45">
        <v>4</v>
      </c>
      <c r="B60" s="70" t="s">
        <v>330</v>
      </c>
      <c r="C60" s="28"/>
      <c r="D60" s="28"/>
      <c r="E60" s="28"/>
      <c r="F60" s="28"/>
      <c r="G60" s="28"/>
      <c r="H60" s="28"/>
      <c r="I60" s="28"/>
      <c r="J60" s="28"/>
      <c r="K60" s="28"/>
      <c r="L60" s="28"/>
      <c r="M60" s="29"/>
    </row>
    <row r="61" ht="20.1" customHeight="1" spans="1:13">
      <c r="A61" s="45">
        <v>5.1</v>
      </c>
      <c r="B61" s="70" t="s">
        <v>331</v>
      </c>
      <c r="C61" s="28"/>
      <c r="D61" s="28"/>
      <c r="E61" s="28"/>
      <c r="F61" s="28"/>
      <c r="G61" s="28"/>
      <c r="H61" s="28"/>
      <c r="I61" s="28"/>
      <c r="J61" s="28"/>
      <c r="K61" s="28"/>
      <c r="L61" s="28"/>
      <c r="M61" s="29"/>
    </row>
    <row r="62" ht="20.1" customHeight="1" spans="1:13">
      <c r="A62" s="45">
        <v>5.2</v>
      </c>
      <c r="B62" s="70" t="s">
        <v>332</v>
      </c>
      <c r="C62" s="28"/>
      <c r="D62" s="28"/>
      <c r="E62" s="28"/>
      <c r="F62" s="28"/>
      <c r="G62" s="28"/>
      <c r="H62" s="28"/>
      <c r="I62" s="28"/>
      <c r="J62" s="28"/>
      <c r="K62" s="28"/>
      <c r="L62" s="28"/>
      <c r="M62" s="29"/>
    </row>
    <row r="63" ht="20.1" customHeight="1" spans="1:13">
      <c r="A63" s="45">
        <v>5.3</v>
      </c>
      <c r="B63" s="70" t="s">
        <v>333</v>
      </c>
      <c r="C63" s="28"/>
      <c r="D63" s="28"/>
      <c r="E63" s="28"/>
      <c r="F63" s="28"/>
      <c r="G63" s="28"/>
      <c r="H63" s="28"/>
      <c r="I63" s="28"/>
      <c r="J63" s="28"/>
      <c r="K63" s="28"/>
      <c r="L63" s="28"/>
      <c r="M63" s="29"/>
    </row>
    <row r="64" ht="20.1" customHeight="1" spans="1:13">
      <c r="A64" s="45">
        <v>6</v>
      </c>
      <c r="B64" s="70" t="s">
        <v>334</v>
      </c>
      <c r="C64" s="28"/>
      <c r="D64" s="28"/>
      <c r="E64" s="28"/>
      <c r="F64" s="28"/>
      <c r="G64" s="28"/>
      <c r="H64" s="28"/>
      <c r="I64" s="28"/>
      <c r="J64" s="28"/>
      <c r="K64" s="28"/>
      <c r="L64" s="28"/>
      <c r="M64" s="29"/>
    </row>
    <row r="65" ht="20.1" customHeight="1" spans="1:13">
      <c r="A65" s="45">
        <v>7</v>
      </c>
      <c r="B65" s="70" t="s">
        <v>335</v>
      </c>
      <c r="C65" s="28"/>
      <c r="D65" s="28"/>
      <c r="E65" s="28"/>
      <c r="F65" s="28"/>
      <c r="G65" s="28"/>
      <c r="H65" s="28"/>
      <c r="I65" s="28"/>
      <c r="J65" s="28"/>
      <c r="K65" s="28"/>
      <c r="L65" s="28"/>
      <c r="M65" s="29"/>
    </row>
    <row r="66" ht="20.1" customHeight="1" spans="1:13">
      <c r="A66" s="45">
        <v>8</v>
      </c>
      <c r="B66" s="45" t="s">
        <v>336</v>
      </c>
      <c r="C66" s="28"/>
      <c r="D66" s="28"/>
      <c r="E66" s="28"/>
      <c r="F66" s="28"/>
      <c r="G66" s="28"/>
      <c r="H66" s="28"/>
      <c r="I66" s="28"/>
      <c r="J66" s="28"/>
      <c r="K66" s="28"/>
      <c r="L66" s="28"/>
      <c r="M66" s="29"/>
    </row>
    <row r="67" ht="20.1" customHeight="1" spans="1:13">
      <c r="A67" s="45">
        <v>9</v>
      </c>
      <c r="B67" s="70" t="s">
        <v>337</v>
      </c>
      <c r="C67" s="28"/>
      <c r="D67" s="28"/>
      <c r="E67" s="28"/>
      <c r="F67" s="28"/>
      <c r="G67" s="28"/>
      <c r="H67" s="28"/>
      <c r="I67" s="28"/>
      <c r="J67" s="28"/>
      <c r="K67" s="28"/>
      <c r="L67" s="28"/>
      <c r="M67" s="29"/>
    </row>
    <row r="68" ht="20.1" customHeight="1" spans="1:13">
      <c r="A68" s="45">
        <v>10</v>
      </c>
      <c r="B68" s="70" t="s">
        <v>338</v>
      </c>
      <c r="C68" s="28"/>
      <c r="D68" s="28"/>
      <c r="E68" s="28"/>
      <c r="F68" s="28"/>
      <c r="G68" s="28"/>
      <c r="H68" s="28"/>
      <c r="I68" s="28"/>
      <c r="J68" s="28"/>
      <c r="K68" s="28"/>
      <c r="L68" s="28"/>
      <c r="M68" s="29"/>
    </row>
    <row r="69" ht="20.1" customHeight="1" spans="1:13">
      <c r="A69" s="45">
        <v>11</v>
      </c>
      <c r="B69" s="70" t="s">
        <v>339</v>
      </c>
      <c r="C69" s="28"/>
      <c r="D69" s="28"/>
      <c r="E69" s="28"/>
      <c r="F69" s="28"/>
      <c r="G69" s="28"/>
      <c r="H69" s="28"/>
      <c r="I69" s="28"/>
      <c r="J69" s="28"/>
      <c r="K69" s="28"/>
      <c r="L69" s="28"/>
      <c r="M69" s="29"/>
    </row>
    <row r="70" ht="20.1" customHeight="1" spans="1:13">
      <c r="A70" s="45">
        <v>12</v>
      </c>
      <c r="B70" s="70" t="s">
        <v>340</v>
      </c>
      <c r="C70" s="28"/>
      <c r="D70" s="28"/>
      <c r="E70" s="28"/>
      <c r="F70" s="28"/>
      <c r="G70" s="28"/>
      <c r="H70" s="28"/>
      <c r="I70" s="28"/>
      <c r="J70" s="28"/>
      <c r="K70" s="28"/>
      <c r="L70" s="28"/>
      <c r="M70" s="29"/>
    </row>
    <row r="71" ht="20.1" customHeight="1" spans="1:13">
      <c r="A71" s="45">
        <v>13</v>
      </c>
      <c r="B71" s="70" t="s">
        <v>341</v>
      </c>
      <c r="C71" s="28"/>
      <c r="D71" s="28"/>
      <c r="E71" s="28"/>
      <c r="F71" s="28"/>
      <c r="G71" s="28"/>
      <c r="H71" s="28"/>
      <c r="I71" s="28"/>
      <c r="J71" s="28"/>
      <c r="K71" s="28"/>
      <c r="L71" s="28"/>
      <c r="M71" s="29"/>
    </row>
    <row r="72" ht="20.1" customHeight="1" spans="1:13">
      <c r="A72" s="45">
        <v>14</v>
      </c>
      <c r="B72" s="70" t="s">
        <v>342</v>
      </c>
      <c r="C72" s="28"/>
      <c r="D72" s="28"/>
      <c r="E72" s="28"/>
      <c r="F72" s="28"/>
      <c r="G72" s="28"/>
      <c r="H72" s="28"/>
      <c r="I72" s="28"/>
      <c r="J72" s="28"/>
      <c r="K72" s="28"/>
      <c r="L72" s="28"/>
      <c r="M72" s="29"/>
    </row>
    <row r="73" ht="20.1" customHeight="1" spans="1:13">
      <c r="A73" s="45">
        <v>15</v>
      </c>
      <c r="B73" s="70" t="s">
        <v>343</v>
      </c>
      <c r="C73" s="28"/>
      <c r="D73" s="28"/>
      <c r="E73" s="28"/>
      <c r="F73" s="28"/>
      <c r="G73" s="28"/>
      <c r="H73" s="28"/>
      <c r="I73" s="28"/>
      <c r="J73" s="28"/>
      <c r="K73" s="28"/>
      <c r="L73" s="28"/>
      <c r="M73" s="29"/>
    </row>
  </sheetData>
  <mergeCells count="102">
    <mergeCell ref="A1:AD1"/>
    <mergeCell ref="A2:I2"/>
    <mergeCell ref="J2:AD2"/>
    <mergeCell ref="A3:I3"/>
    <mergeCell ref="J3:AD3"/>
    <mergeCell ref="A4:AD4"/>
    <mergeCell ref="A5:AD5"/>
    <mergeCell ref="A6:AD6"/>
    <mergeCell ref="A7:AD7"/>
    <mergeCell ref="B8:C8"/>
    <mergeCell ref="D8:E8"/>
    <mergeCell ref="F8:G8"/>
    <mergeCell ref="H8:L8"/>
    <mergeCell ref="M8:AD8"/>
    <mergeCell ref="B9:C9"/>
    <mergeCell ref="D9:E9"/>
    <mergeCell ref="F9:G9"/>
    <mergeCell ref="H9:L9"/>
    <mergeCell ref="M9:AD9"/>
    <mergeCell ref="A10:AD10"/>
    <mergeCell ref="M11:AA11"/>
    <mergeCell ref="M12:Y12"/>
    <mergeCell ref="Z12:AA12"/>
    <mergeCell ref="A52:M52"/>
    <mergeCell ref="B53:M53"/>
    <mergeCell ref="B54:M54"/>
    <mergeCell ref="B55:M55"/>
    <mergeCell ref="B56:M56"/>
    <mergeCell ref="B57:M57"/>
    <mergeCell ref="B58:M58"/>
    <mergeCell ref="B59:M59"/>
    <mergeCell ref="B60:M60"/>
    <mergeCell ref="B61:M61"/>
    <mergeCell ref="B62:M62"/>
    <mergeCell ref="B63:M63"/>
    <mergeCell ref="B64:M64"/>
    <mergeCell ref="B65:M65"/>
    <mergeCell ref="B66:M66"/>
    <mergeCell ref="B67:M67"/>
    <mergeCell ref="B68:M68"/>
    <mergeCell ref="B69:M69"/>
    <mergeCell ref="B70:M70"/>
    <mergeCell ref="B71:M71"/>
    <mergeCell ref="B72:M72"/>
    <mergeCell ref="B73:M73"/>
    <mergeCell ref="A14:A17"/>
    <mergeCell ref="A18:A20"/>
    <mergeCell ref="A55:A58"/>
    <mergeCell ref="B14:B17"/>
    <mergeCell ref="B18:B20"/>
    <mergeCell ref="C14:C17"/>
    <mergeCell ref="C18:C20"/>
    <mergeCell ref="D14:D17"/>
    <mergeCell ref="D18:D20"/>
    <mergeCell ref="E14:E17"/>
    <mergeCell ref="E18:E20"/>
    <mergeCell ref="F14:F17"/>
    <mergeCell ref="F18:F20"/>
    <mergeCell ref="K14:K17"/>
    <mergeCell ref="K18:K20"/>
    <mergeCell ref="L14:L17"/>
    <mergeCell ref="L18:L20"/>
    <mergeCell ref="M14:M17"/>
    <mergeCell ref="M18:M20"/>
    <mergeCell ref="N14:N17"/>
    <mergeCell ref="N18:N20"/>
    <mergeCell ref="O14:O17"/>
    <mergeCell ref="O18:O20"/>
    <mergeCell ref="P14:P17"/>
    <mergeCell ref="P18:P20"/>
    <mergeCell ref="Q14:Q17"/>
    <mergeCell ref="Q18:Q20"/>
    <mergeCell ref="R14:R17"/>
    <mergeCell ref="R18:R20"/>
    <mergeCell ref="S14:S17"/>
    <mergeCell ref="S18:S20"/>
    <mergeCell ref="T14:T17"/>
    <mergeCell ref="T18:T20"/>
    <mergeCell ref="U14:U17"/>
    <mergeCell ref="U18:U20"/>
    <mergeCell ref="V14:V17"/>
    <mergeCell ref="V18:V20"/>
    <mergeCell ref="W14:W17"/>
    <mergeCell ref="W18:W20"/>
    <mergeCell ref="X14:X17"/>
    <mergeCell ref="X18:X20"/>
    <mergeCell ref="Y14:Y17"/>
    <mergeCell ref="Y18:Y20"/>
    <mergeCell ref="Z14:Z17"/>
    <mergeCell ref="Z18:Z20"/>
    <mergeCell ref="AA14:AA17"/>
    <mergeCell ref="AA18:AA20"/>
    <mergeCell ref="AB14:AB17"/>
    <mergeCell ref="AB18:AB20"/>
    <mergeCell ref="AC14:AC17"/>
    <mergeCell ref="AC18:AC20"/>
    <mergeCell ref="AD14:AD17"/>
    <mergeCell ref="AD18:AD20"/>
    <mergeCell ref="AF2:AF3"/>
    <mergeCell ref="A11:F12"/>
    <mergeCell ref="G11:L12"/>
    <mergeCell ref="AB11:AD12"/>
  </mergeCells>
  <hyperlinks>
    <hyperlink ref="M9" r:id="rId2" display="='\\Desktop-dvuc8fu\承认书\客户\生久\承认书3.1版\[YY60030251（J00016081)承认书.xlsx]封面'!C33"/>
  </hyperlinks>
  <printOptions horizontalCentered="1"/>
  <pageMargins left="0.393700787401575" right="0.393700787401575" top="0.393700787401575" bottom="0.393700787401575" header="0.393700787401575" footer="0.393700787401575"/>
  <pageSetup paperSize="9" scale="47" orientation="landscape"/>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31"/>
  <sheetViews>
    <sheetView zoomScale="85" zoomScaleNormal="85" topLeftCell="A10" workbookViewId="0">
      <selection activeCell="B19" sqref="B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99</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t="s">
        <v>344</v>
      </c>
      <c r="C12" s="6"/>
    </row>
    <row r="13" ht="28.15" customHeight="1" spans="1:3">
      <c r="A13" s="5"/>
      <c r="B13" s="12"/>
      <c r="C13" s="6"/>
    </row>
    <row r="14" ht="28.15" customHeight="1" spans="1:3">
      <c r="A14" s="5"/>
      <c r="B14" s="12" t="s">
        <v>345</v>
      </c>
      <c r="C14" s="6"/>
    </row>
    <row r="15" ht="28.15" customHeight="1" spans="1:3">
      <c r="A15" s="5"/>
      <c r="C15" s="6"/>
    </row>
    <row r="16" ht="28.15" customHeight="1" spans="1:3">
      <c r="A16" s="5"/>
      <c r="C16" s="6"/>
    </row>
    <row r="17" ht="28.15" customHeight="1" spans="1:3">
      <c r="A17" s="5"/>
      <c r="B17" s="12" t="s">
        <v>289</v>
      </c>
      <c r="C17" s="6"/>
    </row>
    <row r="18" ht="28.15" customHeight="1" spans="1:3">
      <c r="A18" s="5"/>
      <c r="B18" s="13"/>
      <c r="C18" s="6"/>
    </row>
    <row r="19" ht="28.15" customHeight="1" spans="1:3">
      <c r="A19" s="5"/>
      <c r="C19" s="6"/>
    </row>
    <row r="20" ht="28.15" customHeight="1" spans="1:3">
      <c r="A20" s="5"/>
      <c r="B20" s="20" t="s">
        <v>306</v>
      </c>
      <c r="C20" s="6"/>
    </row>
    <row r="21" ht="28.15" customHeight="1" spans="1:3">
      <c r="A21" s="5"/>
      <c r="C21" s="6"/>
    </row>
    <row r="22" ht="28.15" customHeight="1" spans="1:3">
      <c r="A22" s="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7" display="http://www.shengjiu.com/"/>
  </hyperlinks>
  <pageMargins left="0.39" right="0.19" top="0.51" bottom="0.23" header="0.5" footer="0.23"/>
  <pageSetup paperSize="9" orientation="portrait" verticalDpi="1200"/>
  <headerFooter/>
  <drawing r:id="rId1"/>
  <legacyDrawing r:id="rId2"/>
  <oleObjects>
    <mc:AlternateContent xmlns:mc="http://schemas.openxmlformats.org/markup-compatibility/2006">
      <mc:Choice Requires="x14">
        <oleObject shapeId="10241" progId="Package" r:id="rId3">
          <objectPr defaultSize="0" r:id="rId4">
            <anchor moveWithCells="1">
              <from>
                <xdr:col>0</xdr:col>
                <xdr:colOff>0</xdr:colOff>
                <xdr:row>0</xdr:row>
                <xdr:rowOff>0</xdr:rowOff>
              </from>
              <to>
                <xdr:col>1</xdr:col>
                <xdr:colOff>2414270</xdr:colOff>
                <xdr:row>1</xdr:row>
                <xdr:rowOff>215900</xdr:rowOff>
              </to>
            </anchor>
          </objectPr>
        </oleObject>
      </mc:Choice>
      <mc:Fallback>
        <oleObject shapeId="10241" progId="Package" r:id="rId3"/>
      </mc:Fallback>
    </mc:AlternateContent>
    <mc:AlternateContent xmlns:mc="http://schemas.openxmlformats.org/markup-compatibility/2006">
      <mc:Choice Requires="x14">
        <oleObject shapeId="10242" progId="Package" r:id="rId5">
          <objectPr defaultSize="0" r:id="rId6">
            <anchor moveWithCells="1">
              <from>
                <xdr:col>0</xdr:col>
                <xdr:colOff>0</xdr:colOff>
                <xdr:row>0</xdr:row>
                <xdr:rowOff>0</xdr:rowOff>
              </from>
              <to>
                <xdr:col>1</xdr:col>
                <xdr:colOff>2846070</xdr:colOff>
                <xdr:row>1</xdr:row>
                <xdr:rowOff>215900</xdr:rowOff>
              </to>
            </anchor>
          </objectPr>
        </oleObject>
      </mc:Choice>
      <mc:Fallback>
        <oleObject shapeId="10242" progId="Package" r:id="rId5"/>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31"/>
  <sheetViews>
    <sheetView zoomScale="85" zoomScaleNormal="85" workbookViewId="0">
      <selection activeCell="B18" sqref="B18"/>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346</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4" t="s">
        <v>347</v>
      </c>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C31"/>
  <sheetViews>
    <sheetView zoomScale="85" zoomScaleNormal="85" workbookViewId="0">
      <selection activeCell="N19" sqref="N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348</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349</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31"/>
  <sheetViews>
    <sheetView zoomScale="85" zoomScaleNormal="85" workbookViewId="0">
      <selection activeCell="I15" sqref="I15"/>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ustomWidth="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350</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36</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vt:i4>
      </vt:variant>
    </vt:vector>
  </HeadingPairs>
  <TitlesOfParts>
    <vt:vector size="15" baseType="lpstr">
      <vt:lpstr>封面</vt:lpstr>
      <vt:lpstr>承认书资料名细表</vt:lpstr>
      <vt:lpstr>1.送样承认书目录</vt:lpstr>
      <vt:lpstr>附表--承认之细则</vt:lpstr>
      <vt:lpstr>2.图纸（生久&amp;供应商）</vt:lpstr>
      <vt:lpstr>3.供应商部件承认书</vt:lpstr>
      <vt:lpstr>4.样品照片（多角度）</vt:lpstr>
      <vt:lpstr>5.供应商测试报告(FAI)</vt:lpstr>
      <vt:lpstr>6.信赖性测试报告</vt:lpstr>
      <vt:lpstr>7.材质成分展开表 </vt:lpstr>
      <vt:lpstr>8.材质证明书</vt:lpstr>
      <vt:lpstr>9.UL 证明</vt:lpstr>
      <vt:lpstr>10.车规级增加资料</vt:lpstr>
      <vt:lpstr>11.包装规范</vt:lpstr>
      <vt:lpstr>12.出货报告＆样品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ygj</dc:creator>
  <cp:lastModifiedBy>Dean Xu</cp:lastModifiedBy>
  <dcterms:created xsi:type="dcterms:W3CDTF">2007-05-17T02:03:00Z</dcterms:created>
  <cp:lastPrinted>2023-06-19T02:53:00Z</cp:lastPrinted>
  <dcterms:modified xsi:type="dcterms:W3CDTF">2026-06-21T16:16:39Z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false</vt:bool>
  </property>
  <property fmtid="{D5CDD505-2E9C-101B-9397-08002B2CF9AE}" pid="4" name="ICV">
    <vt:lpwstr>9E89A3658FD2405F86A6521F02A3661E_13</vt:lpwstr>
  </property>
  <property fmtid="{D5CDD505-2E9C-101B-9397-08002B2CF9AE}" pid="5" name="CalculationRule">
    <vt:i4>0</vt:i4>
  </property>
</Properties>
</file>