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mc:AlternateContent xmlns:mc="http://schemas.openxmlformats.org/markup-compatibility/2006">
    <mc:Choice Requires="x15">
      <x15ac:absPath xmlns:x15ac="http://schemas.microsoft.com/office/spreadsheetml/2010/11/ac" url="https://d.docs.live.net/5464169ef79c6a16/Desktop/Computing Years/Computing Year 1/SpreadSheets/CA1_Roisin_McPhillips/"/>
    </mc:Choice>
  </mc:AlternateContent>
  <xr:revisionPtr revIDLastSave="1" documentId="13_ncr:1_{27E89D91-8139-4945-8BC7-979CBA8B24F4}" xr6:coauthVersionLast="45" xr6:coauthVersionMax="45" xr10:uidLastSave="{F668A911-70B2-498A-9243-74303418E787}"/>
  <bookViews>
    <workbookView xWindow="-103" yWindow="-103" windowWidth="22149" windowHeight="11949" tabRatio="594" activeTab="5" xr2:uid="{00000000-000D-0000-FFFF-FFFF00000000}"/>
  </bookViews>
  <sheets>
    <sheet name="Q1b" sheetId="4" r:id="rId1"/>
    <sheet name="Q1c" sheetId="2" r:id="rId2"/>
    <sheet name="Q1d" sheetId="3" r:id="rId3"/>
    <sheet name="Q1f" sheetId="5" r:id="rId4"/>
    <sheet name="Q1e" sheetId="1" r:id="rId5"/>
    <sheet name="Q1g" sheetId="6" r:id="rId6"/>
    <sheet name="Q1h" sheetId="7" r:id="rId7"/>
    <sheet name="Q1i" sheetId="8" r:id="rId8"/>
    <sheet name="Q2b" sheetId="10" r:id="rId9"/>
    <sheet name="Q2d" sheetId="12" r:id="rId10"/>
    <sheet name="Q2c" sheetId="11" r:id="rId11"/>
    <sheet name="Q2e" sheetId="13" r:id="rId12"/>
    <sheet name="Q2f" sheetId="14" r:id="rId13"/>
    <sheet name="Q2g" sheetId="15" r:id="rId14"/>
    <sheet name="Q2h" sheetId="16" r:id="rId15"/>
  </sheets>
  <calcPr calcId="191029"/>
  <pivotCaches>
    <pivotCache cacheId="52"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6" l="1"/>
  <c r="G2" i="8" l="1"/>
  <c r="E33" i="7"/>
  <c r="E30" i="7"/>
  <c r="K26" i="15"/>
  <c r="K27" i="15"/>
  <c r="K28" i="15"/>
  <c r="K20" i="15"/>
  <c r="K21" i="15"/>
  <c r="K22" i="15"/>
  <c r="K23" i="15"/>
  <c r="K24" i="15"/>
  <c r="K25" i="15"/>
  <c r="K4" i="15"/>
  <c r="K5" i="15"/>
  <c r="K6" i="15"/>
  <c r="K7" i="15"/>
  <c r="K8" i="15"/>
  <c r="K9" i="15"/>
  <c r="K10" i="15"/>
  <c r="K11" i="15"/>
  <c r="K12" i="15"/>
  <c r="K13" i="15"/>
  <c r="K14" i="15"/>
  <c r="K15" i="15"/>
  <c r="K16" i="15"/>
  <c r="K17" i="15"/>
  <c r="K18" i="15"/>
  <c r="K19" i="15"/>
  <c r="K3" i="15"/>
  <c r="J28" i="15"/>
  <c r="J17" i="15"/>
  <c r="J18" i="15"/>
  <c r="J19" i="15"/>
  <c r="J20" i="15"/>
  <c r="J21" i="15"/>
  <c r="J22" i="15"/>
  <c r="J23" i="15"/>
  <c r="J24" i="15"/>
  <c r="J25" i="15"/>
  <c r="J26" i="15"/>
  <c r="J27" i="15"/>
  <c r="J4" i="15"/>
  <c r="J5" i="15"/>
  <c r="J6" i="15"/>
  <c r="J7" i="15"/>
  <c r="J8" i="15"/>
  <c r="J9" i="15"/>
  <c r="J10" i="15"/>
  <c r="J11" i="15"/>
  <c r="J12" i="15"/>
  <c r="J13" i="15"/>
  <c r="J14" i="15"/>
  <c r="J15" i="15"/>
  <c r="J16" i="15"/>
  <c r="J3"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G17" i="15"/>
  <c r="G18" i="15"/>
  <c r="G19" i="15"/>
  <c r="G20" i="15"/>
  <c r="G21" i="15"/>
  <c r="G22" i="15"/>
  <c r="G23" i="15"/>
  <c r="G24" i="15"/>
  <c r="G25" i="15"/>
  <c r="G26" i="15"/>
  <c r="G27" i="15"/>
  <c r="G28" i="15"/>
  <c r="G4" i="15"/>
  <c r="G5" i="15"/>
  <c r="G6" i="15"/>
  <c r="G7" i="15"/>
  <c r="G8" i="15"/>
  <c r="G9" i="15"/>
  <c r="G10" i="15"/>
  <c r="G11" i="15"/>
  <c r="G12" i="15"/>
  <c r="G13" i="15"/>
  <c r="G14" i="15"/>
  <c r="G15" i="15"/>
  <c r="G16" i="15"/>
  <c r="G3" i="15"/>
  <c r="C2" i="5" l="1"/>
  <c r="B2" i="5"/>
  <c r="A2" i="5"/>
</calcChain>
</file>

<file path=xl/sharedStrings.xml><?xml version="1.0" encoding="utf-8"?>
<sst xmlns="http://schemas.openxmlformats.org/spreadsheetml/2006/main" count="1051" uniqueCount="100">
  <si>
    <t>Field</t>
  </si>
  <si>
    <t>Type</t>
  </si>
  <si>
    <t>Null</t>
  </si>
  <si>
    <t>Key</t>
  </si>
  <si>
    <t>Default</t>
  </si>
  <si>
    <t>Extra</t>
  </si>
  <si>
    <t>County</t>
  </si>
  <si>
    <t>varchar(10)</t>
  </si>
  <si>
    <t>NO</t>
  </si>
  <si>
    <t>NULL</t>
  </si>
  <si>
    <t>Year</t>
  </si>
  <si>
    <t>int(11)</t>
  </si>
  <si>
    <t>Pop</t>
  </si>
  <si>
    <t>max(`Pop`)</t>
  </si>
  <si>
    <t>min(`Pop`)</t>
  </si>
  <si>
    <t>AVG(`Pop`)</t>
  </si>
  <si>
    <t>COUNT(`County`)</t>
  </si>
  <si>
    <t>Carlow</t>
  </si>
  <si>
    <t>Cavan</t>
  </si>
  <si>
    <t>Clare</t>
  </si>
  <si>
    <t>Cork</t>
  </si>
  <si>
    <t>Donegal</t>
  </si>
  <si>
    <t>Dublin</t>
  </si>
  <si>
    <t>Galway</t>
  </si>
  <si>
    <t>Kerry</t>
  </si>
  <si>
    <t>Kildare</t>
  </si>
  <si>
    <t>Kilkenny</t>
  </si>
  <si>
    <t>Laois</t>
  </si>
  <si>
    <t>Leitrim</t>
  </si>
  <si>
    <t>Limerick</t>
  </si>
  <si>
    <t>Longford</t>
  </si>
  <si>
    <t>Louth</t>
  </si>
  <si>
    <t>Mayo</t>
  </si>
  <si>
    <t>Meath</t>
  </si>
  <si>
    <t>Monaghan</t>
  </si>
  <si>
    <t>Offaly</t>
  </si>
  <si>
    <t>Roscommon</t>
  </si>
  <si>
    <t>Sligo</t>
  </si>
  <si>
    <t>Tipperary</t>
  </si>
  <si>
    <t>Waterford</t>
  </si>
  <si>
    <t>Westmeath</t>
  </si>
  <si>
    <t>Wexford</t>
  </si>
  <si>
    <t>Sum(`pop`)</t>
  </si>
  <si>
    <t>Overal the population of Ireland has both fell and rise over the years.</t>
  </si>
  <si>
    <t>Comment:</t>
  </si>
  <si>
    <t xml:space="preserve"> The population of Ireland started very high in the 1840's but drooped slowly (fell) till about the 1960's to where the population of Ireland started to rise slowly again.</t>
  </si>
  <si>
    <t>Max</t>
  </si>
  <si>
    <t>Min</t>
  </si>
  <si>
    <t>Avgerage</t>
  </si>
  <si>
    <t>Pop of Dublin</t>
  </si>
  <si>
    <t>Rest of Ireland (minus Dublin)</t>
  </si>
  <si>
    <t>Population in Dublin 2020</t>
  </si>
  <si>
    <t>The population of Dublin makes up 1/4 of Irelands Population, because if you add the Dublin population to the overal Ireland population it would increase more. Dublin is a very highly populated county in relation to the rest of Ireland.</t>
  </si>
  <si>
    <t>Comment: The population in dublin has slowly increased from 1961 to 2016. In comparison to the overall population of Ireland without Dublin shows that it aslo slowly increased over the years.</t>
  </si>
  <si>
    <t>Population exceeding 2 Million</t>
  </si>
  <si>
    <t>y=41498x+215425</t>
  </si>
  <si>
    <t>Equation</t>
  </si>
  <si>
    <t>COUNT(`Province`)</t>
  </si>
  <si>
    <t>Province</t>
  </si>
  <si>
    <t>Grant Allocations</t>
  </si>
  <si>
    <t>Area(sq km)</t>
  </si>
  <si>
    <t>Connacht</t>
  </si>
  <si>
    <t>Leinster</t>
  </si>
  <si>
    <t>Munster</t>
  </si>
  <si>
    <t>Ulster</t>
  </si>
  <si>
    <t>Sum of AVG(`Pop`)</t>
  </si>
  <si>
    <t>Column Labels</t>
  </si>
  <si>
    <t>Grand Total</t>
  </si>
  <si>
    <t>Row Labels</t>
  </si>
  <si>
    <t>(blank)</t>
  </si>
  <si>
    <t>Wicklow</t>
  </si>
  <si>
    <t>Density of Pop</t>
  </si>
  <si>
    <t>Year 1841</t>
  </si>
  <si>
    <t>Year 2016</t>
  </si>
  <si>
    <t>Population Density 1841</t>
  </si>
  <si>
    <t>Population Density 2016</t>
  </si>
  <si>
    <t>*Comment* Made this table to ensure I plotted the correct information</t>
  </si>
  <si>
    <t xml:space="preserve">Comment: </t>
  </si>
  <si>
    <t>For example the population density of Cavan has alomost decreased more than 50% from 1841 to 2016. This can also be seen foe the counties of Roscommon, Clare and Kerry.</t>
  </si>
  <si>
    <t xml:space="preserve">The population density between both years shows a suprising find. The population denisty for each county except Dublin, Kildare, Meath, Wicklow and Louth has decreased from 1841. </t>
  </si>
  <si>
    <t>The counties Waterford, Carlow and Galway have decreased in population from 1841, but they have only decreased in small numbers compared to Clare.</t>
  </si>
  <si>
    <t>The population density of Wicklow and Louth has remained the same from 1841 till 2016. This shows that the population in this area never felt the need to move.</t>
  </si>
  <si>
    <t>The population of Kildare and Meath have increased from 1841 to 2016. The population has only incrased a small bit for Meath, but the population of Kildare has doubled.</t>
  </si>
  <si>
    <t xml:space="preserve">Dublin shows the biggest increase in population from 1841, as the population in 2016 is almost three times the size of the population in 1841. </t>
  </si>
  <si>
    <t>Dublin is the most populated county overal and has shown the bigest increase of population density.</t>
  </si>
  <si>
    <t>help answer the questions.</t>
  </si>
  <si>
    <t>Bar Chart Equation Answer</t>
  </si>
  <si>
    <t>Plotted Chart Equation Answer</t>
  </si>
  <si>
    <t>Answer</t>
  </si>
  <si>
    <t>y=5432.7x-1E+07</t>
  </si>
  <si>
    <t>*Comment* I used a bar chart and a plotted chart to</t>
  </si>
  <si>
    <t>Population</t>
  </si>
  <si>
    <t xml:space="preserve">Highest Population </t>
  </si>
  <si>
    <t>Comment - I used a query to get the highest population for each county going from highest to lowest in each year.</t>
  </si>
  <si>
    <t>I then used a query to get the max pop for the years ( had to do separate) and I then found the county for that max.</t>
  </si>
  <si>
    <t>In my prediction the population of Dublin will exceed 2 Million between the years 2160/2190</t>
  </si>
  <si>
    <t>Pop of Dublin in 2020 - join with question 1h</t>
  </si>
  <si>
    <t>Grant / Pop</t>
  </si>
  <si>
    <t xml:space="preserve">Comment: The grant divided by the population of each county for the year 2016 shows that Sligo was provided with the biggest grant while Meath was granted the smallest one  baised on the population of these counties. </t>
  </si>
  <si>
    <t>The counties in more urban areas where given a higher grant baised on the population in these areas while rural areas where provided with less grant as they have a higher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</si>
</sst>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rgb="FF000000"/>
      <name val="Arial"/>
      <family val="2"/>
    </font>
    <font>
      <sz val="10"/>
      <color rgb="FF444444"/>
      <name val="Arial"/>
      <family val="2"/>
    </font>
    <font>
      <i/>
      <sz val="10"/>
      <color rgb="FF7D7D7D"/>
      <name val="Arial"/>
      <family val="2"/>
    </font>
    <font>
      <sz val="10"/>
      <color rgb="FF000000"/>
      <name val="Arial"/>
      <family val="2"/>
    </font>
    <font>
      <sz val="11"/>
      <color rgb="FF006100"/>
      <name val="Calibri"/>
      <family val="2"/>
      <scheme val="minor"/>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DFDFDF"/>
        <bgColor indexed="64"/>
      </patternFill>
    </fill>
    <fill>
      <patternFill patternType="solid">
        <fgColor rgb="FFC6EFCE"/>
      </patternFill>
    </fill>
    <fill>
      <patternFill patternType="solid">
        <fgColor theme="2" tint="-9.9978637043366805E-2"/>
        <bgColor indexed="64"/>
      </patternFill>
    </fill>
  </fills>
  <borders count="2">
    <border>
      <left/>
      <right/>
      <top/>
      <bottom/>
      <diagonal/>
    </border>
    <border>
      <left/>
      <right style="medium">
        <color rgb="FFFFFFFF"/>
      </right>
      <top/>
      <bottom/>
      <diagonal/>
    </border>
  </borders>
  <cellStyleXfs count="2">
    <xf numFmtId="0" fontId="0" fillId="0" borderId="0"/>
    <xf numFmtId="0" fontId="5" fillId="4" borderId="0" applyNumberFormat="0" applyBorder="0" applyAlignment="0" applyProtection="0"/>
  </cellStyleXfs>
  <cellXfs count="22">
    <xf numFmtId="0" fontId="0" fillId="0" borderId="0" xfId="0"/>
    <xf numFmtId="0" fontId="1" fillId="0" borderId="1" xfId="0" applyFont="1" applyBorder="1" applyAlignment="1">
      <alignment horizontal="left" vertical="center" wrapText="1"/>
    </xf>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horizontal="left" vertical="center"/>
    </xf>
    <xf numFmtId="0" fontId="3" fillId="2" borderId="0" xfId="0" applyFont="1" applyFill="1" applyAlignment="1">
      <alignment horizontal="left" vertical="center" wrapText="1"/>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3" fillId="3" borderId="0" xfId="0" applyFont="1" applyFill="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1" fillId="2" borderId="1" xfId="0" applyFont="1" applyFill="1" applyBorder="1" applyAlignment="1">
      <alignment horizontal="left" vertical="center" wrapText="1"/>
    </xf>
    <xf numFmtId="1"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5" fillId="4" borderId="0" xfId="1" applyAlignment="1">
      <alignment horizontal="center" vertical="center"/>
    </xf>
    <xf numFmtId="0" fontId="5" fillId="4" borderId="0" xfId="1" applyAlignment="1">
      <alignment vertical="center"/>
    </xf>
    <xf numFmtId="0" fontId="5" fillId="4" borderId="0" xfId="1" applyAlignment="1">
      <alignment horizontal="center"/>
    </xf>
    <xf numFmtId="0" fontId="7" fillId="5" borderId="0" xfId="0" applyFont="1" applyFill="1"/>
    <xf numFmtId="0" fontId="6" fillId="0" borderId="0" xfId="0" applyFont="1"/>
  </cellXfs>
  <cellStyles count="2">
    <cellStyle name="Good" xfId="1" builtinId="26"/>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 of Population  x Year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Q1e!$A$2:$A$26</c:f>
              <c:numCache>
                <c:formatCode>General</c:formatCode>
                <c:ptCount val="25"/>
                <c:pt idx="0">
                  <c:v>1841</c:v>
                </c:pt>
                <c:pt idx="1">
                  <c:v>1851</c:v>
                </c:pt>
                <c:pt idx="2">
                  <c:v>1861</c:v>
                </c:pt>
                <c:pt idx="3">
                  <c:v>1871</c:v>
                </c:pt>
                <c:pt idx="4">
                  <c:v>1881</c:v>
                </c:pt>
                <c:pt idx="5">
                  <c:v>1891</c:v>
                </c:pt>
                <c:pt idx="6">
                  <c:v>1901</c:v>
                </c:pt>
                <c:pt idx="7">
                  <c:v>1911</c:v>
                </c:pt>
                <c:pt idx="8">
                  <c:v>1926</c:v>
                </c:pt>
                <c:pt idx="9">
                  <c:v>1936</c:v>
                </c:pt>
                <c:pt idx="10">
                  <c:v>1946</c:v>
                </c:pt>
                <c:pt idx="11">
                  <c:v>1951</c:v>
                </c:pt>
                <c:pt idx="12">
                  <c:v>1956</c:v>
                </c:pt>
                <c:pt idx="13">
                  <c:v>1961</c:v>
                </c:pt>
                <c:pt idx="14">
                  <c:v>1966</c:v>
                </c:pt>
                <c:pt idx="15">
                  <c:v>1971</c:v>
                </c:pt>
                <c:pt idx="16">
                  <c:v>1979</c:v>
                </c:pt>
                <c:pt idx="17">
                  <c:v>1981</c:v>
                </c:pt>
                <c:pt idx="18">
                  <c:v>1986</c:v>
                </c:pt>
                <c:pt idx="19">
                  <c:v>1991</c:v>
                </c:pt>
                <c:pt idx="20">
                  <c:v>1996</c:v>
                </c:pt>
                <c:pt idx="21">
                  <c:v>2002</c:v>
                </c:pt>
                <c:pt idx="22">
                  <c:v>2006</c:v>
                </c:pt>
                <c:pt idx="23">
                  <c:v>2011</c:v>
                </c:pt>
                <c:pt idx="24">
                  <c:v>2016</c:v>
                </c:pt>
              </c:numCache>
            </c:numRef>
          </c:xVal>
          <c:yVal>
            <c:numRef>
              <c:f>Q1e!$B$2:$B$26</c:f>
              <c:numCache>
                <c:formatCode>General</c:formatCode>
                <c:ptCount val="25"/>
                <c:pt idx="0">
                  <c:v>6528799</c:v>
                </c:pt>
                <c:pt idx="1">
                  <c:v>5111557</c:v>
                </c:pt>
                <c:pt idx="2">
                  <c:v>4402111</c:v>
                </c:pt>
                <c:pt idx="3">
                  <c:v>4053187</c:v>
                </c:pt>
                <c:pt idx="4">
                  <c:v>3870020</c:v>
                </c:pt>
                <c:pt idx="5">
                  <c:v>3468694</c:v>
                </c:pt>
                <c:pt idx="6">
                  <c:v>3221823</c:v>
                </c:pt>
                <c:pt idx="7">
                  <c:v>3139688</c:v>
                </c:pt>
                <c:pt idx="8">
                  <c:v>2971992</c:v>
                </c:pt>
                <c:pt idx="9">
                  <c:v>2968420</c:v>
                </c:pt>
                <c:pt idx="10">
                  <c:v>2955107</c:v>
                </c:pt>
                <c:pt idx="11">
                  <c:v>2960593</c:v>
                </c:pt>
                <c:pt idx="12">
                  <c:v>2898264</c:v>
                </c:pt>
                <c:pt idx="13">
                  <c:v>2818341</c:v>
                </c:pt>
                <c:pt idx="14">
                  <c:v>2884002</c:v>
                </c:pt>
                <c:pt idx="15">
                  <c:v>2978248</c:v>
                </c:pt>
                <c:pt idx="16">
                  <c:v>3368217</c:v>
                </c:pt>
                <c:pt idx="17">
                  <c:v>3443405</c:v>
                </c:pt>
                <c:pt idx="18">
                  <c:v>3540643</c:v>
                </c:pt>
                <c:pt idx="19">
                  <c:v>3525719</c:v>
                </c:pt>
                <c:pt idx="20">
                  <c:v>3626087</c:v>
                </c:pt>
                <c:pt idx="21">
                  <c:v>3917203</c:v>
                </c:pt>
                <c:pt idx="22">
                  <c:v>4239848</c:v>
                </c:pt>
                <c:pt idx="23">
                  <c:v>4588252</c:v>
                </c:pt>
                <c:pt idx="24">
                  <c:v>4761865</c:v>
                </c:pt>
              </c:numCache>
            </c:numRef>
          </c:yVal>
          <c:smooth val="0"/>
          <c:extLst>
            <c:ext xmlns:c16="http://schemas.microsoft.com/office/drawing/2014/chart" uri="{C3380CC4-5D6E-409C-BE32-E72D297353CC}">
              <c16:uniqueId val="{00000000-FE71-405C-AD5C-A7BBDB15CFDA}"/>
            </c:ext>
          </c:extLst>
        </c:ser>
        <c:dLbls>
          <c:showLegendKey val="0"/>
          <c:showVal val="0"/>
          <c:showCatName val="0"/>
          <c:showSerName val="0"/>
          <c:showPercent val="0"/>
          <c:showBubbleSize val="0"/>
        </c:dLbls>
        <c:axId val="417531864"/>
        <c:axId val="417532848"/>
      </c:scatterChart>
      <c:valAx>
        <c:axId val="417531864"/>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417532848"/>
        <c:crosses val="autoZero"/>
        <c:crossBetween val="midCat"/>
      </c:valAx>
      <c:valAx>
        <c:axId val="41753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Sum of Pop</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31864"/>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Dublin - Miuns pop of Ireland From 1961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Q1g!$C$1</c:f>
              <c:strCache>
                <c:ptCount val="1"/>
                <c:pt idx="0">
                  <c:v>Pop of Dublin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Q1g!$A$2:$A$13</c:f>
              <c:numCache>
                <c:formatCode>General</c:formatCode>
                <c:ptCount val="12"/>
                <c:pt idx="0">
                  <c:v>1961</c:v>
                </c:pt>
                <c:pt idx="1">
                  <c:v>1966</c:v>
                </c:pt>
                <c:pt idx="2">
                  <c:v>1971</c:v>
                </c:pt>
                <c:pt idx="3">
                  <c:v>1979</c:v>
                </c:pt>
                <c:pt idx="4">
                  <c:v>1981</c:v>
                </c:pt>
                <c:pt idx="5">
                  <c:v>1986</c:v>
                </c:pt>
                <c:pt idx="6">
                  <c:v>1991</c:v>
                </c:pt>
                <c:pt idx="7">
                  <c:v>1996</c:v>
                </c:pt>
                <c:pt idx="8">
                  <c:v>2002</c:v>
                </c:pt>
                <c:pt idx="9">
                  <c:v>2006</c:v>
                </c:pt>
                <c:pt idx="10">
                  <c:v>2011</c:v>
                </c:pt>
                <c:pt idx="11">
                  <c:v>2016</c:v>
                </c:pt>
              </c:numCache>
            </c:numRef>
          </c:xVal>
          <c:yVal>
            <c:numRef>
              <c:f>Q1g!$C$2:$C$13</c:f>
              <c:numCache>
                <c:formatCode>General</c:formatCode>
                <c:ptCount val="12"/>
                <c:pt idx="0">
                  <c:v>718332</c:v>
                </c:pt>
                <c:pt idx="1">
                  <c:v>795047</c:v>
                </c:pt>
                <c:pt idx="2">
                  <c:v>852219</c:v>
                </c:pt>
                <c:pt idx="3">
                  <c:v>983683</c:v>
                </c:pt>
                <c:pt idx="4">
                  <c:v>1003164</c:v>
                </c:pt>
                <c:pt idx="5">
                  <c:v>1021449</c:v>
                </c:pt>
                <c:pt idx="6">
                  <c:v>1025304</c:v>
                </c:pt>
                <c:pt idx="7">
                  <c:v>1058264</c:v>
                </c:pt>
                <c:pt idx="8">
                  <c:v>1122821</c:v>
                </c:pt>
                <c:pt idx="9">
                  <c:v>1187176</c:v>
                </c:pt>
                <c:pt idx="10">
                  <c:v>1273069</c:v>
                </c:pt>
                <c:pt idx="11">
                  <c:v>1347359</c:v>
                </c:pt>
              </c:numCache>
            </c:numRef>
          </c:yVal>
          <c:smooth val="0"/>
          <c:extLst>
            <c:ext xmlns:c16="http://schemas.microsoft.com/office/drawing/2014/chart" uri="{C3380CC4-5D6E-409C-BE32-E72D297353CC}">
              <c16:uniqueId val="{00000000-36C6-473F-91EF-578BF026249A}"/>
            </c:ext>
          </c:extLst>
        </c:ser>
        <c:ser>
          <c:idx val="1"/>
          <c:order val="1"/>
          <c:tx>
            <c:strRef>
              <c:f>Q1g!$D$1</c:f>
              <c:strCache>
                <c:ptCount val="1"/>
                <c:pt idx="0">
                  <c:v>Rest of Ireland (minus Dublin)</c:v>
                </c:pt>
              </c:strCache>
            </c:strRef>
          </c:tx>
          <c:spPr>
            <a:ln w="19050" cap="rnd">
              <a:noFill/>
              <a:round/>
            </a:ln>
            <a:effectLst/>
          </c:spPr>
          <c:marker>
            <c:symbol val="circle"/>
            <c:size val="5"/>
            <c:spPr>
              <a:solidFill>
                <a:schemeClr val="accent2"/>
              </a:solidFill>
              <a:ln w="9525">
                <a:solidFill>
                  <a:schemeClr val="accent2"/>
                </a:solidFill>
              </a:ln>
              <a:effectLst/>
            </c:spPr>
          </c:marker>
          <c:xVal>
            <c:numRef>
              <c:f>Q1g!$A$2:$A$13</c:f>
              <c:numCache>
                <c:formatCode>General</c:formatCode>
                <c:ptCount val="12"/>
                <c:pt idx="0">
                  <c:v>1961</c:v>
                </c:pt>
                <c:pt idx="1">
                  <c:v>1966</c:v>
                </c:pt>
                <c:pt idx="2">
                  <c:v>1971</c:v>
                </c:pt>
                <c:pt idx="3">
                  <c:v>1979</c:v>
                </c:pt>
                <c:pt idx="4">
                  <c:v>1981</c:v>
                </c:pt>
                <c:pt idx="5">
                  <c:v>1986</c:v>
                </c:pt>
                <c:pt idx="6">
                  <c:v>1991</c:v>
                </c:pt>
                <c:pt idx="7">
                  <c:v>1996</c:v>
                </c:pt>
                <c:pt idx="8">
                  <c:v>2002</c:v>
                </c:pt>
                <c:pt idx="9">
                  <c:v>2006</c:v>
                </c:pt>
                <c:pt idx="10">
                  <c:v>2011</c:v>
                </c:pt>
                <c:pt idx="11">
                  <c:v>2016</c:v>
                </c:pt>
              </c:numCache>
            </c:numRef>
          </c:xVal>
          <c:yVal>
            <c:numRef>
              <c:f>Q1g!$D$2:$D$13</c:f>
              <c:numCache>
                <c:formatCode>General</c:formatCode>
                <c:ptCount val="12"/>
                <c:pt idx="0">
                  <c:v>2100009</c:v>
                </c:pt>
                <c:pt idx="1">
                  <c:v>2088955</c:v>
                </c:pt>
                <c:pt idx="2">
                  <c:v>2126029</c:v>
                </c:pt>
                <c:pt idx="3">
                  <c:v>2384534</c:v>
                </c:pt>
                <c:pt idx="4">
                  <c:v>2440241</c:v>
                </c:pt>
                <c:pt idx="5">
                  <c:v>2519194</c:v>
                </c:pt>
                <c:pt idx="6">
                  <c:v>2500415</c:v>
                </c:pt>
                <c:pt idx="7">
                  <c:v>2567823</c:v>
                </c:pt>
                <c:pt idx="8">
                  <c:v>2794382</c:v>
                </c:pt>
                <c:pt idx="9">
                  <c:v>3052672</c:v>
                </c:pt>
                <c:pt idx="10">
                  <c:v>3315183</c:v>
                </c:pt>
                <c:pt idx="11">
                  <c:v>3414506</c:v>
                </c:pt>
              </c:numCache>
            </c:numRef>
          </c:yVal>
          <c:smooth val="0"/>
          <c:extLst>
            <c:ext xmlns:c16="http://schemas.microsoft.com/office/drawing/2014/chart" uri="{C3380CC4-5D6E-409C-BE32-E72D297353CC}">
              <c16:uniqueId val="{00000001-36C6-473F-91EF-578BF026249A}"/>
            </c:ext>
          </c:extLst>
        </c:ser>
        <c:dLbls>
          <c:showLegendKey val="0"/>
          <c:showVal val="0"/>
          <c:showCatName val="0"/>
          <c:showSerName val="0"/>
          <c:showPercent val="0"/>
          <c:showBubbleSize val="0"/>
        </c:dLbls>
        <c:axId val="445409544"/>
        <c:axId val="445410856"/>
      </c:scatterChart>
      <c:valAx>
        <c:axId val="445409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10856"/>
        <c:crosses val="autoZero"/>
        <c:crossBetween val="midCat"/>
      </c:valAx>
      <c:valAx>
        <c:axId val="44541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095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Of Dublin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0"/>
            <c:dispEq val="1"/>
            <c:trendlineLbl>
              <c:layout>
                <c:manualLayout>
                  <c:x val="2.3973597699816954E-2"/>
                  <c:y val="-0.100000490592881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Q1h!$A$2:$A$26</c:f>
              <c:numCache>
                <c:formatCode>General</c:formatCode>
                <c:ptCount val="25"/>
                <c:pt idx="0">
                  <c:v>1841</c:v>
                </c:pt>
                <c:pt idx="1">
                  <c:v>1851</c:v>
                </c:pt>
                <c:pt idx="2">
                  <c:v>1861</c:v>
                </c:pt>
                <c:pt idx="3">
                  <c:v>1871</c:v>
                </c:pt>
                <c:pt idx="4">
                  <c:v>1881</c:v>
                </c:pt>
                <c:pt idx="5">
                  <c:v>1891</c:v>
                </c:pt>
                <c:pt idx="6">
                  <c:v>1901</c:v>
                </c:pt>
                <c:pt idx="7">
                  <c:v>1911</c:v>
                </c:pt>
                <c:pt idx="8">
                  <c:v>1926</c:v>
                </c:pt>
                <c:pt idx="9">
                  <c:v>1936</c:v>
                </c:pt>
                <c:pt idx="10">
                  <c:v>1946</c:v>
                </c:pt>
                <c:pt idx="11">
                  <c:v>1951</c:v>
                </c:pt>
                <c:pt idx="12">
                  <c:v>1956</c:v>
                </c:pt>
                <c:pt idx="13">
                  <c:v>1961</c:v>
                </c:pt>
                <c:pt idx="14">
                  <c:v>1966</c:v>
                </c:pt>
                <c:pt idx="15">
                  <c:v>1971</c:v>
                </c:pt>
                <c:pt idx="16">
                  <c:v>1979</c:v>
                </c:pt>
                <c:pt idx="17">
                  <c:v>1981</c:v>
                </c:pt>
                <c:pt idx="18">
                  <c:v>1986</c:v>
                </c:pt>
                <c:pt idx="19">
                  <c:v>1991</c:v>
                </c:pt>
                <c:pt idx="20">
                  <c:v>1996</c:v>
                </c:pt>
                <c:pt idx="21">
                  <c:v>2002</c:v>
                </c:pt>
                <c:pt idx="22">
                  <c:v>2006</c:v>
                </c:pt>
                <c:pt idx="23">
                  <c:v>2011</c:v>
                </c:pt>
                <c:pt idx="24">
                  <c:v>2016</c:v>
                </c:pt>
              </c:numCache>
            </c:numRef>
          </c:cat>
          <c:val>
            <c:numRef>
              <c:f>Q1h!$B$2:$B$26</c:f>
              <c:numCache>
                <c:formatCode>General</c:formatCode>
                <c:ptCount val="25"/>
                <c:pt idx="0">
                  <c:v>372773</c:v>
                </c:pt>
                <c:pt idx="1">
                  <c:v>405147</c:v>
                </c:pt>
                <c:pt idx="2">
                  <c:v>410252</c:v>
                </c:pt>
                <c:pt idx="3">
                  <c:v>405262</c:v>
                </c:pt>
                <c:pt idx="4">
                  <c:v>418910</c:v>
                </c:pt>
                <c:pt idx="5">
                  <c:v>419216</c:v>
                </c:pt>
                <c:pt idx="6">
                  <c:v>448206</c:v>
                </c:pt>
                <c:pt idx="7">
                  <c:v>477196</c:v>
                </c:pt>
                <c:pt idx="8">
                  <c:v>505654</c:v>
                </c:pt>
                <c:pt idx="9">
                  <c:v>586925</c:v>
                </c:pt>
                <c:pt idx="10">
                  <c:v>636193</c:v>
                </c:pt>
                <c:pt idx="11">
                  <c:v>693022</c:v>
                </c:pt>
                <c:pt idx="12">
                  <c:v>705781</c:v>
                </c:pt>
                <c:pt idx="13">
                  <c:v>718332</c:v>
                </c:pt>
                <c:pt idx="14">
                  <c:v>795047</c:v>
                </c:pt>
                <c:pt idx="15">
                  <c:v>852219</c:v>
                </c:pt>
                <c:pt idx="16">
                  <c:v>983683</c:v>
                </c:pt>
                <c:pt idx="17">
                  <c:v>1003164</c:v>
                </c:pt>
                <c:pt idx="18">
                  <c:v>1021449</c:v>
                </c:pt>
                <c:pt idx="19">
                  <c:v>1025304</c:v>
                </c:pt>
                <c:pt idx="20">
                  <c:v>1058264</c:v>
                </c:pt>
                <c:pt idx="21">
                  <c:v>1122821</c:v>
                </c:pt>
                <c:pt idx="22">
                  <c:v>1187176</c:v>
                </c:pt>
                <c:pt idx="23">
                  <c:v>1273069</c:v>
                </c:pt>
                <c:pt idx="24">
                  <c:v>1347359</c:v>
                </c:pt>
              </c:numCache>
            </c:numRef>
          </c:val>
          <c:extLst>
            <c:ext xmlns:c16="http://schemas.microsoft.com/office/drawing/2014/chart" uri="{C3380CC4-5D6E-409C-BE32-E72D297353CC}">
              <c16:uniqueId val="{00000000-F4E9-43A2-AF1D-E956A803AE89}"/>
            </c:ext>
          </c:extLst>
        </c:ser>
        <c:dLbls>
          <c:showLegendKey val="0"/>
          <c:showVal val="0"/>
          <c:showCatName val="0"/>
          <c:showSerName val="0"/>
          <c:showPercent val="0"/>
          <c:showBubbleSize val="0"/>
        </c:dLbls>
        <c:gapWidth val="219"/>
        <c:overlap val="-27"/>
        <c:axId val="500641712"/>
        <c:axId val="500642696"/>
      </c:barChart>
      <c:catAx>
        <c:axId val="50064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42696"/>
        <c:crosses val="autoZero"/>
        <c:auto val="1"/>
        <c:lblAlgn val="ctr"/>
        <c:lblOffset val="100"/>
        <c:noMultiLvlLbl val="0"/>
      </c:catAx>
      <c:valAx>
        <c:axId val="500642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4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Population Of</a:t>
            </a:r>
            <a:r>
              <a:rPr lang="en-IE" baseline="0"/>
              <a:t> Dublin By Year</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forward val="10"/>
            <c:dispRSqr val="0"/>
            <c:dispEq val="1"/>
            <c:trendlineLbl>
              <c:layout>
                <c:manualLayout>
                  <c:x val="2.8674679121680497E-2"/>
                  <c:y val="-0.1401628186307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Q1h!$A$2:$A$26</c:f>
              <c:numCache>
                <c:formatCode>General</c:formatCode>
                <c:ptCount val="25"/>
                <c:pt idx="0">
                  <c:v>1841</c:v>
                </c:pt>
                <c:pt idx="1">
                  <c:v>1851</c:v>
                </c:pt>
                <c:pt idx="2">
                  <c:v>1861</c:v>
                </c:pt>
                <c:pt idx="3">
                  <c:v>1871</c:v>
                </c:pt>
                <c:pt idx="4">
                  <c:v>1881</c:v>
                </c:pt>
                <c:pt idx="5">
                  <c:v>1891</c:v>
                </c:pt>
                <c:pt idx="6">
                  <c:v>1901</c:v>
                </c:pt>
                <c:pt idx="7">
                  <c:v>1911</c:v>
                </c:pt>
                <c:pt idx="8">
                  <c:v>1926</c:v>
                </c:pt>
                <c:pt idx="9">
                  <c:v>1936</c:v>
                </c:pt>
                <c:pt idx="10">
                  <c:v>1946</c:v>
                </c:pt>
                <c:pt idx="11">
                  <c:v>1951</c:v>
                </c:pt>
                <c:pt idx="12">
                  <c:v>1956</c:v>
                </c:pt>
                <c:pt idx="13">
                  <c:v>1961</c:v>
                </c:pt>
                <c:pt idx="14">
                  <c:v>1966</c:v>
                </c:pt>
                <c:pt idx="15">
                  <c:v>1971</c:v>
                </c:pt>
                <c:pt idx="16">
                  <c:v>1979</c:v>
                </c:pt>
                <c:pt idx="17">
                  <c:v>1981</c:v>
                </c:pt>
                <c:pt idx="18">
                  <c:v>1986</c:v>
                </c:pt>
                <c:pt idx="19">
                  <c:v>1991</c:v>
                </c:pt>
                <c:pt idx="20">
                  <c:v>1996</c:v>
                </c:pt>
                <c:pt idx="21">
                  <c:v>2002</c:v>
                </c:pt>
                <c:pt idx="22">
                  <c:v>2006</c:v>
                </c:pt>
                <c:pt idx="23">
                  <c:v>2011</c:v>
                </c:pt>
                <c:pt idx="24">
                  <c:v>2016</c:v>
                </c:pt>
              </c:numCache>
            </c:numRef>
          </c:xVal>
          <c:yVal>
            <c:numRef>
              <c:f>Q1h!$B$2:$B$26</c:f>
              <c:numCache>
                <c:formatCode>General</c:formatCode>
                <c:ptCount val="25"/>
                <c:pt idx="0">
                  <c:v>372773</c:v>
                </c:pt>
                <c:pt idx="1">
                  <c:v>405147</c:v>
                </c:pt>
                <c:pt idx="2">
                  <c:v>410252</c:v>
                </c:pt>
                <c:pt idx="3">
                  <c:v>405262</c:v>
                </c:pt>
                <c:pt idx="4">
                  <c:v>418910</c:v>
                </c:pt>
                <c:pt idx="5">
                  <c:v>419216</c:v>
                </c:pt>
                <c:pt idx="6">
                  <c:v>448206</c:v>
                </c:pt>
                <c:pt idx="7">
                  <c:v>477196</c:v>
                </c:pt>
                <c:pt idx="8">
                  <c:v>505654</c:v>
                </c:pt>
                <c:pt idx="9">
                  <c:v>586925</c:v>
                </c:pt>
                <c:pt idx="10">
                  <c:v>636193</c:v>
                </c:pt>
                <c:pt idx="11">
                  <c:v>693022</c:v>
                </c:pt>
                <c:pt idx="12">
                  <c:v>705781</c:v>
                </c:pt>
                <c:pt idx="13">
                  <c:v>718332</c:v>
                </c:pt>
                <c:pt idx="14">
                  <c:v>795047</c:v>
                </c:pt>
                <c:pt idx="15">
                  <c:v>852219</c:v>
                </c:pt>
                <c:pt idx="16">
                  <c:v>983683</c:v>
                </c:pt>
                <c:pt idx="17">
                  <c:v>1003164</c:v>
                </c:pt>
                <c:pt idx="18">
                  <c:v>1021449</c:v>
                </c:pt>
                <c:pt idx="19">
                  <c:v>1025304</c:v>
                </c:pt>
                <c:pt idx="20">
                  <c:v>1058264</c:v>
                </c:pt>
                <c:pt idx="21">
                  <c:v>1122821</c:v>
                </c:pt>
                <c:pt idx="22">
                  <c:v>1187176</c:v>
                </c:pt>
                <c:pt idx="23">
                  <c:v>1273069</c:v>
                </c:pt>
                <c:pt idx="24">
                  <c:v>1347359</c:v>
                </c:pt>
              </c:numCache>
            </c:numRef>
          </c:yVal>
          <c:smooth val="0"/>
          <c:extLst>
            <c:ext xmlns:c16="http://schemas.microsoft.com/office/drawing/2014/chart" uri="{C3380CC4-5D6E-409C-BE32-E72D297353CC}">
              <c16:uniqueId val="{00000000-BA0F-46BC-8EB4-9C69D2F6EDA9}"/>
            </c:ext>
          </c:extLst>
        </c:ser>
        <c:dLbls>
          <c:showLegendKey val="0"/>
          <c:showVal val="0"/>
          <c:showCatName val="0"/>
          <c:showSerName val="0"/>
          <c:showPercent val="0"/>
          <c:showBubbleSize val="0"/>
        </c:dLbls>
        <c:axId val="441698496"/>
        <c:axId val="441696200"/>
      </c:scatterChart>
      <c:valAx>
        <c:axId val="441698496"/>
        <c:scaling>
          <c:orientation val="minMax"/>
          <c:max val="2040"/>
          <c:min val="18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96200"/>
        <c:crosses val="autoZero"/>
        <c:crossBetween val="midCat"/>
      </c:valAx>
      <c:valAx>
        <c:axId val="441696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9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[CA1Analysis.xlsx]Q2f!PivotTable30</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Q2f!$I$3:$I$4</c:f>
              <c:strCache>
                <c:ptCount val="1"/>
                <c:pt idx="0">
                  <c:v>Connacht</c:v>
                </c:pt>
              </c:strCache>
            </c:strRef>
          </c:tx>
          <c:spPr>
            <a:ln w="28575" cap="rnd">
              <a:solidFill>
                <a:schemeClr val="accent1"/>
              </a:solidFill>
              <a:round/>
            </a:ln>
            <a:effectLst/>
          </c:spPr>
          <c:marker>
            <c:symbol val="none"/>
          </c:marker>
          <c:cat>
            <c:strRef>
              <c:f>Q2f!$H$5:$H$31</c:f>
              <c:strCache>
                <c:ptCount val="26"/>
                <c:pt idx="0">
                  <c:v>1841</c:v>
                </c:pt>
                <c:pt idx="1">
                  <c:v>1851</c:v>
                </c:pt>
                <c:pt idx="2">
                  <c:v>1861</c:v>
                </c:pt>
                <c:pt idx="3">
                  <c:v>1871</c:v>
                </c:pt>
                <c:pt idx="4">
                  <c:v>1881</c:v>
                </c:pt>
                <c:pt idx="5">
                  <c:v>1891</c:v>
                </c:pt>
                <c:pt idx="6">
                  <c:v>1901</c:v>
                </c:pt>
                <c:pt idx="7">
                  <c:v>1911</c:v>
                </c:pt>
                <c:pt idx="8">
                  <c:v>1926</c:v>
                </c:pt>
                <c:pt idx="9">
                  <c:v>1936</c:v>
                </c:pt>
                <c:pt idx="10">
                  <c:v>1946</c:v>
                </c:pt>
                <c:pt idx="11">
                  <c:v>1951</c:v>
                </c:pt>
                <c:pt idx="12">
                  <c:v>1956</c:v>
                </c:pt>
                <c:pt idx="13">
                  <c:v>1961</c:v>
                </c:pt>
                <c:pt idx="14">
                  <c:v>1966</c:v>
                </c:pt>
                <c:pt idx="15">
                  <c:v>1971</c:v>
                </c:pt>
                <c:pt idx="16">
                  <c:v>1979</c:v>
                </c:pt>
                <c:pt idx="17">
                  <c:v>1981</c:v>
                </c:pt>
                <c:pt idx="18">
                  <c:v>1986</c:v>
                </c:pt>
                <c:pt idx="19">
                  <c:v>1991</c:v>
                </c:pt>
                <c:pt idx="20">
                  <c:v>1996</c:v>
                </c:pt>
                <c:pt idx="21">
                  <c:v>2002</c:v>
                </c:pt>
                <c:pt idx="22">
                  <c:v>2006</c:v>
                </c:pt>
                <c:pt idx="23">
                  <c:v>2011</c:v>
                </c:pt>
                <c:pt idx="24">
                  <c:v>2016</c:v>
                </c:pt>
                <c:pt idx="25">
                  <c:v>(blank)</c:v>
                </c:pt>
              </c:strCache>
            </c:strRef>
          </c:cat>
          <c:val>
            <c:numRef>
              <c:f>Q2f!$I$5:$I$31</c:f>
              <c:numCache>
                <c:formatCode>General</c:formatCode>
                <c:ptCount val="26"/>
                <c:pt idx="0">
                  <c:v>283771.8</c:v>
                </c:pt>
                <c:pt idx="1">
                  <c:v>202006.2</c:v>
                </c:pt>
                <c:pt idx="2">
                  <c:v>182627</c:v>
                </c:pt>
                <c:pt idx="3">
                  <c:v>169242.6</c:v>
                </c:pt>
                <c:pt idx="4">
                  <c:v>164331.4</c:v>
                </c:pt>
                <c:pt idx="5">
                  <c:v>144954.79999999999</c:v>
                </c:pt>
                <c:pt idx="6">
                  <c:v>129386.4</c:v>
                </c:pt>
                <c:pt idx="7">
                  <c:v>122196.8</c:v>
                </c:pt>
                <c:pt idx="8">
                  <c:v>110581.4</c:v>
                </c:pt>
                <c:pt idx="9">
                  <c:v>105093.6</c:v>
                </c:pt>
                <c:pt idx="10">
                  <c:v>98559.4</c:v>
                </c:pt>
                <c:pt idx="11">
                  <c:v>94379</c:v>
                </c:pt>
                <c:pt idx="12">
                  <c:v>89244.2</c:v>
                </c:pt>
                <c:pt idx="13">
                  <c:v>83893</c:v>
                </c:pt>
                <c:pt idx="14">
                  <c:v>80390</c:v>
                </c:pt>
                <c:pt idx="15">
                  <c:v>78180.399999999994</c:v>
                </c:pt>
                <c:pt idx="16">
                  <c:v>83700</c:v>
                </c:pt>
                <c:pt idx="17">
                  <c:v>84882</c:v>
                </c:pt>
                <c:pt idx="18">
                  <c:v>86281.8</c:v>
                </c:pt>
                <c:pt idx="19">
                  <c:v>84606.2</c:v>
                </c:pt>
                <c:pt idx="20">
                  <c:v>86646.2</c:v>
                </c:pt>
                <c:pt idx="21">
                  <c:v>92859.199999999997</c:v>
                </c:pt>
                <c:pt idx="22">
                  <c:v>100824.2</c:v>
                </c:pt>
                <c:pt idx="23">
                  <c:v>108509.4</c:v>
                </c:pt>
                <c:pt idx="24">
                  <c:v>110137.60000000001</c:v>
                </c:pt>
              </c:numCache>
            </c:numRef>
          </c:val>
          <c:smooth val="0"/>
          <c:extLst>
            <c:ext xmlns:c16="http://schemas.microsoft.com/office/drawing/2014/chart" uri="{C3380CC4-5D6E-409C-BE32-E72D297353CC}">
              <c16:uniqueId val="{00000000-4A27-48AF-A16A-1A3924AFA934}"/>
            </c:ext>
          </c:extLst>
        </c:ser>
        <c:ser>
          <c:idx val="1"/>
          <c:order val="1"/>
          <c:tx>
            <c:strRef>
              <c:f>Q2f!$J$3:$J$4</c:f>
              <c:strCache>
                <c:ptCount val="1"/>
                <c:pt idx="0">
                  <c:v>Leinster</c:v>
                </c:pt>
              </c:strCache>
            </c:strRef>
          </c:tx>
          <c:spPr>
            <a:ln w="28575" cap="rnd">
              <a:solidFill>
                <a:schemeClr val="accent2"/>
              </a:solidFill>
              <a:round/>
            </a:ln>
            <a:effectLst/>
          </c:spPr>
          <c:marker>
            <c:symbol val="none"/>
          </c:marker>
          <c:cat>
            <c:strRef>
              <c:f>Q2f!$H$5:$H$31</c:f>
              <c:strCache>
                <c:ptCount val="26"/>
                <c:pt idx="0">
                  <c:v>1841</c:v>
                </c:pt>
                <c:pt idx="1">
                  <c:v>1851</c:v>
                </c:pt>
                <c:pt idx="2">
                  <c:v>1861</c:v>
                </c:pt>
                <c:pt idx="3">
                  <c:v>1871</c:v>
                </c:pt>
                <c:pt idx="4">
                  <c:v>1881</c:v>
                </c:pt>
                <c:pt idx="5">
                  <c:v>1891</c:v>
                </c:pt>
                <c:pt idx="6">
                  <c:v>1901</c:v>
                </c:pt>
                <c:pt idx="7">
                  <c:v>1911</c:v>
                </c:pt>
                <c:pt idx="8">
                  <c:v>1926</c:v>
                </c:pt>
                <c:pt idx="9">
                  <c:v>1936</c:v>
                </c:pt>
                <c:pt idx="10">
                  <c:v>1946</c:v>
                </c:pt>
                <c:pt idx="11">
                  <c:v>1951</c:v>
                </c:pt>
                <c:pt idx="12">
                  <c:v>1956</c:v>
                </c:pt>
                <c:pt idx="13">
                  <c:v>1961</c:v>
                </c:pt>
                <c:pt idx="14">
                  <c:v>1966</c:v>
                </c:pt>
                <c:pt idx="15">
                  <c:v>1971</c:v>
                </c:pt>
                <c:pt idx="16">
                  <c:v>1979</c:v>
                </c:pt>
                <c:pt idx="17">
                  <c:v>1981</c:v>
                </c:pt>
                <c:pt idx="18">
                  <c:v>1986</c:v>
                </c:pt>
                <c:pt idx="19">
                  <c:v>1991</c:v>
                </c:pt>
                <c:pt idx="20">
                  <c:v>1996</c:v>
                </c:pt>
                <c:pt idx="21">
                  <c:v>2002</c:v>
                </c:pt>
                <c:pt idx="22">
                  <c:v>2006</c:v>
                </c:pt>
                <c:pt idx="23">
                  <c:v>2011</c:v>
                </c:pt>
                <c:pt idx="24">
                  <c:v>2016</c:v>
                </c:pt>
                <c:pt idx="25">
                  <c:v>(blank)</c:v>
                </c:pt>
              </c:strCache>
            </c:strRef>
          </c:cat>
          <c:val>
            <c:numRef>
              <c:f>Q2f!$J$5:$J$31</c:f>
              <c:numCache>
                <c:formatCode>General</c:formatCode>
                <c:ptCount val="26"/>
                <c:pt idx="0">
                  <c:v>164477.5833</c:v>
                </c:pt>
                <c:pt idx="1">
                  <c:v>139394.8333</c:v>
                </c:pt>
                <c:pt idx="2">
                  <c:v>121469.5833</c:v>
                </c:pt>
                <c:pt idx="3">
                  <c:v>111620.9167</c:v>
                </c:pt>
                <c:pt idx="4">
                  <c:v>106582.4167</c:v>
                </c:pt>
                <c:pt idx="5">
                  <c:v>98980</c:v>
                </c:pt>
                <c:pt idx="6">
                  <c:v>96069.083299999998</c:v>
                </c:pt>
                <c:pt idx="7">
                  <c:v>96837</c:v>
                </c:pt>
                <c:pt idx="8">
                  <c:v>95757.666700000002</c:v>
                </c:pt>
                <c:pt idx="9">
                  <c:v>101700.9167</c:v>
                </c:pt>
                <c:pt idx="10">
                  <c:v>106759.75</c:v>
                </c:pt>
                <c:pt idx="11">
                  <c:v>111381.3333</c:v>
                </c:pt>
                <c:pt idx="12">
                  <c:v>111578.5</c:v>
                </c:pt>
                <c:pt idx="13">
                  <c:v>111012.4167</c:v>
                </c:pt>
                <c:pt idx="14">
                  <c:v>117867.9167</c:v>
                </c:pt>
                <c:pt idx="15">
                  <c:v>124845</c:v>
                </c:pt>
                <c:pt idx="16">
                  <c:v>145321.75</c:v>
                </c:pt>
                <c:pt idx="17">
                  <c:v>149210.0833</c:v>
                </c:pt>
                <c:pt idx="18">
                  <c:v>154387.4167</c:v>
                </c:pt>
                <c:pt idx="19">
                  <c:v>155079.0833</c:v>
                </c:pt>
                <c:pt idx="20">
                  <c:v>160391.8333</c:v>
                </c:pt>
                <c:pt idx="21">
                  <c:v>175464.9167</c:v>
                </c:pt>
                <c:pt idx="22">
                  <c:v>191260.25</c:v>
                </c:pt>
                <c:pt idx="23">
                  <c:v>208734.5</c:v>
                </c:pt>
                <c:pt idx="24">
                  <c:v>219533.5833</c:v>
                </c:pt>
              </c:numCache>
            </c:numRef>
          </c:val>
          <c:smooth val="0"/>
          <c:extLst>
            <c:ext xmlns:c16="http://schemas.microsoft.com/office/drawing/2014/chart" uri="{C3380CC4-5D6E-409C-BE32-E72D297353CC}">
              <c16:uniqueId val="{00000001-4A27-48AF-A16A-1A3924AFA934}"/>
            </c:ext>
          </c:extLst>
        </c:ser>
        <c:ser>
          <c:idx val="2"/>
          <c:order val="2"/>
          <c:tx>
            <c:strRef>
              <c:f>Q2f!$K$3:$K$4</c:f>
              <c:strCache>
                <c:ptCount val="1"/>
                <c:pt idx="0">
                  <c:v>Munster</c:v>
                </c:pt>
              </c:strCache>
            </c:strRef>
          </c:tx>
          <c:spPr>
            <a:ln w="28575" cap="rnd">
              <a:solidFill>
                <a:schemeClr val="accent3"/>
              </a:solidFill>
              <a:round/>
            </a:ln>
            <a:effectLst/>
          </c:spPr>
          <c:marker>
            <c:symbol val="none"/>
          </c:marker>
          <c:cat>
            <c:strRef>
              <c:f>Q2f!$H$5:$H$31</c:f>
              <c:strCache>
                <c:ptCount val="26"/>
                <c:pt idx="0">
                  <c:v>1841</c:v>
                </c:pt>
                <c:pt idx="1">
                  <c:v>1851</c:v>
                </c:pt>
                <c:pt idx="2">
                  <c:v>1861</c:v>
                </c:pt>
                <c:pt idx="3">
                  <c:v>1871</c:v>
                </c:pt>
                <c:pt idx="4">
                  <c:v>1881</c:v>
                </c:pt>
                <c:pt idx="5">
                  <c:v>1891</c:v>
                </c:pt>
                <c:pt idx="6">
                  <c:v>1901</c:v>
                </c:pt>
                <c:pt idx="7">
                  <c:v>1911</c:v>
                </c:pt>
                <c:pt idx="8">
                  <c:v>1926</c:v>
                </c:pt>
                <c:pt idx="9">
                  <c:v>1936</c:v>
                </c:pt>
                <c:pt idx="10">
                  <c:v>1946</c:v>
                </c:pt>
                <c:pt idx="11">
                  <c:v>1951</c:v>
                </c:pt>
                <c:pt idx="12">
                  <c:v>1956</c:v>
                </c:pt>
                <c:pt idx="13">
                  <c:v>1961</c:v>
                </c:pt>
                <c:pt idx="14">
                  <c:v>1966</c:v>
                </c:pt>
                <c:pt idx="15">
                  <c:v>1971</c:v>
                </c:pt>
                <c:pt idx="16">
                  <c:v>1979</c:v>
                </c:pt>
                <c:pt idx="17">
                  <c:v>1981</c:v>
                </c:pt>
                <c:pt idx="18">
                  <c:v>1986</c:v>
                </c:pt>
                <c:pt idx="19">
                  <c:v>1991</c:v>
                </c:pt>
                <c:pt idx="20">
                  <c:v>1996</c:v>
                </c:pt>
                <c:pt idx="21">
                  <c:v>2002</c:v>
                </c:pt>
                <c:pt idx="22">
                  <c:v>2006</c:v>
                </c:pt>
                <c:pt idx="23">
                  <c:v>2011</c:v>
                </c:pt>
                <c:pt idx="24">
                  <c:v>2016</c:v>
                </c:pt>
                <c:pt idx="25">
                  <c:v>(blank)</c:v>
                </c:pt>
              </c:strCache>
            </c:strRef>
          </c:cat>
          <c:val>
            <c:numRef>
              <c:f>Q2f!$K$5:$K$31</c:f>
              <c:numCache>
                <c:formatCode>General</c:formatCode>
                <c:ptCount val="26"/>
                <c:pt idx="0">
                  <c:v>399360.1667</c:v>
                </c:pt>
                <c:pt idx="1">
                  <c:v>309622.6667</c:v>
                </c:pt>
                <c:pt idx="2">
                  <c:v>252259.6667</c:v>
                </c:pt>
                <c:pt idx="3">
                  <c:v>232247.5</c:v>
                </c:pt>
                <c:pt idx="4">
                  <c:v>221852.5</c:v>
                </c:pt>
                <c:pt idx="5">
                  <c:v>195400.3333</c:v>
                </c:pt>
                <c:pt idx="6">
                  <c:v>179364.6667</c:v>
                </c:pt>
                <c:pt idx="7">
                  <c:v>172582.5</c:v>
                </c:pt>
                <c:pt idx="8">
                  <c:v>161650.3333</c:v>
                </c:pt>
                <c:pt idx="9">
                  <c:v>157045.3333</c:v>
                </c:pt>
                <c:pt idx="10">
                  <c:v>152884.3333</c:v>
                </c:pt>
                <c:pt idx="11">
                  <c:v>149811.6667</c:v>
                </c:pt>
                <c:pt idx="12">
                  <c:v>146206.3333</c:v>
                </c:pt>
                <c:pt idx="13">
                  <c:v>141533.8333</c:v>
                </c:pt>
                <c:pt idx="14">
                  <c:v>143222.3333</c:v>
                </c:pt>
                <c:pt idx="15">
                  <c:v>147000.3333</c:v>
                </c:pt>
                <c:pt idx="16">
                  <c:v>163303.1667</c:v>
                </c:pt>
                <c:pt idx="17">
                  <c:v>166385.8333</c:v>
                </c:pt>
                <c:pt idx="18">
                  <c:v>170096.1667</c:v>
                </c:pt>
                <c:pt idx="19">
                  <c:v>168255.5</c:v>
                </c:pt>
                <c:pt idx="20">
                  <c:v>172317.1667</c:v>
                </c:pt>
                <c:pt idx="21">
                  <c:v>183435.6667</c:v>
                </c:pt>
                <c:pt idx="22">
                  <c:v>195556.6667</c:v>
                </c:pt>
                <c:pt idx="23">
                  <c:v>207681.3333</c:v>
                </c:pt>
                <c:pt idx="24">
                  <c:v>213336.6667</c:v>
                </c:pt>
              </c:numCache>
            </c:numRef>
          </c:val>
          <c:smooth val="0"/>
          <c:extLst>
            <c:ext xmlns:c16="http://schemas.microsoft.com/office/drawing/2014/chart" uri="{C3380CC4-5D6E-409C-BE32-E72D297353CC}">
              <c16:uniqueId val="{00000002-4A27-48AF-A16A-1A3924AFA934}"/>
            </c:ext>
          </c:extLst>
        </c:ser>
        <c:ser>
          <c:idx val="3"/>
          <c:order val="3"/>
          <c:tx>
            <c:strRef>
              <c:f>Q2f!$L$3:$L$4</c:f>
              <c:strCache>
                <c:ptCount val="1"/>
                <c:pt idx="0">
                  <c:v>Ulster</c:v>
                </c:pt>
              </c:strCache>
            </c:strRef>
          </c:tx>
          <c:spPr>
            <a:ln w="28575" cap="rnd">
              <a:solidFill>
                <a:schemeClr val="accent4"/>
              </a:solidFill>
              <a:round/>
            </a:ln>
            <a:effectLst/>
          </c:spPr>
          <c:marker>
            <c:symbol val="none"/>
          </c:marker>
          <c:cat>
            <c:strRef>
              <c:f>Q2f!$H$5:$H$31</c:f>
              <c:strCache>
                <c:ptCount val="26"/>
                <c:pt idx="0">
                  <c:v>1841</c:v>
                </c:pt>
                <c:pt idx="1">
                  <c:v>1851</c:v>
                </c:pt>
                <c:pt idx="2">
                  <c:v>1861</c:v>
                </c:pt>
                <c:pt idx="3">
                  <c:v>1871</c:v>
                </c:pt>
                <c:pt idx="4">
                  <c:v>1881</c:v>
                </c:pt>
                <c:pt idx="5">
                  <c:v>1891</c:v>
                </c:pt>
                <c:pt idx="6">
                  <c:v>1901</c:v>
                </c:pt>
                <c:pt idx="7">
                  <c:v>1911</c:v>
                </c:pt>
                <c:pt idx="8">
                  <c:v>1926</c:v>
                </c:pt>
                <c:pt idx="9">
                  <c:v>1936</c:v>
                </c:pt>
                <c:pt idx="10">
                  <c:v>1946</c:v>
                </c:pt>
                <c:pt idx="11">
                  <c:v>1951</c:v>
                </c:pt>
                <c:pt idx="12">
                  <c:v>1956</c:v>
                </c:pt>
                <c:pt idx="13">
                  <c:v>1961</c:v>
                </c:pt>
                <c:pt idx="14">
                  <c:v>1966</c:v>
                </c:pt>
                <c:pt idx="15">
                  <c:v>1971</c:v>
                </c:pt>
                <c:pt idx="16">
                  <c:v>1979</c:v>
                </c:pt>
                <c:pt idx="17">
                  <c:v>1981</c:v>
                </c:pt>
                <c:pt idx="18">
                  <c:v>1986</c:v>
                </c:pt>
                <c:pt idx="19">
                  <c:v>1991</c:v>
                </c:pt>
                <c:pt idx="20">
                  <c:v>1996</c:v>
                </c:pt>
                <c:pt idx="21">
                  <c:v>2002</c:v>
                </c:pt>
                <c:pt idx="22">
                  <c:v>2006</c:v>
                </c:pt>
                <c:pt idx="23">
                  <c:v>2011</c:v>
                </c:pt>
                <c:pt idx="24">
                  <c:v>2016</c:v>
                </c:pt>
                <c:pt idx="25">
                  <c:v>(blank)</c:v>
                </c:pt>
              </c:strCache>
            </c:strRef>
          </c:cat>
          <c:val>
            <c:numRef>
              <c:f>Q2f!$L$5:$L$31</c:f>
              <c:numCache>
                <c:formatCode>General</c:formatCode>
                <c:ptCount val="26"/>
                <c:pt idx="0">
                  <c:v>246682.6667</c:v>
                </c:pt>
                <c:pt idx="1">
                  <c:v>190350.6667</c:v>
                </c:pt>
                <c:pt idx="2">
                  <c:v>172594.3333</c:v>
                </c:pt>
                <c:pt idx="3">
                  <c:v>158012.6667</c:v>
                </c:pt>
                <c:pt idx="4">
                  <c:v>146086.3333</c:v>
                </c:pt>
                <c:pt idx="5">
                  <c:v>127919.3333</c:v>
                </c:pt>
                <c:pt idx="6">
                  <c:v>115291.3333</c:v>
                </c:pt>
                <c:pt idx="7">
                  <c:v>110388.3333</c:v>
                </c:pt>
                <c:pt idx="8">
                  <c:v>100030.3333</c:v>
                </c:pt>
                <c:pt idx="9">
                  <c:v>93423</c:v>
                </c:pt>
                <c:pt idx="10">
                  <c:v>87962.333299999998</c:v>
                </c:pt>
                <c:pt idx="11">
                  <c:v>84417.333299999998</c:v>
                </c:pt>
                <c:pt idx="12">
                  <c:v>78621</c:v>
                </c:pt>
                <c:pt idx="13">
                  <c:v>72508</c:v>
                </c:pt>
                <c:pt idx="14">
                  <c:v>69434.333299999998</c:v>
                </c:pt>
                <c:pt idx="15">
                  <c:v>69068</c:v>
                </c:pt>
                <c:pt idx="16">
                  <c:v>75345.666700000002</c:v>
                </c:pt>
                <c:pt idx="17">
                  <c:v>76719.666700000002</c:v>
                </c:pt>
                <c:pt idx="18">
                  <c:v>78669.333299999998</c:v>
                </c:pt>
                <c:pt idx="19">
                  <c:v>77402</c:v>
                </c:pt>
                <c:pt idx="20">
                  <c:v>78083.666700000002</c:v>
                </c:pt>
                <c:pt idx="21">
                  <c:v>82238</c:v>
                </c:pt>
                <c:pt idx="22">
                  <c:v>89088</c:v>
                </c:pt>
                <c:pt idx="23">
                  <c:v>98267.666700000002</c:v>
                </c:pt>
                <c:pt idx="24">
                  <c:v>98918</c:v>
                </c:pt>
              </c:numCache>
            </c:numRef>
          </c:val>
          <c:smooth val="0"/>
          <c:extLst>
            <c:ext xmlns:c16="http://schemas.microsoft.com/office/drawing/2014/chart" uri="{C3380CC4-5D6E-409C-BE32-E72D297353CC}">
              <c16:uniqueId val="{00000003-4A27-48AF-A16A-1A3924AFA934}"/>
            </c:ext>
          </c:extLst>
        </c:ser>
        <c:ser>
          <c:idx val="4"/>
          <c:order val="4"/>
          <c:tx>
            <c:strRef>
              <c:f>Q2f!$M$3:$M$4</c:f>
              <c:strCache>
                <c:ptCount val="1"/>
                <c:pt idx="0">
                  <c:v>(blank)</c:v>
                </c:pt>
              </c:strCache>
            </c:strRef>
          </c:tx>
          <c:spPr>
            <a:ln w="28575" cap="rnd">
              <a:solidFill>
                <a:schemeClr val="accent5"/>
              </a:solidFill>
              <a:round/>
            </a:ln>
            <a:effectLst/>
          </c:spPr>
          <c:marker>
            <c:symbol val="none"/>
          </c:marker>
          <c:cat>
            <c:strRef>
              <c:f>Q2f!$H$5:$H$31</c:f>
              <c:strCache>
                <c:ptCount val="26"/>
                <c:pt idx="0">
                  <c:v>1841</c:v>
                </c:pt>
                <c:pt idx="1">
                  <c:v>1851</c:v>
                </c:pt>
                <c:pt idx="2">
                  <c:v>1861</c:v>
                </c:pt>
                <c:pt idx="3">
                  <c:v>1871</c:v>
                </c:pt>
                <c:pt idx="4">
                  <c:v>1881</c:v>
                </c:pt>
                <c:pt idx="5">
                  <c:v>1891</c:v>
                </c:pt>
                <c:pt idx="6">
                  <c:v>1901</c:v>
                </c:pt>
                <c:pt idx="7">
                  <c:v>1911</c:v>
                </c:pt>
                <c:pt idx="8">
                  <c:v>1926</c:v>
                </c:pt>
                <c:pt idx="9">
                  <c:v>1936</c:v>
                </c:pt>
                <c:pt idx="10">
                  <c:v>1946</c:v>
                </c:pt>
                <c:pt idx="11">
                  <c:v>1951</c:v>
                </c:pt>
                <c:pt idx="12">
                  <c:v>1956</c:v>
                </c:pt>
                <c:pt idx="13">
                  <c:v>1961</c:v>
                </c:pt>
                <c:pt idx="14">
                  <c:v>1966</c:v>
                </c:pt>
                <c:pt idx="15">
                  <c:v>1971</c:v>
                </c:pt>
                <c:pt idx="16">
                  <c:v>1979</c:v>
                </c:pt>
                <c:pt idx="17">
                  <c:v>1981</c:v>
                </c:pt>
                <c:pt idx="18">
                  <c:v>1986</c:v>
                </c:pt>
                <c:pt idx="19">
                  <c:v>1991</c:v>
                </c:pt>
                <c:pt idx="20">
                  <c:v>1996</c:v>
                </c:pt>
                <c:pt idx="21">
                  <c:v>2002</c:v>
                </c:pt>
                <c:pt idx="22">
                  <c:v>2006</c:v>
                </c:pt>
                <c:pt idx="23">
                  <c:v>2011</c:v>
                </c:pt>
                <c:pt idx="24">
                  <c:v>2016</c:v>
                </c:pt>
                <c:pt idx="25">
                  <c:v>(blank)</c:v>
                </c:pt>
              </c:strCache>
            </c:strRef>
          </c:cat>
          <c:val>
            <c:numRef>
              <c:f>Q2f!$M$5:$M$31</c:f>
              <c:numCache>
                <c:formatCode>General</c:formatCode>
                <c:ptCount val="26"/>
              </c:numCache>
            </c:numRef>
          </c:val>
          <c:smooth val="0"/>
          <c:extLst>
            <c:ext xmlns:c16="http://schemas.microsoft.com/office/drawing/2014/chart" uri="{C3380CC4-5D6E-409C-BE32-E72D297353CC}">
              <c16:uniqueId val="{00000004-4A27-48AF-A16A-1A3924AFA934}"/>
            </c:ext>
          </c:extLst>
        </c:ser>
        <c:dLbls>
          <c:showLegendKey val="0"/>
          <c:showVal val="0"/>
          <c:showCatName val="0"/>
          <c:showSerName val="0"/>
          <c:showPercent val="0"/>
          <c:showBubbleSize val="0"/>
        </c:dLbls>
        <c:smooth val="0"/>
        <c:axId val="412251160"/>
        <c:axId val="412251488"/>
      </c:lineChart>
      <c:catAx>
        <c:axId val="41225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51488"/>
        <c:crosses val="autoZero"/>
        <c:auto val="1"/>
        <c:lblAlgn val="ctr"/>
        <c:lblOffset val="100"/>
        <c:noMultiLvlLbl val="0"/>
      </c:catAx>
      <c:valAx>
        <c:axId val="4122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51160"/>
        <c:crosses val="autoZero"/>
        <c:crossBetween val="between"/>
      </c:valAx>
      <c:spPr>
        <a:noFill/>
        <a:ln>
          <a:noFill/>
        </a:ln>
        <a:effectLst/>
      </c:spPr>
    </c:plotArea>
    <c:legend>
      <c:legendPos val="r"/>
      <c:layout>
        <c:manualLayout>
          <c:xMode val="edge"/>
          <c:yMode val="edge"/>
          <c:x val="0.80116057832897669"/>
          <c:y val="0.27929107244392559"/>
          <c:w val="0.18235307353560337"/>
          <c:h val="0.4592696639084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Density 1841 v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Q2g!$J$2</c:f>
              <c:strCache>
                <c:ptCount val="1"/>
                <c:pt idx="0">
                  <c:v>Population Density 1841</c:v>
                </c:pt>
              </c:strCache>
            </c:strRef>
          </c:tx>
          <c:spPr>
            <a:solidFill>
              <a:schemeClr val="accent1"/>
            </a:solidFill>
            <a:ln>
              <a:noFill/>
            </a:ln>
            <a:effectLst/>
          </c:spPr>
          <c:invertIfNegative val="0"/>
          <c:cat>
            <c:strRef>
              <c:f>Q2g!$I$3:$I$28</c:f>
              <c:strCache>
                <c:ptCount val="26"/>
                <c:pt idx="0">
                  <c:v>Carlow</c:v>
                </c:pt>
                <c:pt idx="1">
                  <c:v>Dublin</c:v>
                </c:pt>
                <c:pt idx="2">
                  <c:v>Kildare</c:v>
                </c:pt>
                <c:pt idx="3">
                  <c:v>Kilkenny</c:v>
                </c:pt>
                <c:pt idx="4">
                  <c:v>Laois</c:v>
                </c:pt>
                <c:pt idx="5">
                  <c:v>Longford</c:v>
                </c:pt>
                <c:pt idx="6">
                  <c:v>Louth</c:v>
                </c:pt>
                <c:pt idx="7">
                  <c:v>Meath</c:v>
                </c:pt>
                <c:pt idx="8">
                  <c:v>Offaly</c:v>
                </c:pt>
                <c:pt idx="9">
                  <c:v>Westmeath</c:v>
                </c:pt>
                <c:pt idx="10">
                  <c:v>Wexford</c:v>
                </c:pt>
                <c:pt idx="11">
                  <c:v>Wicklow</c:v>
                </c:pt>
                <c:pt idx="12">
                  <c:v>Clare</c:v>
                </c:pt>
                <c:pt idx="13">
                  <c:v>Cork</c:v>
                </c:pt>
                <c:pt idx="14">
                  <c:v>Kerry</c:v>
                </c:pt>
                <c:pt idx="15">
                  <c:v>Limerick</c:v>
                </c:pt>
                <c:pt idx="16">
                  <c:v>Tipperary</c:v>
                </c:pt>
                <c:pt idx="17">
                  <c:v>Waterford</c:v>
                </c:pt>
                <c:pt idx="18">
                  <c:v>Galway</c:v>
                </c:pt>
                <c:pt idx="19">
                  <c:v>Leitrim</c:v>
                </c:pt>
                <c:pt idx="20">
                  <c:v>Mayo</c:v>
                </c:pt>
                <c:pt idx="21">
                  <c:v>Roscommon</c:v>
                </c:pt>
                <c:pt idx="22">
                  <c:v>Sligo</c:v>
                </c:pt>
                <c:pt idx="23">
                  <c:v>Cavan</c:v>
                </c:pt>
                <c:pt idx="24">
                  <c:v>Donegal</c:v>
                </c:pt>
                <c:pt idx="25">
                  <c:v>Monaghan</c:v>
                </c:pt>
              </c:strCache>
            </c:strRef>
          </c:cat>
          <c:val>
            <c:numRef>
              <c:f>Q2g!$J$3:$J$28</c:f>
              <c:numCache>
                <c:formatCode>General</c:formatCode>
                <c:ptCount val="26"/>
                <c:pt idx="0">
                  <c:v>96.129319955406913</c:v>
                </c:pt>
                <c:pt idx="1">
                  <c:v>404.30911062906722</c:v>
                </c:pt>
                <c:pt idx="2">
                  <c:v>67.544542772861362</c:v>
                </c:pt>
                <c:pt idx="3">
                  <c:v>97.645923781958516</c:v>
                </c:pt>
                <c:pt idx="4">
                  <c:v>89.494186046511629</c:v>
                </c:pt>
                <c:pt idx="5">
                  <c:v>105.85792850595784</c:v>
                </c:pt>
                <c:pt idx="6">
                  <c:v>155.25423728813558</c:v>
                </c:pt>
                <c:pt idx="7">
                  <c:v>78.491887275832624</c:v>
                </c:pt>
                <c:pt idx="8">
                  <c:v>73.391804097951024</c:v>
                </c:pt>
                <c:pt idx="9">
                  <c:v>76.793478260869563</c:v>
                </c:pt>
                <c:pt idx="10">
                  <c:v>85.354034643008021</c:v>
                </c:pt>
                <c:pt idx="11">
                  <c:v>62.231376418352248</c:v>
                </c:pt>
                <c:pt idx="12">
                  <c:v>83.012753623188402</c:v>
                </c:pt>
                <c:pt idx="13">
                  <c:v>113.8824</c:v>
                </c:pt>
                <c:pt idx="14">
                  <c:v>61.135843561472853</c:v>
                </c:pt>
                <c:pt idx="15">
                  <c:v>119.74927431059507</c:v>
                </c:pt>
                <c:pt idx="16">
                  <c:v>101.17375145180023</c:v>
                </c:pt>
                <c:pt idx="17">
                  <c:v>105.64728056004309</c:v>
                </c:pt>
                <c:pt idx="18">
                  <c:v>71.588550983899822</c:v>
                </c:pt>
                <c:pt idx="19">
                  <c:v>97.671069182389942</c:v>
                </c:pt>
                <c:pt idx="20">
                  <c:v>69.618152524167556</c:v>
                </c:pt>
                <c:pt idx="21">
                  <c:v>99.525510204081627</c:v>
                </c:pt>
                <c:pt idx="22">
                  <c:v>98.414581066376499</c:v>
                </c:pt>
                <c:pt idx="23">
                  <c:v>125.85817805383023</c:v>
                </c:pt>
                <c:pt idx="24">
                  <c:v>60.984982513886031</c:v>
                </c:pt>
                <c:pt idx="25">
                  <c:v>154.78146718146718</c:v>
                </c:pt>
              </c:numCache>
            </c:numRef>
          </c:val>
          <c:extLst>
            <c:ext xmlns:c16="http://schemas.microsoft.com/office/drawing/2014/chart" uri="{C3380CC4-5D6E-409C-BE32-E72D297353CC}">
              <c16:uniqueId val="{00000000-2D30-4E99-AF05-735132283CD4}"/>
            </c:ext>
          </c:extLst>
        </c:ser>
        <c:ser>
          <c:idx val="1"/>
          <c:order val="1"/>
          <c:tx>
            <c:strRef>
              <c:f>Q2g!$K$2</c:f>
              <c:strCache>
                <c:ptCount val="1"/>
                <c:pt idx="0">
                  <c:v>Population Density 2016</c:v>
                </c:pt>
              </c:strCache>
            </c:strRef>
          </c:tx>
          <c:spPr>
            <a:solidFill>
              <a:schemeClr val="accent2"/>
            </a:solidFill>
            <a:ln>
              <a:noFill/>
            </a:ln>
            <a:effectLst/>
          </c:spPr>
          <c:invertIfNegative val="0"/>
          <c:cat>
            <c:strRef>
              <c:f>Q2g!$I$3:$I$28</c:f>
              <c:strCache>
                <c:ptCount val="26"/>
                <c:pt idx="0">
                  <c:v>Carlow</c:v>
                </c:pt>
                <c:pt idx="1">
                  <c:v>Dublin</c:v>
                </c:pt>
                <c:pt idx="2">
                  <c:v>Kildare</c:v>
                </c:pt>
                <c:pt idx="3">
                  <c:v>Kilkenny</c:v>
                </c:pt>
                <c:pt idx="4">
                  <c:v>Laois</c:v>
                </c:pt>
                <c:pt idx="5">
                  <c:v>Longford</c:v>
                </c:pt>
                <c:pt idx="6">
                  <c:v>Louth</c:v>
                </c:pt>
                <c:pt idx="7">
                  <c:v>Meath</c:v>
                </c:pt>
                <c:pt idx="8">
                  <c:v>Offaly</c:v>
                </c:pt>
                <c:pt idx="9">
                  <c:v>Westmeath</c:v>
                </c:pt>
                <c:pt idx="10">
                  <c:v>Wexford</c:v>
                </c:pt>
                <c:pt idx="11">
                  <c:v>Wicklow</c:v>
                </c:pt>
                <c:pt idx="12">
                  <c:v>Clare</c:v>
                </c:pt>
                <c:pt idx="13">
                  <c:v>Cork</c:v>
                </c:pt>
                <c:pt idx="14">
                  <c:v>Kerry</c:v>
                </c:pt>
                <c:pt idx="15">
                  <c:v>Limerick</c:v>
                </c:pt>
                <c:pt idx="16">
                  <c:v>Tipperary</c:v>
                </c:pt>
                <c:pt idx="17">
                  <c:v>Waterford</c:v>
                </c:pt>
                <c:pt idx="18">
                  <c:v>Galway</c:v>
                </c:pt>
                <c:pt idx="19">
                  <c:v>Leitrim</c:v>
                </c:pt>
                <c:pt idx="20">
                  <c:v>Mayo</c:v>
                </c:pt>
                <c:pt idx="21">
                  <c:v>Roscommon</c:v>
                </c:pt>
                <c:pt idx="22">
                  <c:v>Sligo</c:v>
                </c:pt>
                <c:pt idx="23">
                  <c:v>Cavan</c:v>
                </c:pt>
                <c:pt idx="24">
                  <c:v>Donegal</c:v>
                </c:pt>
                <c:pt idx="25">
                  <c:v>Monaghan</c:v>
                </c:pt>
              </c:strCache>
            </c:strRef>
          </c:cat>
          <c:val>
            <c:numRef>
              <c:f>Q2g!$K$3:$K$28</c:f>
              <c:numCache>
                <c:formatCode>General</c:formatCode>
                <c:ptCount val="26"/>
                <c:pt idx="0">
                  <c:v>63.469342251950948</c:v>
                </c:pt>
                <c:pt idx="1">
                  <c:v>1461.3438177874186</c:v>
                </c:pt>
                <c:pt idx="2">
                  <c:v>131.270796460177</c:v>
                </c:pt>
                <c:pt idx="3">
                  <c:v>47.868789194404243</c:v>
                </c:pt>
                <c:pt idx="4">
                  <c:v>49.242441860465114</c:v>
                </c:pt>
                <c:pt idx="5">
                  <c:v>37.463794683776349</c:v>
                </c:pt>
                <c:pt idx="6">
                  <c:v>156.03389830508473</c:v>
                </c:pt>
                <c:pt idx="7">
                  <c:v>83.28095644748079</c:v>
                </c:pt>
                <c:pt idx="8">
                  <c:v>38.96101949025487</c:v>
                </c:pt>
                <c:pt idx="9">
                  <c:v>48.244565217391305</c:v>
                </c:pt>
                <c:pt idx="10">
                  <c:v>63.253907900295737</c:v>
                </c:pt>
                <c:pt idx="11">
                  <c:v>70.263936852491369</c:v>
                </c:pt>
                <c:pt idx="12">
                  <c:v>34.439710144927538</c:v>
                </c:pt>
                <c:pt idx="13">
                  <c:v>72.382400000000004</c:v>
                </c:pt>
                <c:pt idx="14">
                  <c:v>30.727480757229042</c:v>
                </c:pt>
                <c:pt idx="15">
                  <c:v>70.71806966618287</c:v>
                </c:pt>
                <c:pt idx="16">
                  <c:v>37.062253193960508</c:v>
                </c:pt>
                <c:pt idx="17">
                  <c:v>62.561120086160471</c:v>
                </c:pt>
                <c:pt idx="18">
                  <c:v>41.96747438607904</c:v>
                </c:pt>
                <c:pt idx="19">
                  <c:v>20.153459119496855</c:v>
                </c:pt>
                <c:pt idx="20">
                  <c:v>23.363229502327247</c:v>
                </c:pt>
                <c:pt idx="21">
                  <c:v>25.331240188383045</c:v>
                </c:pt>
                <c:pt idx="22">
                  <c:v>35.655603917301413</c:v>
                </c:pt>
                <c:pt idx="23">
                  <c:v>39.428571428571431</c:v>
                </c:pt>
                <c:pt idx="24">
                  <c:v>32.74881711581979</c:v>
                </c:pt>
                <c:pt idx="25">
                  <c:v>47.402316602316603</c:v>
                </c:pt>
              </c:numCache>
            </c:numRef>
          </c:val>
          <c:extLst>
            <c:ext xmlns:c16="http://schemas.microsoft.com/office/drawing/2014/chart" uri="{C3380CC4-5D6E-409C-BE32-E72D297353CC}">
              <c16:uniqueId val="{00000001-2D30-4E99-AF05-735132283CD4}"/>
            </c:ext>
          </c:extLst>
        </c:ser>
        <c:dLbls>
          <c:showLegendKey val="0"/>
          <c:showVal val="0"/>
          <c:showCatName val="0"/>
          <c:showSerName val="0"/>
          <c:showPercent val="0"/>
          <c:showBubbleSize val="0"/>
        </c:dLbls>
        <c:gapWidth val="150"/>
        <c:axId val="439290568"/>
        <c:axId val="439295488"/>
      </c:barChart>
      <c:catAx>
        <c:axId val="43929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County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95488"/>
        <c:crosses val="autoZero"/>
        <c:auto val="1"/>
        <c:lblAlgn val="ctr"/>
        <c:lblOffset val="100"/>
        <c:noMultiLvlLbl val="0"/>
      </c:catAx>
      <c:valAx>
        <c:axId val="43929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 Density per Sq 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90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Grant / Pop for Counties (year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spPr>
            <a:solidFill>
              <a:schemeClr val="accent1"/>
            </a:solidFill>
            <a:ln>
              <a:noFill/>
            </a:ln>
            <a:effectLst/>
            <a:sp3d/>
          </c:spPr>
          <c:invertIfNegative val="0"/>
          <c:cat>
            <c:strRef>
              <c:f>Q2h!$A$2:$A$26</c:f>
              <c:strCache>
                <c:ptCount val="25"/>
                <c:pt idx="0">
                  <c:v>Carlow</c:v>
                </c:pt>
                <c:pt idx="1">
                  <c:v>Dublin</c:v>
                </c:pt>
                <c:pt idx="2">
                  <c:v>Kildare</c:v>
                </c:pt>
                <c:pt idx="3">
                  <c:v>Kilkenny</c:v>
                </c:pt>
                <c:pt idx="4">
                  <c:v>Laois</c:v>
                </c:pt>
                <c:pt idx="5">
                  <c:v>Longford</c:v>
                </c:pt>
                <c:pt idx="6">
                  <c:v>Louth</c:v>
                </c:pt>
                <c:pt idx="7">
                  <c:v>Meath</c:v>
                </c:pt>
                <c:pt idx="8">
                  <c:v>Offaly</c:v>
                </c:pt>
                <c:pt idx="9">
                  <c:v>Westmeath</c:v>
                </c:pt>
                <c:pt idx="10">
                  <c:v>Wexford</c:v>
                </c:pt>
                <c:pt idx="11">
                  <c:v>Wicklow</c:v>
                </c:pt>
                <c:pt idx="12">
                  <c:v>Clare</c:v>
                </c:pt>
                <c:pt idx="13">
                  <c:v>Cork</c:v>
                </c:pt>
                <c:pt idx="14">
                  <c:v>Kerry</c:v>
                </c:pt>
                <c:pt idx="15">
                  <c:v>Limerick</c:v>
                </c:pt>
                <c:pt idx="16">
                  <c:v>Tipperary</c:v>
                </c:pt>
                <c:pt idx="17">
                  <c:v>Waterford</c:v>
                </c:pt>
                <c:pt idx="18">
                  <c:v>Galway</c:v>
                </c:pt>
                <c:pt idx="19">
                  <c:v>Leitrim</c:v>
                </c:pt>
                <c:pt idx="20">
                  <c:v>Mayo</c:v>
                </c:pt>
                <c:pt idx="21">
                  <c:v>Roscommon</c:v>
                </c:pt>
                <c:pt idx="22">
                  <c:v>Sligo</c:v>
                </c:pt>
                <c:pt idx="23">
                  <c:v>Cavan</c:v>
                </c:pt>
                <c:pt idx="24">
                  <c:v>Donegal</c:v>
                </c:pt>
              </c:strCache>
            </c:strRef>
          </c:cat>
          <c:val>
            <c:numRef>
              <c:f>Q2h!$B$2:$B$26</c:f>
              <c:numCache>
                <c:formatCode>General</c:formatCode>
                <c:ptCount val="25"/>
                <c:pt idx="0">
                  <c:v>131.68350000000001</c:v>
                </c:pt>
                <c:pt idx="1">
                  <c:v>149.90029999999999</c:v>
                </c:pt>
                <c:pt idx="2">
                  <c:v>133.64769999999999</c:v>
                </c:pt>
                <c:pt idx="3">
                  <c:v>135.32820000000001</c:v>
                </c:pt>
                <c:pt idx="4">
                  <c:v>129.54750000000001</c:v>
                </c:pt>
                <c:pt idx="5">
                  <c:v>172.3767</c:v>
                </c:pt>
                <c:pt idx="6">
                  <c:v>142.9504</c:v>
                </c:pt>
                <c:pt idx="7">
                  <c:v>121.9952</c:v>
                </c:pt>
                <c:pt idx="8">
                  <c:v>169.96619999999999</c:v>
                </c:pt>
                <c:pt idx="9">
                  <c:v>181.6532</c:v>
                </c:pt>
                <c:pt idx="10">
                  <c:v>133.16849999999999</c:v>
                </c:pt>
                <c:pt idx="11">
                  <c:v>122.34529999999999</c:v>
                </c:pt>
                <c:pt idx="12">
                  <c:v>137.91929999999999</c:v>
                </c:pt>
                <c:pt idx="13">
                  <c:v>135.6943</c:v>
                </c:pt>
                <c:pt idx="14">
                  <c:v>205.06370000000001</c:v>
                </c:pt>
                <c:pt idx="15">
                  <c:v>197.71109999999999</c:v>
                </c:pt>
                <c:pt idx="16">
                  <c:v>175.4983</c:v>
                </c:pt>
                <c:pt idx="17">
                  <c:v>195.72030000000001</c:v>
                </c:pt>
                <c:pt idx="18">
                  <c:v>147.53899999999999</c:v>
                </c:pt>
                <c:pt idx="19">
                  <c:v>206.83600000000001</c:v>
                </c:pt>
                <c:pt idx="20">
                  <c:v>191.05289999999999</c:v>
                </c:pt>
                <c:pt idx="21">
                  <c:v>161.76730000000001</c:v>
                </c:pt>
                <c:pt idx="22">
                  <c:v>212.75380000000001</c:v>
                </c:pt>
                <c:pt idx="23">
                  <c:v>134.24959999999999</c:v>
                </c:pt>
                <c:pt idx="24">
                  <c:v>182.9667</c:v>
                </c:pt>
              </c:numCache>
            </c:numRef>
          </c:val>
          <c:extLst>
            <c:ext xmlns:c16="http://schemas.microsoft.com/office/drawing/2014/chart" uri="{C3380CC4-5D6E-409C-BE32-E72D297353CC}">
              <c16:uniqueId val="{00000000-07E3-4602-9CE0-6A86603B0A2F}"/>
            </c:ext>
          </c:extLst>
        </c:ser>
        <c:dLbls>
          <c:showLegendKey val="0"/>
          <c:showVal val="0"/>
          <c:showCatName val="0"/>
          <c:showSerName val="0"/>
          <c:showPercent val="0"/>
          <c:showBubbleSize val="0"/>
        </c:dLbls>
        <c:gapWidth val="75"/>
        <c:shape val="box"/>
        <c:axId val="400695456"/>
        <c:axId val="400696768"/>
        <c:axId val="400640568"/>
      </c:bar3DChart>
      <c:catAx>
        <c:axId val="40069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96768"/>
        <c:crosses val="autoZero"/>
        <c:auto val="1"/>
        <c:lblAlgn val="ctr"/>
        <c:lblOffset val="100"/>
        <c:noMultiLvlLbl val="0"/>
      </c:catAx>
      <c:valAx>
        <c:axId val="400696768"/>
        <c:scaling>
          <c:orientation val="minMax"/>
          <c:max val="2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Grant / Pop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95456"/>
        <c:crosses val="autoZero"/>
        <c:crossBetween val="between"/>
      </c:valAx>
      <c:serAx>
        <c:axId val="400640568"/>
        <c:scaling>
          <c:orientation val="minMax"/>
        </c:scaling>
        <c:delete val="1"/>
        <c:axPos val="b"/>
        <c:majorTickMark val="none"/>
        <c:minorTickMark val="none"/>
        <c:tickLblPos val="nextTo"/>
        <c:crossAx val="40069676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9524</xdr:colOff>
      <xdr:row>2</xdr:row>
      <xdr:rowOff>9525</xdr:rowOff>
    </xdr:from>
    <xdr:to>
      <xdr:col>11</xdr:col>
      <xdr:colOff>9525</xdr:colOff>
      <xdr:row>24</xdr:row>
      <xdr:rowOff>171450</xdr:rowOff>
    </xdr:to>
    <xdr:graphicFrame macro="">
      <xdr:nvGraphicFramePr>
        <xdr:cNvPr id="2" name="Chart 1">
          <a:extLst>
            <a:ext uri="{FF2B5EF4-FFF2-40B4-BE49-F238E27FC236}">
              <a16:creationId xmlns:a16="http://schemas.microsoft.com/office/drawing/2014/main" id="{9FADD737-0F66-47DD-AAB5-9155F3195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9524</xdr:rowOff>
    </xdr:from>
    <xdr:to>
      <xdr:col>4</xdr:col>
      <xdr:colOff>9524</xdr:colOff>
      <xdr:row>34</xdr:row>
      <xdr:rowOff>171449</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1</xdr:row>
      <xdr:rowOff>9524</xdr:rowOff>
    </xdr:from>
    <xdr:to>
      <xdr:col>10</xdr:col>
      <xdr:colOff>685800</xdr:colOff>
      <xdr:row>12</xdr:row>
      <xdr:rowOff>142875</xdr:rowOff>
    </xdr:to>
    <xdr:graphicFrame macro="">
      <xdr:nvGraphicFramePr>
        <xdr:cNvPr id="3" name="Chart 2">
          <a:extLst>
            <a:ext uri="{FF2B5EF4-FFF2-40B4-BE49-F238E27FC236}">
              <a16:creationId xmlns:a16="http://schemas.microsoft.com/office/drawing/2014/main" id="{3A2C9CC0-94B9-4221-AF1F-AD592EE4D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13</xdr:row>
      <xdr:rowOff>9525</xdr:rowOff>
    </xdr:from>
    <xdr:to>
      <xdr:col>10</xdr:col>
      <xdr:colOff>685800</xdr:colOff>
      <xdr:row>24</xdr:row>
      <xdr:rowOff>161925</xdr:rowOff>
    </xdr:to>
    <xdr:graphicFrame macro="">
      <xdr:nvGraphicFramePr>
        <xdr:cNvPr id="4" name="Chart 3">
          <a:extLst>
            <a:ext uri="{FF2B5EF4-FFF2-40B4-BE49-F238E27FC236}">
              <a16:creationId xmlns:a16="http://schemas.microsoft.com/office/drawing/2014/main" id="{E0376624-A8EA-4246-AC5A-FA1B1D8F0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628650</xdr:colOff>
      <xdr:row>32</xdr:row>
      <xdr:rowOff>23812</xdr:rowOff>
    </xdr:from>
    <xdr:to>
      <xdr:col>14</xdr:col>
      <xdr:colOff>11906</xdr:colOff>
      <xdr:row>47</xdr:row>
      <xdr:rowOff>11906</xdr:rowOff>
    </xdr:to>
    <xdr:graphicFrame macro="">
      <xdr:nvGraphicFramePr>
        <xdr:cNvPr id="3" name="Chart 2">
          <a:extLst>
            <a:ext uri="{FF2B5EF4-FFF2-40B4-BE49-F238E27FC236}">
              <a16:creationId xmlns:a16="http://schemas.microsoft.com/office/drawing/2014/main" id="{EEF89FE0-1930-4B4A-9F3A-E9937E82B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838202</xdr:colOff>
      <xdr:row>29</xdr:row>
      <xdr:rowOff>14287</xdr:rowOff>
    </xdr:from>
    <xdr:to>
      <xdr:col>6</xdr:col>
      <xdr:colOff>1228726</xdr:colOff>
      <xdr:row>45</xdr:row>
      <xdr:rowOff>0</xdr:rowOff>
    </xdr:to>
    <xdr:graphicFrame macro="">
      <xdr:nvGraphicFramePr>
        <xdr:cNvPr id="6" name="Chart 5">
          <a:extLst>
            <a:ext uri="{FF2B5EF4-FFF2-40B4-BE49-F238E27FC236}">
              <a16:creationId xmlns:a16="http://schemas.microsoft.com/office/drawing/2014/main" id="{F7BE5FAE-B839-42DE-B7A5-2AD6D41D9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9524</xdr:colOff>
      <xdr:row>1</xdr:row>
      <xdr:rowOff>0</xdr:rowOff>
    </xdr:from>
    <xdr:to>
      <xdr:col>11</xdr:col>
      <xdr:colOff>142874</xdr:colOff>
      <xdr:row>20</xdr:row>
      <xdr:rowOff>180975</xdr:rowOff>
    </xdr:to>
    <xdr:graphicFrame macro="">
      <xdr:nvGraphicFramePr>
        <xdr:cNvPr id="2" name="Chart 1">
          <a:extLst>
            <a:ext uri="{FF2B5EF4-FFF2-40B4-BE49-F238E27FC236}">
              <a16:creationId xmlns:a16="http://schemas.microsoft.com/office/drawing/2014/main" id="{B7F79CEA-9E12-4109-BDE0-27833FF4A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ie McPhillips" refreshedDate="43404.700325810183" createdVersion="6" refreshedVersion="6" minRefreshableVersion="3" recordCount="101" xr:uid="{00000000-000A-0000-FFFF-FFFF00000000}">
  <cacheSource type="worksheet">
    <worksheetSource ref="A1:C1048576" sheet="Q2f"/>
  </cacheSource>
  <cacheFields count="3">
    <cacheField name="AVG(`Pop`)" numFmtId="0">
      <sharedItems containsString="0" containsBlank="1" containsNumber="1" minValue="69068" maxValue="399360.1667" count="101">
        <n v="283771.8"/>
        <n v="202006.2"/>
        <n v="182627"/>
        <n v="169242.6"/>
        <n v="164331.4"/>
        <n v="144954.79999999999"/>
        <n v="129386.4"/>
        <n v="122196.8"/>
        <n v="110581.4"/>
        <n v="105093.6"/>
        <n v="98559.4"/>
        <n v="94379"/>
        <n v="89244.2"/>
        <n v="83893"/>
        <n v="80390"/>
        <n v="78180.399999999994"/>
        <n v="83700"/>
        <n v="84882"/>
        <n v="86281.8"/>
        <n v="84606.2"/>
        <n v="86646.2"/>
        <n v="92859.199999999997"/>
        <n v="100824.2"/>
        <n v="108509.4"/>
        <n v="110137.60000000001"/>
        <n v="164477.5833"/>
        <n v="139394.8333"/>
        <n v="121469.5833"/>
        <n v="111620.9167"/>
        <n v="106582.4167"/>
        <n v="98980"/>
        <n v="96069.083299999998"/>
        <n v="96837"/>
        <n v="95757.666700000002"/>
        <n v="101700.9167"/>
        <n v="106759.75"/>
        <n v="111381.3333"/>
        <n v="111578.5"/>
        <n v="111012.4167"/>
        <n v="117867.9167"/>
        <n v="124845"/>
        <n v="145321.75"/>
        <n v="149210.0833"/>
        <n v="154387.4167"/>
        <n v="155079.0833"/>
        <n v="160391.8333"/>
        <n v="175464.9167"/>
        <n v="191260.25"/>
        <n v="208734.5"/>
        <n v="219533.5833"/>
        <n v="399360.1667"/>
        <n v="309622.6667"/>
        <n v="252259.6667"/>
        <n v="232247.5"/>
        <n v="221852.5"/>
        <n v="195400.3333"/>
        <n v="179364.6667"/>
        <n v="172582.5"/>
        <n v="161650.3333"/>
        <n v="157045.3333"/>
        <n v="152884.3333"/>
        <n v="149811.6667"/>
        <n v="146206.3333"/>
        <n v="141533.8333"/>
        <n v="143222.3333"/>
        <n v="147000.3333"/>
        <n v="163303.1667"/>
        <n v="166385.8333"/>
        <n v="170096.1667"/>
        <n v="168255.5"/>
        <n v="172317.1667"/>
        <n v="183435.6667"/>
        <n v="195556.6667"/>
        <n v="207681.3333"/>
        <n v="213336.6667"/>
        <n v="246682.6667"/>
        <n v="190350.6667"/>
        <n v="172594.3333"/>
        <n v="158012.6667"/>
        <n v="146086.3333"/>
        <n v="127919.3333"/>
        <n v="115291.3333"/>
        <n v="110388.3333"/>
        <n v="100030.3333"/>
        <n v="93423"/>
        <n v="87962.333299999998"/>
        <n v="84417.333299999998"/>
        <n v="78621"/>
        <n v="72508"/>
        <n v="69434.333299999998"/>
        <n v="69068"/>
        <n v="75345.666700000002"/>
        <n v="76719.666700000002"/>
        <n v="78669.333299999998"/>
        <n v="77402"/>
        <n v="78083.666700000002"/>
        <n v="82238"/>
        <n v="89088"/>
        <n v="98267.666700000002"/>
        <n v="98918"/>
        <m/>
      </sharedItems>
    </cacheField>
    <cacheField name="Province" numFmtId="0">
      <sharedItems containsBlank="1" count="5">
        <s v="Connacht"/>
        <s v="Leinster"/>
        <s v="Munster"/>
        <s v="Ulster"/>
        <m/>
      </sharedItems>
    </cacheField>
    <cacheField name="Year" numFmtId="0">
      <sharedItems containsString="0" containsBlank="1" containsNumber="1" containsInteger="1" minValue="1841" maxValue="2016" count="26">
        <n v="1841"/>
        <n v="1851"/>
        <n v="1861"/>
        <n v="1871"/>
        <n v="1881"/>
        <n v="1891"/>
        <n v="1901"/>
        <n v="1911"/>
        <n v="1926"/>
        <n v="1936"/>
        <n v="1946"/>
        <n v="1951"/>
        <n v="1956"/>
        <n v="1961"/>
        <n v="1966"/>
        <n v="1971"/>
        <n v="1979"/>
        <n v="1981"/>
        <n v="1986"/>
        <n v="1991"/>
        <n v="1996"/>
        <n v="2002"/>
        <n v="2006"/>
        <n v="2011"/>
        <n v="2016"/>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r>
  <r>
    <x v="1"/>
    <x v="0"/>
    <x v="1"/>
  </r>
  <r>
    <x v="2"/>
    <x v="0"/>
    <x v="2"/>
  </r>
  <r>
    <x v="3"/>
    <x v="0"/>
    <x v="3"/>
  </r>
  <r>
    <x v="4"/>
    <x v="0"/>
    <x v="4"/>
  </r>
  <r>
    <x v="5"/>
    <x v="0"/>
    <x v="5"/>
  </r>
  <r>
    <x v="6"/>
    <x v="0"/>
    <x v="6"/>
  </r>
  <r>
    <x v="7"/>
    <x v="0"/>
    <x v="7"/>
  </r>
  <r>
    <x v="8"/>
    <x v="0"/>
    <x v="8"/>
  </r>
  <r>
    <x v="9"/>
    <x v="0"/>
    <x v="9"/>
  </r>
  <r>
    <x v="10"/>
    <x v="0"/>
    <x v="10"/>
  </r>
  <r>
    <x v="11"/>
    <x v="0"/>
    <x v="11"/>
  </r>
  <r>
    <x v="12"/>
    <x v="0"/>
    <x v="12"/>
  </r>
  <r>
    <x v="13"/>
    <x v="0"/>
    <x v="13"/>
  </r>
  <r>
    <x v="14"/>
    <x v="0"/>
    <x v="14"/>
  </r>
  <r>
    <x v="15"/>
    <x v="0"/>
    <x v="15"/>
  </r>
  <r>
    <x v="16"/>
    <x v="0"/>
    <x v="16"/>
  </r>
  <r>
    <x v="17"/>
    <x v="0"/>
    <x v="17"/>
  </r>
  <r>
    <x v="18"/>
    <x v="0"/>
    <x v="18"/>
  </r>
  <r>
    <x v="19"/>
    <x v="0"/>
    <x v="19"/>
  </r>
  <r>
    <x v="20"/>
    <x v="0"/>
    <x v="20"/>
  </r>
  <r>
    <x v="21"/>
    <x v="0"/>
    <x v="21"/>
  </r>
  <r>
    <x v="22"/>
    <x v="0"/>
    <x v="22"/>
  </r>
  <r>
    <x v="23"/>
    <x v="0"/>
    <x v="23"/>
  </r>
  <r>
    <x v="24"/>
    <x v="0"/>
    <x v="24"/>
  </r>
  <r>
    <x v="25"/>
    <x v="1"/>
    <x v="0"/>
  </r>
  <r>
    <x v="26"/>
    <x v="1"/>
    <x v="1"/>
  </r>
  <r>
    <x v="27"/>
    <x v="1"/>
    <x v="2"/>
  </r>
  <r>
    <x v="28"/>
    <x v="1"/>
    <x v="3"/>
  </r>
  <r>
    <x v="29"/>
    <x v="1"/>
    <x v="4"/>
  </r>
  <r>
    <x v="30"/>
    <x v="1"/>
    <x v="5"/>
  </r>
  <r>
    <x v="31"/>
    <x v="1"/>
    <x v="6"/>
  </r>
  <r>
    <x v="32"/>
    <x v="1"/>
    <x v="7"/>
  </r>
  <r>
    <x v="33"/>
    <x v="1"/>
    <x v="8"/>
  </r>
  <r>
    <x v="34"/>
    <x v="1"/>
    <x v="9"/>
  </r>
  <r>
    <x v="35"/>
    <x v="1"/>
    <x v="10"/>
  </r>
  <r>
    <x v="36"/>
    <x v="1"/>
    <x v="11"/>
  </r>
  <r>
    <x v="37"/>
    <x v="1"/>
    <x v="12"/>
  </r>
  <r>
    <x v="38"/>
    <x v="1"/>
    <x v="13"/>
  </r>
  <r>
    <x v="39"/>
    <x v="1"/>
    <x v="14"/>
  </r>
  <r>
    <x v="40"/>
    <x v="1"/>
    <x v="15"/>
  </r>
  <r>
    <x v="41"/>
    <x v="1"/>
    <x v="16"/>
  </r>
  <r>
    <x v="42"/>
    <x v="1"/>
    <x v="17"/>
  </r>
  <r>
    <x v="43"/>
    <x v="1"/>
    <x v="18"/>
  </r>
  <r>
    <x v="44"/>
    <x v="1"/>
    <x v="19"/>
  </r>
  <r>
    <x v="45"/>
    <x v="1"/>
    <x v="20"/>
  </r>
  <r>
    <x v="46"/>
    <x v="1"/>
    <x v="21"/>
  </r>
  <r>
    <x v="47"/>
    <x v="1"/>
    <x v="22"/>
  </r>
  <r>
    <x v="48"/>
    <x v="1"/>
    <x v="23"/>
  </r>
  <r>
    <x v="49"/>
    <x v="1"/>
    <x v="24"/>
  </r>
  <r>
    <x v="50"/>
    <x v="2"/>
    <x v="0"/>
  </r>
  <r>
    <x v="51"/>
    <x v="2"/>
    <x v="1"/>
  </r>
  <r>
    <x v="52"/>
    <x v="2"/>
    <x v="2"/>
  </r>
  <r>
    <x v="53"/>
    <x v="2"/>
    <x v="3"/>
  </r>
  <r>
    <x v="54"/>
    <x v="2"/>
    <x v="4"/>
  </r>
  <r>
    <x v="55"/>
    <x v="2"/>
    <x v="5"/>
  </r>
  <r>
    <x v="56"/>
    <x v="2"/>
    <x v="6"/>
  </r>
  <r>
    <x v="57"/>
    <x v="2"/>
    <x v="7"/>
  </r>
  <r>
    <x v="58"/>
    <x v="2"/>
    <x v="8"/>
  </r>
  <r>
    <x v="59"/>
    <x v="2"/>
    <x v="9"/>
  </r>
  <r>
    <x v="60"/>
    <x v="2"/>
    <x v="10"/>
  </r>
  <r>
    <x v="61"/>
    <x v="2"/>
    <x v="11"/>
  </r>
  <r>
    <x v="62"/>
    <x v="2"/>
    <x v="12"/>
  </r>
  <r>
    <x v="63"/>
    <x v="2"/>
    <x v="13"/>
  </r>
  <r>
    <x v="64"/>
    <x v="2"/>
    <x v="14"/>
  </r>
  <r>
    <x v="65"/>
    <x v="2"/>
    <x v="15"/>
  </r>
  <r>
    <x v="66"/>
    <x v="2"/>
    <x v="16"/>
  </r>
  <r>
    <x v="67"/>
    <x v="2"/>
    <x v="17"/>
  </r>
  <r>
    <x v="68"/>
    <x v="2"/>
    <x v="18"/>
  </r>
  <r>
    <x v="69"/>
    <x v="2"/>
    <x v="19"/>
  </r>
  <r>
    <x v="70"/>
    <x v="2"/>
    <x v="20"/>
  </r>
  <r>
    <x v="71"/>
    <x v="2"/>
    <x v="21"/>
  </r>
  <r>
    <x v="72"/>
    <x v="2"/>
    <x v="22"/>
  </r>
  <r>
    <x v="73"/>
    <x v="2"/>
    <x v="23"/>
  </r>
  <r>
    <x v="74"/>
    <x v="2"/>
    <x v="24"/>
  </r>
  <r>
    <x v="75"/>
    <x v="3"/>
    <x v="0"/>
  </r>
  <r>
    <x v="76"/>
    <x v="3"/>
    <x v="1"/>
  </r>
  <r>
    <x v="77"/>
    <x v="3"/>
    <x v="2"/>
  </r>
  <r>
    <x v="78"/>
    <x v="3"/>
    <x v="3"/>
  </r>
  <r>
    <x v="79"/>
    <x v="3"/>
    <x v="4"/>
  </r>
  <r>
    <x v="80"/>
    <x v="3"/>
    <x v="5"/>
  </r>
  <r>
    <x v="81"/>
    <x v="3"/>
    <x v="6"/>
  </r>
  <r>
    <x v="82"/>
    <x v="3"/>
    <x v="7"/>
  </r>
  <r>
    <x v="83"/>
    <x v="3"/>
    <x v="8"/>
  </r>
  <r>
    <x v="84"/>
    <x v="3"/>
    <x v="9"/>
  </r>
  <r>
    <x v="85"/>
    <x v="3"/>
    <x v="10"/>
  </r>
  <r>
    <x v="86"/>
    <x v="3"/>
    <x v="11"/>
  </r>
  <r>
    <x v="87"/>
    <x v="3"/>
    <x v="12"/>
  </r>
  <r>
    <x v="88"/>
    <x v="3"/>
    <x v="13"/>
  </r>
  <r>
    <x v="89"/>
    <x v="3"/>
    <x v="14"/>
  </r>
  <r>
    <x v="90"/>
    <x v="3"/>
    <x v="15"/>
  </r>
  <r>
    <x v="91"/>
    <x v="3"/>
    <x v="16"/>
  </r>
  <r>
    <x v="92"/>
    <x v="3"/>
    <x v="17"/>
  </r>
  <r>
    <x v="93"/>
    <x v="3"/>
    <x v="18"/>
  </r>
  <r>
    <x v="94"/>
    <x v="3"/>
    <x v="19"/>
  </r>
  <r>
    <x v="95"/>
    <x v="3"/>
    <x v="20"/>
  </r>
  <r>
    <x v="96"/>
    <x v="3"/>
    <x v="21"/>
  </r>
  <r>
    <x v="97"/>
    <x v="3"/>
    <x v="22"/>
  </r>
  <r>
    <x v="98"/>
    <x v="3"/>
    <x v="23"/>
  </r>
  <r>
    <x v="99"/>
    <x v="3"/>
    <x v="24"/>
  </r>
  <r>
    <x v="100"/>
    <x v="4"/>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30"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H3:N31" firstHeaderRow="1" firstDataRow="2" firstDataCol="1"/>
  <pivotFields count="3">
    <pivotField dataField="1" showAll="0">
      <items count="102">
        <item x="90"/>
        <item x="89"/>
        <item x="88"/>
        <item x="91"/>
        <item x="92"/>
        <item x="94"/>
        <item x="95"/>
        <item x="15"/>
        <item x="87"/>
        <item x="93"/>
        <item x="14"/>
        <item x="96"/>
        <item x="16"/>
        <item x="13"/>
        <item x="86"/>
        <item x="19"/>
        <item x="17"/>
        <item x="18"/>
        <item x="20"/>
        <item x="85"/>
        <item x="97"/>
        <item x="12"/>
        <item x="21"/>
        <item x="84"/>
        <item x="11"/>
        <item x="33"/>
        <item x="31"/>
        <item x="32"/>
        <item x="98"/>
        <item x="10"/>
        <item x="99"/>
        <item x="30"/>
        <item x="83"/>
        <item x="22"/>
        <item x="34"/>
        <item x="9"/>
        <item x="29"/>
        <item x="35"/>
        <item x="23"/>
        <item x="24"/>
        <item x="82"/>
        <item x="8"/>
        <item x="38"/>
        <item x="36"/>
        <item x="37"/>
        <item x="28"/>
        <item x="81"/>
        <item x="39"/>
        <item x="27"/>
        <item x="7"/>
        <item x="40"/>
        <item x="80"/>
        <item x="6"/>
        <item x="26"/>
        <item x="63"/>
        <item x="64"/>
        <item x="5"/>
        <item x="41"/>
        <item x="79"/>
        <item x="62"/>
        <item x="65"/>
        <item x="42"/>
        <item x="61"/>
        <item x="60"/>
        <item x="43"/>
        <item x="44"/>
        <item x="59"/>
        <item x="78"/>
        <item x="45"/>
        <item x="58"/>
        <item x="66"/>
        <item x="4"/>
        <item x="25"/>
        <item x="67"/>
        <item x="69"/>
        <item x="3"/>
        <item x="68"/>
        <item x="70"/>
        <item x="57"/>
        <item x="77"/>
        <item x="46"/>
        <item x="56"/>
        <item x="2"/>
        <item x="71"/>
        <item x="76"/>
        <item x="47"/>
        <item x="55"/>
        <item x="72"/>
        <item x="1"/>
        <item x="73"/>
        <item x="48"/>
        <item x="74"/>
        <item x="49"/>
        <item x="54"/>
        <item x="53"/>
        <item x="75"/>
        <item x="52"/>
        <item x="0"/>
        <item x="51"/>
        <item x="50"/>
        <item x="100"/>
        <item t="default"/>
      </items>
    </pivotField>
    <pivotField axis="axisCol" showAll="0">
      <items count="6">
        <item x="0"/>
        <item x="1"/>
        <item x="2"/>
        <item x="3"/>
        <item x="4"/>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1"/>
  </colFields>
  <colItems count="6">
    <i>
      <x/>
    </i>
    <i>
      <x v="1"/>
    </i>
    <i>
      <x v="2"/>
    </i>
    <i>
      <x v="3"/>
    </i>
    <i>
      <x v="4"/>
    </i>
    <i t="grand">
      <x/>
    </i>
  </colItems>
  <dataFields count="1">
    <dataField name="Sum of AVG(`Pop`)" fld="0" baseField="0" baseItem="0"/>
  </dataFields>
  <formats count="2">
    <format dxfId="1">
      <pivotArea collapsedLevelsAreSubtotals="1" fieldPosition="0">
        <references count="1">
          <reference field="2" count="25">
            <x v="0"/>
            <x v="1"/>
            <x v="2"/>
            <x v="3"/>
            <x v="4"/>
            <x v="5"/>
            <x v="6"/>
            <x v="7"/>
            <x v="8"/>
            <x v="9"/>
            <x v="10"/>
            <x v="11"/>
            <x v="12"/>
            <x v="13"/>
            <x v="14"/>
            <x v="15"/>
            <x v="16"/>
            <x v="17"/>
            <x v="18"/>
            <x v="19"/>
            <x v="20"/>
            <x v="21"/>
            <x v="22"/>
            <x v="23"/>
            <x v="24"/>
          </reference>
        </references>
      </pivotArea>
    </format>
    <format dxfId="0">
      <pivotArea grandRow="1" outline="0" collapsedLevelsAreSubtotals="1" fieldPosition="0"/>
    </format>
  </formats>
  <chartFormats count="5">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2"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A2" sqref="A2"/>
    </sheetView>
  </sheetViews>
  <sheetFormatPr defaultColWidth="17" defaultRowHeight="14.6" x14ac:dyDescent="0.4"/>
  <sheetData>
    <row r="1" spans="1:1" x14ac:dyDescent="0.4">
      <c r="A1" t="s">
        <v>16</v>
      </c>
    </row>
    <row r="2" spans="1:1" x14ac:dyDescent="0.4">
      <c r="A2">
        <v>650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selection activeCell="B14" sqref="B13:B14"/>
    </sheetView>
  </sheetViews>
  <sheetFormatPr defaultColWidth="21.69140625" defaultRowHeight="14.6" x14ac:dyDescent="0.4"/>
  <sheetData>
    <row r="1" spans="1:2" x14ac:dyDescent="0.4">
      <c r="A1" t="s">
        <v>6</v>
      </c>
      <c r="B1" t="s">
        <v>59</v>
      </c>
    </row>
    <row r="2" spans="1:2" x14ac:dyDescent="0.4">
      <c r="A2" t="s">
        <v>22</v>
      </c>
      <c r="B2">
        <v>201969523</v>
      </c>
    </row>
    <row r="3" spans="1:2" x14ac:dyDescent="0.4">
      <c r="A3" t="s">
        <v>20</v>
      </c>
      <c r="B3">
        <v>73664117</v>
      </c>
    </row>
    <row r="4" spans="1:2" x14ac:dyDescent="0.4">
      <c r="A4" t="s">
        <v>29</v>
      </c>
      <c r="B4">
        <v>38533691</v>
      </c>
    </row>
    <row r="5" spans="1:2" x14ac:dyDescent="0.4">
      <c r="A5" t="s">
        <v>23</v>
      </c>
      <c r="B5">
        <v>38073607</v>
      </c>
    </row>
    <row r="6" spans="1:2" x14ac:dyDescent="0.4">
      <c r="A6" t="s">
        <v>24</v>
      </c>
      <c r="B6">
        <v>30289338</v>
      </c>
    </row>
  </sheetData>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
  <sheetViews>
    <sheetView workbookViewId="0">
      <selection activeCell="E4" sqref="E4"/>
    </sheetView>
  </sheetViews>
  <sheetFormatPr defaultColWidth="14" defaultRowHeight="14.6" x14ac:dyDescent="0.4"/>
  <sheetData>
    <row r="1" spans="1:8" x14ac:dyDescent="0.4">
      <c r="A1" t="s">
        <v>0</v>
      </c>
      <c r="B1" t="s">
        <v>1</v>
      </c>
      <c r="C1" t="s">
        <v>2</v>
      </c>
      <c r="D1" t="s">
        <v>3</v>
      </c>
      <c r="E1" t="s">
        <v>4</v>
      </c>
      <c r="F1" t="s">
        <v>5</v>
      </c>
      <c r="G1" s="12"/>
      <c r="H1" s="12"/>
    </row>
    <row r="2" spans="1:8" x14ac:dyDescent="0.4">
      <c r="A2" t="s">
        <v>6</v>
      </c>
      <c r="B2" t="s">
        <v>7</v>
      </c>
      <c r="C2" t="s">
        <v>8</v>
      </c>
      <c r="E2" t="s">
        <v>9</v>
      </c>
    </row>
    <row r="3" spans="1:8" x14ac:dyDescent="0.4">
      <c r="A3" t="s">
        <v>58</v>
      </c>
      <c r="B3" t="s">
        <v>7</v>
      </c>
      <c r="C3" t="s">
        <v>8</v>
      </c>
      <c r="E3" t="s">
        <v>9</v>
      </c>
    </row>
    <row r="4" spans="1:8" x14ac:dyDescent="0.4">
      <c r="A4" t="s">
        <v>59</v>
      </c>
      <c r="B4" t="s">
        <v>11</v>
      </c>
      <c r="C4" t="s">
        <v>8</v>
      </c>
      <c r="E4" t="s">
        <v>9</v>
      </c>
    </row>
    <row r="5" spans="1:8" x14ac:dyDescent="0.4">
      <c r="A5" t="s">
        <v>60</v>
      </c>
      <c r="B5" t="s">
        <v>11</v>
      </c>
      <c r="C5" t="s">
        <v>8</v>
      </c>
      <c r="E5" t="s">
        <v>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election activeCell="C6" sqref="C6"/>
    </sheetView>
  </sheetViews>
  <sheetFormatPr defaultColWidth="13.15234375" defaultRowHeight="14.6" x14ac:dyDescent="0.4"/>
  <sheetData>
    <row r="1" spans="1:2" x14ac:dyDescent="0.4">
      <c r="A1" t="s">
        <v>6</v>
      </c>
      <c r="B1" t="s">
        <v>60</v>
      </c>
    </row>
    <row r="2" spans="1:2" x14ac:dyDescent="0.4">
      <c r="A2" t="s">
        <v>31</v>
      </c>
      <c r="B2">
        <v>826</v>
      </c>
    </row>
    <row r="3" spans="1:2" x14ac:dyDescent="0.4">
      <c r="A3" t="s">
        <v>17</v>
      </c>
      <c r="B3">
        <v>897</v>
      </c>
    </row>
    <row r="4" spans="1:2" x14ac:dyDescent="0.4">
      <c r="A4" t="s">
        <v>22</v>
      </c>
      <c r="B4">
        <v>922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01"/>
  <sheetViews>
    <sheetView zoomScaleNormal="100" workbookViewId="0">
      <selection activeCell="P40" sqref="P40"/>
    </sheetView>
  </sheetViews>
  <sheetFormatPr defaultColWidth="4" defaultRowHeight="14.6" x14ac:dyDescent="0.4"/>
  <cols>
    <col min="1" max="1" width="11.53515625" bestFit="1" customWidth="1"/>
    <col min="2" max="2" width="5.53515625" bestFit="1" customWidth="1"/>
    <col min="3" max="3" width="10.15234375" bestFit="1" customWidth="1"/>
    <col min="4" max="4" width="11.53515625" bestFit="1" customWidth="1"/>
    <col min="8" max="8" width="18.15234375" bestFit="1" customWidth="1"/>
    <col min="9" max="9" width="16.69140625" bestFit="1" customWidth="1"/>
    <col min="10" max="12" width="8.69140625" bestFit="1" customWidth="1"/>
    <col min="13" max="13" width="7.3828125" bestFit="1" customWidth="1"/>
    <col min="14" max="14" width="11.53515625" bestFit="1" customWidth="1"/>
  </cols>
  <sheetData>
    <row r="1" spans="1:14" x14ac:dyDescent="0.4">
      <c r="A1" t="s">
        <v>15</v>
      </c>
      <c r="B1" t="s">
        <v>10</v>
      </c>
      <c r="C1" t="s">
        <v>58</v>
      </c>
      <c r="D1" t="s">
        <v>15</v>
      </c>
    </row>
    <row r="2" spans="1:14" x14ac:dyDescent="0.4">
      <c r="A2" s="13">
        <v>283771.8</v>
      </c>
      <c r="B2">
        <v>1841</v>
      </c>
      <c r="C2" t="s">
        <v>61</v>
      </c>
      <c r="D2" s="13">
        <v>283771.8</v>
      </c>
    </row>
    <row r="3" spans="1:14" x14ac:dyDescent="0.4">
      <c r="A3" s="13">
        <v>202006.2</v>
      </c>
      <c r="B3">
        <v>1851</v>
      </c>
      <c r="C3" t="s">
        <v>61</v>
      </c>
      <c r="D3" s="13">
        <v>202006.2</v>
      </c>
      <c r="H3" s="14" t="s">
        <v>65</v>
      </c>
      <c r="I3" s="14" t="s">
        <v>66</v>
      </c>
    </row>
    <row r="4" spans="1:14" x14ac:dyDescent="0.4">
      <c r="A4" s="13">
        <v>182627</v>
      </c>
      <c r="B4">
        <v>1861</v>
      </c>
      <c r="C4" t="s">
        <v>61</v>
      </c>
      <c r="D4" s="13">
        <v>182627</v>
      </c>
      <c r="H4" s="14" t="s">
        <v>68</v>
      </c>
      <c r="I4" t="s">
        <v>61</v>
      </c>
      <c r="J4" t="s">
        <v>62</v>
      </c>
      <c r="K4" t="s">
        <v>63</v>
      </c>
      <c r="L4" t="s">
        <v>64</v>
      </c>
      <c r="M4" t="s">
        <v>69</v>
      </c>
      <c r="N4" t="s">
        <v>67</v>
      </c>
    </row>
    <row r="5" spans="1:14" x14ac:dyDescent="0.4">
      <c r="A5" s="13">
        <v>169242.6</v>
      </c>
      <c r="B5">
        <v>1871</v>
      </c>
      <c r="C5" t="s">
        <v>61</v>
      </c>
      <c r="D5" s="13">
        <v>169242.6</v>
      </c>
      <c r="H5" s="16">
        <v>1841</v>
      </c>
      <c r="I5" s="13">
        <v>283771.8</v>
      </c>
      <c r="J5" s="13">
        <v>164477.5833</v>
      </c>
      <c r="K5" s="13">
        <v>399360.1667</v>
      </c>
      <c r="L5" s="13">
        <v>246682.6667</v>
      </c>
      <c r="M5" s="13"/>
      <c r="N5" s="13">
        <v>1094292.2167</v>
      </c>
    </row>
    <row r="6" spans="1:14" x14ac:dyDescent="0.4">
      <c r="A6" s="13">
        <v>164331.4</v>
      </c>
      <c r="B6">
        <v>1881</v>
      </c>
      <c r="C6" t="s">
        <v>61</v>
      </c>
      <c r="D6" s="13">
        <v>164331.4</v>
      </c>
      <c r="H6" s="16">
        <v>1851</v>
      </c>
      <c r="I6" s="13">
        <v>202006.2</v>
      </c>
      <c r="J6" s="13">
        <v>139394.8333</v>
      </c>
      <c r="K6" s="13">
        <v>309622.6667</v>
      </c>
      <c r="L6" s="13">
        <v>190350.6667</v>
      </c>
      <c r="M6" s="13"/>
      <c r="N6" s="13">
        <v>841374.3666999999</v>
      </c>
    </row>
    <row r="7" spans="1:14" x14ac:dyDescent="0.4">
      <c r="A7" s="13">
        <v>144954.79999999999</v>
      </c>
      <c r="B7">
        <v>1891</v>
      </c>
      <c r="C7" t="s">
        <v>61</v>
      </c>
      <c r="D7" s="13">
        <v>144954.79999999999</v>
      </c>
      <c r="H7" s="16">
        <v>1861</v>
      </c>
      <c r="I7" s="13">
        <v>182627</v>
      </c>
      <c r="J7" s="13">
        <v>121469.5833</v>
      </c>
      <c r="K7" s="13">
        <v>252259.6667</v>
      </c>
      <c r="L7" s="13">
        <v>172594.3333</v>
      </c>
      <c r="M7" s="13"/>
      <c r="N7" s="13">
        <v>728950.58330000006</v>
      </c>
    </row>
    <row r="8" spans="1:14" x14ac:dyDescent="0.4">
      <c r="A8" s="13">
        <v>129386.4</v>
      </c>
      <c r="B8">
        <v>1901</v>
      </c>
      <c r="C8" t="s">
        <v>61</v>
      </c>
      <c r="D8" s="13">
        <v>129386.4</v>
      </c>
      <c r="H8" s="16">
        <v>1871</v>
      </c>
      <c r="I8" s="13">
        <v>169242.6</v>
      </c>
      <c r="J8" s="13">
        <v>111620.9167</v>
      </c>
      <c r="K8" s="13">
        <v>232247.5</v>
      </c>
      <c r="L8" s="13">
        <v>158012.6667</v>
      </c>
      <c r="M8" s="13"/>
      <c r="N8" s="13">
        <v>671123.68339999998</v>
      </c>
    </row>
    <row r="9" spans="1:14" x14ac:dyDescent="0.4">
      <c r="A9" s="13">
        <v>122196.8</v>
      </c>
      <c r="B9">
        <v>1911</v>
      </c>
      <c r="C9" t="s">
        <v>61</v>
      </c>
      <c r="D9" s="13">
        <v>122196.8</v>
      </c>
      <c r="H9" s="16">
        <v>1881</v>
      </c>
      <c r="I9" s="13">
        <v>164331.4</v>
      </c>
      <c r="J9" s="13">
        <v>106582.4167</v>
      </c>
      <c r="K9" s="13">
        <v>221852.5</v>
      </c>
      <c r="L9" s="13">
        <v>146086.3333</v>
      </c>
      <c r="M9" s="13"/>
      <c r="N9" s="13">
        <v>638852.64999999991</v>
      </c>
    </row>
    <row r="10" spans="1:14" x14ac:dyDescent="0.4">
      <c r="A10" s="13">
        <v>110581.4</v>
      </c>
      <c r="B10">
        <v>1926</v>
      </c>
      <c r="C10" t="s">
        <v>61</v>
      </c>
      <c r="D10" s="13">
        <v>110581.4</v>
      </c>
      <c r="H10" s="16">
        <v>1891</v>
      </c>
      <c r="I10" s="13">
        <v>144954.79999999999</v>
      </c>
      <c r="J10" s="13">
        <v>98980</v>
      </c>
      <c r="K10" s="13">
        <v>195400.3333</v>
      </c>
      <c r="L10" s="13">
        <v>127919.3333</v>
      </c>
      <c r="M10" s="13"/>
      <c r="N10" s="13">
        <v>567254.46659999993</v>
      </c>
    </row>
    <row r="11" spans="1:14" x14ac:dyDescent="0.4">
      <c r="A11" s="13">
        <v>105093.6</v>
      </c>
      <c r="B11">
        <v>1936</v>
      </c>
      <c r="C11" t="s">
        <v>61</v>
      </c>
      <c r="D11" s="13">
        <v>105093.6</v>
      </c>
      <c r="H11" s="16">
        <v>1901</v>
      </c>
      <c r="I11" s="13">
        <v>129386.4</v>
      </c>
      <c r="J11" s="13">
        <v>96069.083299999998</v>
      </c>
      <c r="K11" s="13">
        <v>179364.6667</v>
      </c>
      <c r="L11" s="13">
        <v>115291.3333</v>
      </c>
      <c r="M11" s="13"/>
      <c r="N11" s="13">
        <v>520111.48330000002</v>
      </c>
    </row>
    <row r="12" spans="1:14" x14ac:dyDescent="0.4">
      <c r="A12" s="13">
        <v>98559.4</v>
      </c>
      <c r="B12">
        <v>1946</v>
      </c>
      <c r="C12" t="s">
        <v>61</v>
      </c>
      <c r="D12" s="13">
        <v>98559.4</v>
      </c>
      <c r="H12" s="16">
        <v>1911</v>
      </c>
      <c r="I12" s="13">
        <v>122196.8</v>
      </c>
      <c r="J12" s="13">
        <v>96837</v>
      </c>
      <c r="K12" s="13">
        <v>172582.5</v>
      </c>
      <c r="L12" s="13">
        <v>110388.3333</v>
      </c>
      <c r="M12" s="13"/>
      <c r="N12" s="13">
        <v>502004.63329999999</v>
      </c>
    </row>
    <row r="13" spans="1:14" x14ac:dyDescent="0.4">
      <c r="A13" s="13">
        <v>94379</v>
      </c>
      <c r="B13">
        <v>1951</v>
      </c>
      <c r="C13" t="s">
        <v>61</v>
      </c>
      <c r="D13" s="13">
        <v>94379</v>
      </c>
      <c r="H13" s="16">
        <v>1926</v>
      </c>
      <c r="I13" s="13">
        <v>110581.4</v>
      </c>
      <c r="J13" s="13">
        <v>95757.666700000002</v>
      </c>
      <c r="K13" s="13">
        <v>161650.3333</v>
      </c>
      <c r="L13" s="13">
        <v>100030.3333</v>
      </c>
      <c r="M13" s="13"/>
      <c r="N13" s="13">
        <v>468019.73330000002</v>
      </c>
    </row>
    <row r="14" spans="1:14" x14ac:dyDescent="0.4">
      <c r="A14" s="13">
        <v>89244.2</v>
      </c>
      <c r="B14">
        <v>1956</v>
      </c>
      <c r="C14" t="s">
        <v>61</v>
      </c>
      <c r="D14" s="13">
        <v>89244.2</v>
      </c>
      <c r="H14" s="16">
        <v>1936</v>
      </c>
      <c r="I14" s="13">
        <v>105093.6</v>
      </c>
      <c r="J14" s="13">
        <v>101700.9167</v>
      </c>
      <c r="K14" s="13">
        <v>157045.3333</v>
      </c>
      <c r="L14" s="13">
        <v>93423</v>
      </c>
      <c r="M14" s="13"/>
      <c r="N14" s="13">
        <v>457262.85</v>
      </c>
    </row>
    <row r="15" spans="1:14" x14ac:dyDescent="0.4">
      <c r="A15" s="13">
        <v>83893</v>
      </c>
      <c r="B15">
        <v>1961</v>
      </c>
      <c r="C15" t="s">
        <v>61</v>
      </c>
      <c r="D15" s="13">
        <v>83893</v>
      </c>
      <c r="H15" s="16">
        <v>1946</v>
      </c>
      <c r="I15" s="13">
        <v>98559.4</v>
      </c>
      <c r="J15" s="13">
        <v>106759.75</v>
      </c>
      <c r="K15" s="13">
        <v>152884.3333</v>
      </c>
      <c r="L15" s="13">
        <v>87962.333299999998</v>
      </c>
      <c r="M15" s="13"/>
      <c r="N15" s="13">
        <v>446165.81659999996</v>
      </c>
    </row>
    <row r="16" spans="1:14" x14ac:dyDescent="0.4">
      <c r="A16" s="13">
        <v>80390</v>
      </c>
      <c r="B16">
        <v>1966</v>
      </c>
      <c r="C16" t="s">
        <v>61</v>
      </c>
      <c r="D16" s="13">
        <v>80390</v>
      </c>
      <c r="H16" s="16">
        <v>1951</v>
      </c>
      <c r="I16" s="13">
        <v>94379</v>
      </c>
      <c r="J16" s="13">
        <v>111381.3333</v>
      </c>
      <c r="K16" s="13">
        <v>149811.6667</v>
      </c>
      <c r="L16" s="13">
        <v>84417.333299999998</v>
      </c>
      <c r="M16" s="13"/>
      <c r="N16" s="13">
        <v>439989.3333</v>
      </c>
    </row>
    <row r="17" spans="1:14" x14ac:dyDescent="0.4">
      <c r="A17" s="13">
        <v>78180.399999999994</v>
      </c>
      <c r="B17">
        <v>1971</v>
      </c>
      <c r="C17" t="s">
        <v>61</v>
      </c>
      <c r="D17" s="13">
        <v>78180.399999999994</v>
      </c>
      <c r="H17" s="16">
        <v>1956</v>
      </c>
      <c r="I17" s="13">
        <v>89244.2</v>
      </c>
      <c r="J17" s="13">
        <v>111578.5</v>
      </c>
      <c r="K17" s="13">
        <v>146206.3333</v>
      </c>
      <c r="L17" s="13">
        <v>78621</v>
      </c>
      <c r="M17" s="13"/>
      <c r="N17" s="13">
        <v>425650.03330000001</v>
      </c>
    </row>
    <row r="18" spans="1:14" x14ac:dyDescent="0.4">
      <c r="A18" s="13">
        <v>83700</v>
      </c>
      <c r="B18">
        <v>1979</v>
      </c>
      <c r="C18" t="s">
        <v>61</v>
      </c>
      <c r="D18" s="13">
        <v>83700</v>
      </c>
      <c r="H18" s="16">
        <v>1961</v>
      </c>
      <c r="I18" s="13">
        <v>83893</v>
      </c>
      <c r="J18" s="13">
        <v>111012.4167</v>
      </c>
      <c r="K18" s="13">
        <v>141533.8333</v>
      </c>
      <c r="L18" s="13">
        <v>72508</v>
      </c>
      <c r="M18" s="13"/>
      <c r="N18" s="13">
        <v>408947.25</v>
      </c>
    </row>
    <row r="19" spans="1:14" x14ac:dyDescent="0.4">
      <c r="A19" s="13">
        <v>84882</v>
      </c>
      <c r="B19">
        <v>1981</v>
      </c>
      <c r="C19" t="s">
        <v>61</v>
      </c>
      <c r="D19" s="13">
        <v>84882</v>
      </c>
      <c r="H19" s="16">
        <v>1966</v>
      </c>
      <c r="I19" s="13">
        <v>80390</v>
      </c>
      <c r="J19" s="13">
        <v>117867.9167</v>
      </c>
      <c r="K19" s="13">
        <v>143222.3333</v>
      </c>
      <c r="L19" s="13">
        <v>69434.333299999998</v>
      </c>
      <c r="M19" s="13"/>
      <c r="N19" s="13">
        <v>410914.5833</v>
      </c>
    </row>
    <row r="20" spans="1:14" x14ac:dyDescent="0.4">
      <c r="A20" s="13">
        <v>86281.8</v>
      </c>
      <c r="B20">
        <v>1986</v>
      </c>
      <c r="C20" t="s">
        <v>61</v>
      </c>
      <c r="D20" s="13">
        <v>86281.8</v>
      </c>
      <c r="H20" s="16">
        <v>1971</v>
      </c>
      <c r="I20" s="13">
        <v>78180.399999999994</v>
      </c>
      <c r="J20" s="13">
        <v>124845</v>
      </c>
      <c r="K20" s="13">
        <v>147000.3333</v>
      </c>
      <c r="L20" s="13">
        <v>69068</v>
      </c>
      <c r="M20" s="13"/>
      <c r="N20" s="13">
        <v>419093.73329999996</v>
      </c>
    </row>
    <row r="21" spans="1:14" x14ac:dyDescent="0.4">
      <c r="A21" s="13">
        <v>84606.2</v>
      </c>
      <c r="B21">
        <v>1991</v>
      </c>
      <c r="C21" t="s">
        <v>61</v>
      </c>
      <c r="D21" s="13">
        <v>84606.2</v>
      </c>
      <c r="H21" s="16">
        <v>1979</v>
      </c>
      <c r="I21" s="13">
        <v>83700</v>
      </c>
      <c r="J21" s="13">
        <v>145321.75</v>
      </c>
      <c r="K21" s="13">
        <v>163303.1667</v>
      </c>
      <c r="L21" s="13">
        <v>75345.666700000002</v>
      </c>
      <c r="M21" s="13"/>
      <c r="N21" s="13">
        <v>467670.5834</v>
      </c>
    </row>
    <row r="22" spans="1:14" x14ac:dyDescent="0.4">
      <c r="A22" s="13">
        <v>86646.2</v>
      </c>
      <c r="B22">
        <v>1996</v>
      </c>
      <c r="C22" t="s">
        <v>61</v>
      </c>
      <c r="D22" s="13">
        <v>86646.2</v>
      </c>
      <c r="H22" s="16">
        <v>1981</v>
      </c>
      <c r="I22" s="13">
        <v>84882</v>
      </c>
      <c r="J22" s="13">
        <v>149210.0833</v>
      </c>
      <c r="K22" s="13">
        <v>166385.8333</v>
      </c>
      <c r="L22" s="13">
        <v>76719.666700000002</v>
      </c>
      <c r="M22" s="13"/>
      <c r="N22" s="13">
        <v>477197.5833</v>
      </c>
    </row>
    <row r="23" spans="1:14" x14ac:dyDescent="0.4">
      <c r="A23" s="13">
        <v>92859.199999999997</v>
      </c>
      <c r="B23">
        <v>2002</v>
      </c>
      <c r="C23" t="s">
        <v>61</v>
      </c>
      <c r="D23" s="13">
        <v>92859.199999999997</v>
      </c>
      <c r="H23" s="16">
        <v>1986</v>
      </c>
      <c r="I23" s="13">
        <v>86281.8</v>
      </c>
      <c r="J23" s="13">
        <v>154387.4167</v>
      </c>
      <c r="K23" s="13">
        <v>170096.1667</v>
      </c>
      <c r="L23" s="13">
        <v>78669.333299999998</v>
      </c>
      <c r="M23" s="13"/>
      <c r="N23" s="13">
        <v>489434.71669999999</v>
      </c>
    </row>
    <row r="24" spans="1:14" x14ac:dyDescent="0.4">
      <c r="A24" s="13">
        <v>100824.2</v>
      </c>
      <c r="B24">
        <v>2006</v>
      </c>
      <c r="C24" t="s">
        <v>61</v>
      </c>
      <c r="D24" s="13">
        <v>100824.2</v>
      </c>
      <c r="H24" s="16">
        <v>1991</v>
      </c>
      <c r="I24" s="13">
        <v>84606.2</v>
      </c>
      <c r="J24" s="13">
        <v>155079.0833</v>
      </c>
      <c r="K24" s="13">
        <v>168255.5</v>
      </c>
      <c r="L24" s="13">
        <v>77402</v>
      </c>
      <c r="M24" s="13"/>
      <c r="N24" s="13">
        <v>485342.78330000001</v>
      </c>
    </row>
    <row r="25" spans="1:14" x14ac:dyDescent="0.4">
      <c r="A25" s="13">
        <v>108509.4</v>
      </c>
      <c r="B25">
        <v>2011</v>
      </c>
      <c r="C25" t="s">
        <v>61</v>
      </c>
      <c r="D25" s="13">
        <v>108509.4</v>
      </c>
      <c r="H25" s="16">
        <v>1996</v>
      </c>
      <c r="I25" s="13">
        <v>86646.2</v>
      </c>
      <c r="J25" s="13">
        <v>160391.8333</v>
      </c>
      <c r="K25" s="13">
        <v>172317.1667</v>
      </c>
      <c r="L25" s="13">
        <v>78083.666700000002</v>
      </c>
      <c r="M25" s="13"/>
      <c r="N25" s="13">
        <v>497438.86670000001</v>
      </c>
    </row>
    <row r="26" spans="1:14" x14ac:dyDescent="0.4">
      <c r="A26" s="13">
        <v>110137.60000000001</v>
      </c>
      <c r="B26">
        <v>2016</v>
      </c>
      <c r="C26" t="s">
        <v>61</v>
      </c>
      <c r="D26" s="13">
        <v>110137.60000000001</v>
      </c>
      <c r="H26" s="16">
        <v>2002</v>
      </c>
      <c r="I26" s="13">
        <v>92859.199999999997</v>
      </c>
      <c r="J26" s="13">
        <v>175464.9167</v>
      </c>
      <c r="K26" s="13">
        <v>183435.6667</v>
      </c>
      <c r="L26" s="13">
        <v>82238</v>
      </c>
      <c r="M26" s="13"/>
      <c r="N26" s="13">
        <v>533997.78340000007</v>
      </c>
    </row>
    <row r="27" spans="1:14" x14ac:dyDescent="0.4">
      <c r="A27" s="13">
        <v>164477.5833</v>
      </c>
      <c r="B27">
        <v>1841</v>
      </c>
      <c r="C27" t="s">
        <v>62</v>
      </c>
      <c r="D27" s="13">
        <v>164477.5833</v>
      </c>
      <c r="H27" s="16">
        <v>2006</v>
      </c>
      <c r="I27" s="13">
        <v>100824.2</v>
      </c>
      <c r="J27" s="13">
        <v>191260.25</v>
      </c>
      <c r="K27" s="13">
        <v>195556.6667</v>
      </c>
      <c r="L27" s="13">
        <v>89088</v>
      </c>
      <c r="M27" s="13"/>
      <c r="N27" s="13">
        <v>576729.11670000001</v>
      </c>
    </row>
    <row r="28" spans="1:14" x14ac:dyDescent="0.4">
      <c r="A28" s="13">
        <v>139394.8333</v>
      </c>
      <c r="B28">
        <v>1851</v>
      </c>
      <c r="C28" t="s">
        <v>62</v>
      </c>
      <c r="D28" s="13">
        <v>139394.8333</v>
      </c>
      <c r="H28" s="16">
        <v>2011</v>
      </c>
      <c r="I28" s="13">
        <v>108509.4</v>
      </c>
      <c r="J28" s="13">
        <v>208734.5</v>
      </c>
      <c r="K28" s="13">
        <v>207681.3333</v>
      </c>
      <c r="L28" s="13">
        <v>98267.666700000002</v>
      </c>
      <c r="M28" s="13"/>
      <c r="N28" s="13">
        <v>623192.89999999991</v>
      </c>
    </row>
    <row r="29" spans="1:14" x14ac:dyDescent="0.4">
      <c r="A29" s="13">
        <v>121469.5833</v>
      </c>
      <c r="B29">
        <v>1861</v>
      </c>
      <c r="C29" t="s">
        <v>62</v>
      </c>
      <c r="D29" s="13">
        <v>121469.5833</v>
      </c>
      <c r="H29" s="16">
        <v>2016</v>
      </c>
      <c r="I29" s="13">
        <v>110137.60000000001</v>
      </c>
      <c r="J29" s="13">
        <v>219533.5833</v>
      </c>
      <c r="K29" s="13">
        <v>213336.6667</v>
      </c>
      <c r="L29" s="13">
        <v>98918</v>
      </c>
      <c r="M29" s="13"/>
      <c r="N29" s="13">
        <v>641925.85000000009</v>
      </c>
    </row>
    <row r="30" spans="1:14" x14ac:dyDescent="0.4">
      <c r="A30" s="13">
        <v>111620.9167</v>
      </c>
      <c r="B30">
        <v>1871</v>
      </c>
      <c r="C30" t="s">
        <v>62</v>
      </c>
      <c r="D30" s="13">
        <v>111620.9167</v>
      </c>
      <c r="H30" s="16" t="s">
        <v>69</v>
      </c>
      <c r="I30" s="15"/>
      <c r="J30" s="15"/>
      <c r="K30" s="15"/>
      <c r="L30" s="15"/>
      <c r="M30" s="15"/>
      <c r="N30" s="15"/>
    </row>
    <row r="31" spans="1:14" x14ac:dyDescent="0.4">
      <c r="A31" s="13">
        <v>106582.4167</v>
      </c>
      <c r="B31">
        <v>1881</v>
      </c>
      <c r="C31" t="s">
        <v>62</v>
      </c>
      <c r="D31" s="13">
        <v>106582.4167</v>
      </c>
      <c r="H31" s="16" t="s">
        <v>67</v>
      </c>
      <c r="I31" s="13">
        <v>2977284.6000000006</v>
      </c>
      <c r="J31" s="13">
        <v>3375718.3333000001</v>
      </c>
      <c r="K31" s="13">
        <v>4802412.6666999999</v>
      </c>
      <c r="L31" s="13">
        <v>2677521.9999000002</v>
      </c>
      <c r="M31" s="13"/>
      <c r="N31" s="13">
        <v>13832937.599899998</v>
      </c>
    </row>
    <row r="32" spans="1:14" x14ac:dyDescent="0.4">
      <c r="A32" s="13">
        <v>98980</v>
      </c>
      <c r="B32">
        <v>1891</v>
      </c>
      <c r="C32" t="s">
        <v>62</v>
      </c>
      <c r="D32" s="13">
        <v>98980</v>
      </c>
    </row>
    <row r="33" spans="1:4" x14ac:dyDescent="0.4">
      <c r="A33" s="13">
        <v>96069.083299999998</v>
      </c>
      <c r="B33">
        <v>1901</v>
      </c>
      <c r="C33" t="s">
        <v>62</v>
      </c>
      <c r="D33" s="13">
        <v>96069.083299999998</v>
      </c>
    </row>
    <row r="34" spans="1:4" x14ac:dyDescent="0.4">
      <c r="A34" s="13">
        <v>96837</v>
      </c>
      <c r="B34">
        <v>1911</v>
      </c>
      <c r="C34" t="s">
        <v>62</v>
      </c>
      <c r="D34" s="13">
        <v>96837</v>
      </c>
    </row>
    <row r="35" spans="1:4" x14ac:dyDescent="0.4">
      <c r="A35" s="13">
        <v>95757.666700000002</v>
      </c>
      <c r="B35">
        <v>1926</v>
      </c>
      <c r="C35" t="s">
        <v>62</v>
      </c>
      <c r="D35" s="13">
        <v>95757.666700000002</v>
      </c>
    </row>
    <row r="36" spans="1:4" x14ac:dyDescent="0.4">
      <c r="A36" s="13">
        <v>101700.9167</v>
      </c>
      <c r="B36">
        <v>1936</v>
      </c>
      <c r="C36" t="s">
        <v>62</v>
      </c>
      <c r="D36" s="13">
        <v>101700.9167</v>
      </c>
    </row>
    <row r="37" spans="1:4" x14ac:dyDescent="0.4">
      <c r="A37" s="13">
        <v>106759.75</v>
      </c>
      <c r="B37">
        <v>1946</v>
      </c>
      <c r="C37" t="s">
        <v>62</v>
      </c>
      <c r="D37" s="13">
        <v>106759.75</v>
      </c>
    </row>
    <row r="38" spans="1:4" x14ac:dyDescent="0.4">
      <c r="A38" s="13">
        <v>111381.3333</v>
      </c>
      <c r="B38">
        <v>1951</v>
      </c>
      <c r="C38" t="s">
        <v>62</v>
      </c>
      <c r="D38" s="13">
        <v>111381.3333</v>
      </c>
    </row>
    <row r="39" spans="1:4" x14ac:dyDescent="0.4">
      <c r="A39" s="13">
        <v>111578.5</v>
      </c>
      <c r="B39">
        <v>1956</v>
      </c>
      <c r="C39" t="s">
        <v>62</v>
      </c>
      <c r="D39" s="13">
        <v>111578.5</v>
      </c>
    </row>
    <row r="40" spans="1:4" x14ac:dyDescent="0.4">
      <c r="A40" s="13">
        <v>111012.4167</v>
      </c>
      <c r="B40">
        <v>1961</v>
      </c>
      <c r="C40" t="s">
        <v>62</v>
      </c>
      <c r="D40" s="13">
        <v>111012.4167</v>
      </c>
    </row>
    <row r="41" spans="1:4" x14ac:dyDescent="0.4">
      <c r="A41" s="13">
        <v>117867.9167</v>
      </c>
      <c r="B41">
        <v>1966</v>
      </c>
      <c r="C41" t="s">
        <v>62</v>
      </c>
      <c r="D41" s="13">
        <v>117867.9167</v>
      </c>
    </row>
    <row r="42" spans="1:4" x14ac:dyDescent="0.4">
      <c r="A42" s="13">
        <v>124845</v>
      </c>
      <c r="B42">
        <v>1971</v>
      </c>
      <c r="C42" t="s">
        <v>62</v>
      </c>
      <c r="D42" s="13">
        <v>124845</v>
      </c>
    </row>
    <row r="43" spans="1:4" x14ac:dyDescent="0.4">
      <c r="A43" s="13">
        <v>145321.75</v>
      </c>
      <c r="B43">
        <v>1979</v>
      </c>
      <c r="C43" t="s">
        <v>62</v>
      </c>
      <c r="D43" s="13">
        <v>145321.75</v>
      </c>
    </row>
    <row r="44" spans="1:4" x14ac:dyDescent="0.4">
      <c r="A44" s="13">
        <v>149210.0833</v>
      </c>
      <c r="B44">
        <v>1981</v>
      </c>
      <c r="C44" t="s">
        <v>62</v>
      </c>
      <c r="D44" s="13">
        <v>149210.0833</v>
      </c>
    </row>
    <row r="45" spans="1:4" x14ac:dyDescent="0.4">
      <c r="A45" s="13">
        <v>154387.4167</v>
      </c>
      <c r="B45">
        <v>1986</v>
      </c>
      <c r="C45" t="s">
        <v>62</v>
      </c>
      <c r="D45" s="13">
        <v>154387.4167</v>
      </c>
    </row>
    <row r="46" spans="1:4" x14ac:dyDescent="0.4">
      <c r="A46" s="13">
        <v>155079.0833</v>
      </c>
      <c r="B46">
        <v>1991</v>
      </c>
      <c r="C46" t="s">
        <v>62</v>
      </c>
      <c r="D46" s="13">
        <v>155079.0833</v>
      </c>
    </row>
    <row r="47" spans="1:4" x14ac:dyDescent="0.4">
      <c r="A47" s="13">
        <v>160391.8333</v>
      </c>
      <c r="B47">
        <v>1996</v>
      </c>
      <c r="C47" t="s">
        <v>62</v>
      </c>
      <c r="D47" s="13">
        <v>160391.8333</v>
      </c>
    </row>
    <row r="48" spans="1:4" x14ac:dyDescent="0.4">
      <c r="A48" s="13">
        <v>175464.9167</v>
      </c>
      <c r="B48">
        <v>2002</v>
      </c>
      <c r="C48" t="s">
        <v>62</v>
      </c>
      <c r="D48" s="13">
        <v>175464.9167</v>
      </c>
    </row>
    <row r="49" spans="1:4" x14ac:dyDescent="0.4">
      <c r="A49" s="13">
        <v>191260.25</v>
      </c>
      <c r="B49">
        <v>2006</v>
      </c>
      <c r="C49" t="s">
        <v>62</v>
      </c>
      <c r="D49" s="13">
        <v>191260.25</v>
      </c>
    </row>
    <row r="50" spans="1:4" x14ac:dyDescent="0.4">
      <c r="A50" s="13">
        <v>208734.5</v>
      </c>
      <c r="B50">
        <v>2011</v>
      </c>
      <c r="C50" t="s">
        <v>62</v>
      </c>
      <c r="D50" s="13">
        <v>208734.5</v>
      </c>
    </row>
    <row r="51" spans="1:4" x14ac:dyDescent="0.4">
      <c r="A51" s="13">
        <v>219533.5833</v>
      </c>
      <c r="B51">
        <v>2016</v>
      </c>
      <c r="C51" t="s">
        <v>62</v>
      </c>
      <c r="D51" s="13">
        <v>219533.5833</v>
      </c>
    </row>
    <row r="52" spans="1:4" x14ac:dyDescent="0.4">
      <c r="A52" s="13">
        <v>399360.1667</v>
      </c>
      <c r="B52">
        <v>1841</v>
      </c>
      <c r="C52" t="s">
        <v>63</v>
      </c>
      <c r="D52" s="13">
        <v>399360.1667</v>
      </c>
    </row>
    <row r="53" spans="1:4" x14ac:dyDescent="0.4">
      <c r="A53" s="13">
        <v>309622.6667</v>
      </c>
      <c r="B53">
        <v>1851</v>
      </c>
      <c r="C53" t="s">
        <v>63</v>
      </c>
      <c r="D53" s="13">
        <v>309622.6667</v>
      </c>
    </row>
    <row r="54" spans="1:4" x14ac:dyDescent="0.4">
      <c r="A54" s="13">
        <v>252259.6667</v>
      </c>
      <c r="B54">
        <v>1861</v>
      </c>
      <c r="C54" t="s">
        <v>63</v>
      </c>
      <c r="D54" s="13">
        <v>252259.6667</v>
      </c>
    </row>
    <row r="55" spans="1:4" x14ac:dyDescent="0.4">
      <c r="A55" s="13">
        <v>232247.5</v>
      </c>
      <c r="B55">
        <v>1871</v>
      </c>
      <c r="C55" t="s">
        <v>63</v>
      </c>
      <c r="D55" s="13">
        <v>232247.5</v>
      </c>
    </row>
    <row r="56" spans="1:4" x14ac:dyDescent="0.4">
      <c r="A56" s="13">
        <v>221852.5</v>
      </c>
      <c r="B56">
        <v>1881</v>
      </c>
      <c r="C56" t="s">
        <v>63</v>
      </c>
      <c r="D56" s="13">
        <v>221852.5</v>
      </c>
    </row>
    <row r="57" spans="1:4" x14ac:dyDescent="0.4">
      <c r="A57" s="13">
        <v>195400.3333</v>
      </c>
      <c r="B57">
        <v>1891</v>
      </c>
      <c r="C57" t="s">
        <v>63</v>
      </c>
      <c r="D57" s="13">
        <v>195400.3333</v>
      </c>
    </row>
    <row r="58" spans="1:4" x14ac:dyDescent="0.4">
      <c r="A58" s="13">
        <v>179364.6667</v>
      </c>
      <c r="B58">
        <v>1901</v>
      </c>
      <c r="C58" t="s">
        <v>63</v>
      </c>
      <c r="D58" s="13">
        <v>179364.6667</v>
      </c>
    </row>
    <row r="59" spans="1:4" x14ac:dyDescent="0.4">
      <c r="A59" s="13">
        <v>172582.5</v>
      </c>
      <c r="B59">
        <v>1911</v>
      </c>
      <c r="C59" t="s">
        <v>63</v>
      </c>
      <c r="D59" s="13">
        <v>172582.5</v>
      </c>
    </row>
    <row r="60" spans="1:4" x14ac:dyDescent="0.4">
      <c r="A60" s="13">
        <v>161650.3333</v>
      </c>
      <c r="B60">
        <v>1926</v>
      </c>
      <c r="C60" t="s">
        <v>63</v>
      </c>
      <c r="D60" s="13">
        <v>161650.3333</v>
      </c>
    </row>
    <row r="61" spans="1:4" x14ac:dyDescent="0.4">
      <c r="A61" s="13">
        <v>157045.3333</v>
      </c>
      <c r="B61">
        <v>1936</v>
      </c>
      <c r="C61" t="s">
        <v>63</v>
      </c>
      <c r="D61" s="13">
        <v>157045.3333</v>
      </c>
    </row>
    <row r="62" spans="1:4" x14ac:dyDescent="0.4">
      <c r="A62" s="13">
        <v>152884.3333</v>
      </c>
      <c r="B62">
        <v>1946</v>
      </c>
      <c r="C62" t="s">
        <v>63</v>
      </c>
      <c r="D62" s="13">
        <v>152884.3333</v>
      </c>
    </row>
    <row r="63" spans="1:4" x14ac:dyDescent="0.4">
      <c r="A63" s="13">
        <v>149811.6667</v>
      </c>
      <c r="B63">
        <v>1951</v>
      </c>
      <c r="C63" t="s">
        <v>63</v>
      </c>
      <c r="D63" s="13">
        <v>149811.6667</v>
      </c>
    </row>
    <row r="64" spans="1:4" x14ac:dyDescent="0.4">
      <c r="A64" s="13">
        <v>146206.3333</v>
      </c>
      <c r="B64">
        <v>1956</v>
      </c>
      <c r="C64" t="s">
        <v>63</v>
      </c>
      <c r="D64" s="13">
        <v>146206.3333</v>
      </c>
    </row>
    <row r="65" spans="1:4" x14ac:dyDescent="0.4">
      <c r="A65" s="13">
        <v>141533.8333</v>
      </c>
      <c r="B65">
        <v>1961</v>
      </c>
      <c r="C65" t="s">
        <v>63</v>
      </c>
      <c r="D65" s="13">
        <v>141533.8333</v>
      </c>
    </row>
    <row r="66" spans="1:4" x14ac:dyDescent="0.4">
      <c r="A66" s="13">
        <v>143222.3333</v>
      </c>
      <c r="B66">
        <v>1966</v>
      </c>
      <c r="C66" t="s">
        <v>63</v>
      </c>
      <c r="D66" s="13">
        <v>143222.3333</v>
      </c>
    </row>
    <row r="67" spans="1:4" x14ac:dyDescent="0.4">
      <c r="A67" s="13">
        <v>147000.3333</v>
      </c>
      <c r="B67">
        <v>1971</v>
      </c>
      <c r="C67" t="s">
        <v>63</v>
      </c>
      <c r="D67" s="13">
        <v>147000.3333</v>
      </c>
    </row>
    <row r="68" spans="1:4" x14ac:dyDescent="0.4">
      <c r="A68" s="13">
        <v>163303.1667</v>
      </c>
      <c r="B68">
        <v>1979</v>
      </c>
      <c r="C68" t="s">
        <v>63</v>
      </c>
      <c r="D68" s="13">
        <v>163303.1667</v>
      </c>
    </row>
    <row r="69" spans="1:4" x14ac:dyDescent="0.4">
      <c r="A69" s="13">
        <v>166385.8333</v>
      </c>
      <c r="B69">
        <v>1981</v>
      </c>
      <c r="C69" t="s">
        <v>63</v>
      </c>
      <c r="D69" s="13">
        <v>166385.8333</v>
      </c>
    </row>
    <row r="70" spans="1:4" x14ac:dyDescent="0.4">
      <c r="A70" s="13">
        <v>170096.1667</v>
      </c>
      <c r="B70">
        <v>1986</v>
      </c>
      <c r="C70" t="s">
        <v>63</v>
      </c>
      <c r="D70" s="13">
        <v>170096.1667</v>
      </c>
    </row>
    <row r="71" spans="1:4" x14ac:dyDescent="0.4">
      <c r="A71" s="13">
        <v>168255.5</v>
      </c>
      <c r="B71">
        <v>1991</v>
      </c>
      <c r="C71" t="s">
        <v>63</v>
      </c>
      <c r="D71" s="13">
        <v>168255.5</v>
      </c>
    </row>
    <row r="72" spans="1:4" x14ac:dyDescent="0.4">
      <c r="A72" s="13">
        <v>172317.1667</v>
      </c>
      <c r="B72">
        <v>1996</v>
      </c>
      <c r="C72" t="s">
        <v>63</v>
      </c>
      <c r="D72" s="13">
        <v>172317.1667</v>
      </c>
    </row>
    <row r="73" spans="1:4" x14ac:dyDescent="0.4">
      <c r="A73" s="13">
        <v>183435.6667</v>
      </c>
      <c r="B73">
        <v>2002</v>
      </c>
      <c r="C73" t="s">
        <v>63</v>
      </c>
      <c r="D73" s="13">
        <v>183435.6667</v>
      </c>
    </row>
    <row r="74" spans="1:4" x14ac:dyDescent="0.4">
      <c r="A74" s="13">
        <v>195556.6667</v>
      </c>
      <c r="B74">
        <v>2006</v>
      </c>
      <c r="C74" t="s">
        <v>63</v>
      </c>
      <c r="D74" s="13">
        <v>195556.6667</v>
      </c>
    </row>
    <row r="75" spans="1:4" x14ac:dyDescent="0.4">
      <c r="A75" s="13">
        <v>207681.3333</v>
      </c>
      <c r="B75">
        <v>2011</v>
      </c>
      <c r="C75" t="s">
        <v>63</v>
      </c>
      <c r="D75" s="13">
        <v>207681.3333</v>
      </c>
    </row>
    <row r="76" spans="1:4" x14ac:dyDescent="0.4">
      <c r="A76" s="13">
        <v>213336.6667</v>
      </c>
      <c r="B76">
        <v>2016</v>
      </c>
      <c r="C76" t="s">
        <v>63</v>
      </c>
      <c r="D76" s="13">
        <v>213336.6667</v>
      </c>
    </row>
    <row r="77" spans="1:4" x14ac:dyDescent="0.4">
      <c r="A77" s="13">
        <v>246682.6667</v>
      </c>
      <c r="B77">
        <v>1841</v>
      </c>
      <c r="C77" t="s">
        <v>64</v>
      </c>
      <c r="D77" s="13">
        <v>246682.6667</v>
      </c>
    </row>
    <row r="78" spans="1:4" x14ac:dyDescent="0.4">
      <c r="A78" s="13">
        <v>190350.6667</v>
      </c>
      <c r="B78">
        <v>1851</v>
      </c>
      <c r="C78" t="s">
        <v>64</v>
      </c>
      <c r="D78" s="13">
        <v>190350.6667</v>
      </c>
    </row>
    <row r="79" spans="1:4" x14ac:dyDescent="0.4">
      <c r="A79" s="13">
        <v>172594.3333</v>
      </c>
      <c r="B79">
        <v>1861</v>
      </c>
      <c r="C79" t="s">
        <v>64</v>
      </c>
      <c r="D79" s="13">
        <v>172594.3333</v>
      </c>
    </row>
    <row r="80" spans="1:4" x14ac:dyDescent="0.4">
      <c r="A80" s="13">
        <v>158012.6667</v>
      </c>
      <c r="B80">
        <v>1871</v>
      </c>
      <c r="C80" t="s">
        <v>64</v>
      </c>
      <c r="D80" s="13">
        <v>158012.6667</v>
      </c>
    </row>
    <row r="81" spans="1:4" x14ac:dyDescent="0.4">
      <c r="A81" s="13">
        <v>146086.3333</v>
      </c>
      <c r="B81">
        <v>1881</v>
      </c>
      <c r="C81" t="s">
        <v>64</v>
      </c>
      <c r="D81" s="13">
        <v>146086.3333</v>
      </c>
    </row>
    <row r="82" spans="1:4" x14ac:dyDescent="0.4">
      <c r="A82" s="13">
        <v>127919.3333</v>
      </c>
      <c r="B82">
        <v>1891</v>
      </c>
      <c r="C82" t="s">
        <v>64</v>
      </c>
      <c r="D82" s="13">
        <v>127919.3333</v>
      </c>
    </row>
    <row r="83" spans="1:4" x14ac:dyDescent="0.4">
      <c r="A83" s="13">
        <v>115291.3333</v>
      </c>
      <c r="B83">
        <v>1901</v>
      </c>
      <c r="C83" t="s">
        <v>64</v>
      </c>
      <c r="D83" s="13">
        <v>115291.3333</v>
      </c>
    </row>
    <row r="84" spans="1:4" x14ac:dyDescent="0.4">
      <c r="A84" s="13">
        <v>110388.3333</v>
      </c>
      <c r="B84">
        <v>1911</v>
      </c>
      <c r="C84" t="s">
        <v>64</v>
      </c>
      <c r="D84" s="13">
        <v>110388.3333</v>
      </c>
    </row>
    <row r="85" spans="1:4" x14ac:dyDescent="0.4">
      <c r="A85" s="13">
        <v>100030.3333</v>
      </c>
      <c r="B85">
        <v>1926</v>
      </c>
      <c r="C85" t="s">
        <v>64</v>
      </c>
      <c r="D85" s="13">
        <v>100030.3333</v>
      </c>
    </row>
    <row r="86" spans="1:4" x14ac:dyDescent="0.4">
      <c r="A86" s="13">
        <v>93423</v>
      </c>
      <c r="B86">
        <v>1936</v>
      </c>
      <c r="C86" t="s">
        <v>64</v>
      </c>
      <c r="D86" s="13">
        <v>93423</v>
      </c>
    </row>
    <row r="87" spans="1:4" x14ac:dyDescent="0.4">
      <c r="A87" s="13">
        <v>87962.333299999998</v>
      </c>
      <c r="B87">
        <v>1946</v>
      </c>
      <c r="C87" t="s">
        <v>64</v>
      </c>
      <c r="D87" s="13">
        <v>87962.333299999998</v>
      </c>
    </row>
    <row r="88" spans="1:4" x14ac:dyDescent="0.4">
      <c r="A88" s="13">
        <v>84417.333299999998</v>
      </c>
      <c r="B88">
        <v>1951</v>
      </c>
      <c r="C88" t="s">
        <v>64</v>
      </c>
      <c r="D88" s="13">
        <v>84417.333299999998</v>
      </c>
    </row>
    <row r="89" spans="1:4" x14ac:dyDescent="0.4">
      <c r="A89" s="13">
        <v>78621</v>
      </c>
      <c r="B89">
        <v>1956</v>
      </c>
      <c r="C89" t="s">
        <v>64</v>
      </c>
      <c r="D89" s="13">
        <v>78621</v>
      </c>
    </row>
    <row r="90" spans="1:4" x14ac:dyDescent="0.4">
      <c r="A90" s="13">
        <v>72508</v>
      </c>
      <c r="B90">
        <v>1961</v>
      </c>
      <c r="C90" t="s">
        <v>64</v>
      </c>
      <c r="D90" s="13">
        <v>72508</v>
      </c>
    </row>
    <row r="91" spans="1:4" x14ac:dyDescent="0.4">
      <c r="A91" s="13">
        <v>69434.333299999998</v>
      </c>
      <c r="B91">
        <v>1966</v>
      </c>
      <c r="C91" t="s">
        <v>64</v>
      </c>
      <c r="D91" s="13">
        <v>69434.333299999998</v>
      </c>
    </row>
    <row r="92" spans="1:4" x14ac:dyDescent="0.4">
      <c r="A92" s="13">
        <v>69068</v>
      </c>
      <c r="B92">
        <v>1971</v>
      </c>
      <c r="C92" t="s">
        <v>64</v>
      </c>
      <c r="D92" s="13">
        <v>69068</v>
      </c>
    </row>
    <row r="93" spans="1:4" x14ac:dyDescent="0.4">
      <c r="A93" s="13">
        <v>75345.666700000002</v>
      </c>
      <c r="B93">
        <v>1979</v>
      </c>
      <c r="C93" t="s">
        <v>64</v>
      </c>
      <c r="D93" s="13">
        <v>75345.666700000002</v>
      </c>
    </row>
    <row r="94" spans="1:4" x14ac:dyDescent="0.4">
      <c r="A94" s="13">
        <v>76719.666700000002</v>
      </c>
      <c r="B94">
        <v>1981</v>
      </c>
      <c r="C94" t="s">
        <v>64</v>
      </c>
      <c r="D94" s="13">
        <v>76719.666700000002</v>
      </c>
    </row>
    <row r="95" spans="1:4" x14ac:dyDescent="0.4">
      <c r="A95" s="13">
        <v>78669.333299999998</v>
      </c>
      <c r="B95">
        <v>1986</v>
      </c>
      <c r="C95" t="s">
        <v>64</v>
      </c>
      <c r="D95" s="13">
        <v>78669.333299999998</v>
      </c>
    </row>
    <row r="96" spans="1:4" x14ac:dyDescent="0.4">
      <c r="A96" s="13">
        <v>77402</v>
      </c>
      <c r="B96">
        <v>1991</v>
      </c>
      <c r="C96" t="s">
        <v>64</v>
      </c>
      <c r="D96" s="13">
        <v>77402</v>
      </c>
    </row>
    <row r="97" spans="1:4" x14ac:dyDescent="0.4">
      <c r="A97" s="13">
        <v>78083.666700000002</v>
      </c>
      <c r="B97">
        <v>1996</v>
      </c>
      <c r="C97" t="s">
        <v>64</v>
      </c>
      <c r="D97" s="13">
        <v>78083.666700000002</v>
      </c>
    </row>
    <row r="98" spans="1:4" x14ac:dyDescent="0.4">
      <c r="A98" s="13">
        <v>82238</v>
      </c>
      <c r="B98">
        <v>2002</v>
      </c>
      <c r="C98" t="s">
        <v>64</v>
      </c>
      <c r="D98" s="13">
        <v>82238</v>
      </c>
    </row>
    <row r="99" spans="1:4" x14ac:dyDescent="0.4">
      <c r="A99" s="13">
        <v>89088</v>
      </c>
      <c r="B99">
        <v>2006</v>
      </c>
      <c r="C99" t="s">
        <v>64</v>
      </c>
      <c r="D99" s="13">
        <v>89088</v>
      </c>
    </row>
    <row r="100" spans="1:4" x14ac:dyDescent="0.4">
      <c r="A100" s="13">
        <v>98267.666700000002</v>
      </c>
      <c r="B100">
        <v>2011</v>
      </c>
      <c r="C100" t="s">
        <v>64</v>
      </c>
      <c r="D100" s="13">
        <v>98267.666700000002</v>
      </c>
    </row>
    <row r="101" spans="1:4" x14ac:dyDescent="0.4">
      <c r="A101" s="13">
        <v>98918</v>
      </c>
      <c r="B101">
        <v>2016</v>
      </c>
      <c r="C101" t="s">
        <v>64</v>
      </c>
      <c r="D101" s="13">
        <v>98918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3"/>
  <sheetViews>
    <sheetView topLeftCell="A37" zoomScaleNormal="100" workbookViewId="0">
      <selection activeCell="D3" sqref="D3"/>
    </sheetView>
  </sheetViews>
  <sheetFormatPr defaultColWidth="18.53515625" defaultRowHeight="14.6" x14ac:dyDescent="0.4"/>
  <cols>
    <col min="1" max="1" width="12.69140625" customWidth="1"/>
    <col min="2" max="2" width="13.3828125" customWidth="1"/>
    <col min="3" max="3" width="11" customWidth="1"/>
    <col min="5" max="5" width="13" customWidth="1"/>
    <col min="6" max="6" width="13.84375" customWidth="1"/>
    <col min="9" max="9" width="11.69140625" customWidth="1"/>
    <col min="10" max="11" width="22.3828125" customWidth="1"/>
  </cols>
  <sheetData>
    <row r="1" spans="1:11" s="18" customFormat="1" x14ac:dyDescent="0.4">
      <c r="A1" s="19" t="s">
        <v>72</v>
      </c>
      <c r="E1" s="17" t="s">
        <v>73</v>
      </c>
    </row>
    <row r="2" spans="1:11" x14ac:dyDescent="0.4">
      <c r="A2" t="s">
        <v>6</v>
      </c>
      <c r="B2" t="s">
        <v>12</v>
      </c>
      <c r="C2" t="s">
        <v>60</v>
      </c>
      <c r="D2" t="s">
        <v>71</v>
      </c>
      <c r="E2" t="s">
        <v>12</v>
      </c>
      <c r="F2" t="s">
        <v>60</v>
      </c>
      <c r="G2" t="s">
        <v>71</v>
      </c>
      <c r="I2" t="s">
        <v>6</v>
      </c>
      <c r="J2" t="s">
        <v>74</v>
      </c>
      <c r="K2" t="s">
        <v>75</v>
      </c>
    </row>
    <row r="3" spans="1:11" x14ac:dyDescent="0.4">
      <c r="A3" t="s">
        <v>17</v>
      </c>
      <c r="B3">
        <v>86228</v>
      </c>
      <c r="C3">
        <v>897</v>
      </c>
      <c r="D3">
        <f t="shared" ref="D3:D28" si="0">(B3/C3)</f>
        <v>96.129319955406913</v>
      </c>
      <c r="E3">
        <v>56932</v>
      </c>
      <c r="F3">
        <v>897</v>
      </c>
      <c r="G3">
        <f>(E3/F3)</f>
        <v>63.469342251950948</v>
      </c>
      <c r="I3" t="s">
        <v>17</v>
      </c>
      <c r="J3">
        <f t="shared" ref="J3:J28" si="1">(B3/C3)</f>
        <v>96.129319955406913</v>
      </c>
      <c r="K3">
        <f t="shared" ref="K3:K28" si="2">(E3/F3)</f>
        <v>63.469342251950948</v>
      </c>
    </row>
    <row r="4" spans="1:11" x14ac:dyDescent="0.4">
      <c r="A4" t="s">
        <v>22</v>
      </c>
      <c r="B4">
        <v>372773</v>
      </c>
      <c r="C4">
        <v>922</v>
      </c>
      <c r="D4">
        <f t="shared" si="0"/>
        <v>404.30911062906722</v>
      </c>
      <c r="E4">
        <v>1347359</v>
      </c>
      <c r="F4">
        <v>922</v>
      </c>
      <c r="G4">
        <f t="shared" ref="G4:G28" si="3">(E4/F4)</f>
        <v>1461.3438177874186</v>
      </c>
      <c r="I4" t="s">
        <v>22</v>
      </c>
      <c r="J4">
        <f t="shared" si="1"/>
        <v>404.30911062906722</v>
      </c>
      <c r="K4">
        <f t="shared" si="2"/>
        <v>1461.3438177874186</v>
      </c>
    </row>
    <row r="5" spans="1:11" x14ac:dyDescent="0.4">
      <c r="A5" t="s">
        <v>25</v>
      </c>
      <c r="B5">
        <v>114488</v>
      </c>
      <c r="C5">
        <v>1695</v>
      </c>
      <c r="D5">
        <f t="shared" si="0"/>
        <v>67.544542772861362</v>
      </c>
      <c r="E5">
        <v>222504</v>
      </c>
      <c r="F5">
        <v>1695</v>
      </c>
      <c r="G5">
        <f t="shared" si="3"/>
        <v>131.270796460177</v>
      </c>
      <c r="I5" t="s">
        <v>25</v>
      </c>
      <c r="J5">
        <f t="shared" si="1"/>
        <v>67.544542772861362</v>
      </c>
      <c r="K5">
        <f t="shared" si="2"/>
        <v>131.270796460177</v>
      </c>
    </row>
    <row r="6" spans="1:11" x14ac:dyDescent="0.4">
      <c r="A6" t="s">
        <v>26</v>
      </c>
      <c r="B6">
        <v>202420</v>
      </c>
      <c r="C6">
        <v>2073</v>
      </c>
      <c r="D6">
        <f t="shared" si="0"/>
        <v>97.645923781958516</v>
      </c>
      <c r="E6">
        <v>99232</v>
      </c>
      <c r="F6">
        <v>2073</v>
      </c>
      <c r="G6">
        <f t="shared" si="3"/>
        <v>47.868789194404243</v>
      </c>
      <c r="I6" t="s">
        <v>26</v>
      </c>
      <c r="J6">
        <f t="shared" si="1"/>
        <v>97.645923781958516</v>
      </c>
      <c r="K6">
        <f t="shared" si="2"/>
        <v>47.868789194404243</v>
      </c>
    </row>
    <row r="7" spans="1:11" x14ac:dyDescent="0.4">
      <c r="A7" t="s">
        <v>27</v>
      </c>
      <c r="B7">
        <v>153930</v>
      </c>
      <c r="C7">
        <v>1720</v>
      </c>
      <c r="D7">
        <f t="shared" si="0"/>
        <v>89.494186046511629</v>
      </c>
      <c r="E7">
        <v>84697</v>
      </c>
      <c r="F7">
        <v>1720</v>
      </c>
      <c r="G7">
        <f t="shared" si="3"/>
        <v>49.242441860465114</v>
      </c>
      <c r="I7" t="s">
        <v>27</v>
      </c>
      <c r="J7">
        <f t="shared" si="1"/>
        <v>89.494186046511629</v>
      </c>
      <c r="K7">
        <f t="shared" si="2"/>
        <v>49.242441860465114</v>
      </c>
    </row>
    <row r="8" spans="1:11" x14ac:dyDescent="0.4">
      <c r="A8" t="s">
        <v>30</v>
      </c>
      <c r="B8">
        <v>115491</v>
      </c>
      <c r="C8">
        <v>1091</v>
      </c>
      <c r="D8">
        <f t="shared" si="0"/>
        <v>105.85792850595784</v>
      </c>
      <c r="E8">
        <v>40873</v>
      </c>
      <c r="F8">
        <v>1091</v>
      </c>
      <c r="G8">
        <f t="shared" si="3"/>
        <v>37.463794683776349</v>
      </c>
      <c r="I8" t="s">
        <v>30</v>
      </c>
      <c r="J8">
        <f t="shared" si="1"/>
        <v>105.85792850595784</v>
      </c>
      <c r="K8">
        <f t="shared" si="2"/>
        <v>37.463794683776349</v>
      </c>
    </row>
    <row r="9" spans="1:11" x14ac:dyDescent="0.4">
      <c r="A9" t="s">
        <v>31</v>
      </c>
      <c r="B9">
        <v>128240</v>
      </c>
      <c r="C9">
        <v>826</v>
      </c>
      <c r="D9">
        <f t="shared" si="0"/>
        <v>155.25423728813558</v>
      </c>
      <c r="E9">
        <v>128884</v>
      </c>
      <c r="F9">
        <v>826</v>
      </c>
      <c r="G9">
        <f t="shared" si="3"/>
        <v>156.03389830508473</v>
      </c>
      <c r="I9" t="s">
        <v>31</v>
      </c>
      <c r="J9">
        <f t="shared" si="1"/>
        <v>155.25423728813558</v>
      </c>
      <c r="K9">
        <f t="shared" si="2"/>
        <v>156.03389830508473</v>
      </c>
    </row>
    <row r="10" spans="1:11" x14ac:dyDescent="0.4">
      <c r="A10" t="s">
        <v>33</v>
      </c>
      <c r="B10">
        <v>183828</v>
      </c>
      <c r="C10">
        <v>2342</v>
      </c>
      <c r="D10">
        <f t="shared" si="0"/>
        <v>78.491887275832624</v>
      </c>
      <c r="E10">
        <v>195044</v>
      </c>
      <c r="F10">
        <v>2342</v>
      </c>
      <c r="G10">
        <f t="shared" si="3"/>
        <v>83.28095644748079</v>
      </c>
      <c r="I10" t="s">
        <v>33</v>
      </c>
      <c r="J10">
        <f t="shared" si="1"/>
        <v>78.491887275832624</v>
      </c>
      <c r="K10">
        <f t="shared" si="2"/>
        <v>83.28095644748079</v>
      </c>
    </row>
    <row r="11" spans="1:11" x14ac:dyDescent="0.4">
      <c r="A11" t="s">
        <v>35</v>
      </c>
      <c r="B11">
        <v>146857</v>
      </c>
      <c r="C11">
        <v>2001</v>
      </c>
      <c r="D11">
        <f t="shared" si="0"/>
        <v>73.391804097951024</v>
      </c>
      <c r="E11">
        <v>77961</v>
      </c>
      <c r="F11">
        <v>2001</v>
      </c>
      <c r="G11">
        <f t="shared" si="3"/>
        <v>38.96101949025487</v>
      </c>
      <c r="I11" t="s">
        <v>35</v>
      </c>
      <c r="J11">
        <f t="shared" si="1"/>
        <v>73.391804097951024</v>
      </c>
      <c r="K11">
        <f t="shared" si="2"/>
        <v>38.96101949025487</v>
      </c>
    </row>
    <row r="12" spans="1:11" x14ac:dyDescent="0.4">
      <c r="A12" t="s">
        <v>40</v>
      </c>
      <c r="B12">
        <v>141300</v>
      </c>
      <c r="C12">
        <v>1840</v>
      </c>
      <c r="D12">
        <f t="shared" si="0"/>
        <v>76.793478260869563</v>
      </c>
      <c r="E12">
        <v>88770</v>
      </c>
      <c r="F12">
        <v>1840</v>
      </c>
      <c r="G12">
        <f t="shared" si="3"/>
        <v>48.244565217391305</v>
      </c>
      <c r="I12" t="s">
        <v>40</v>
      </c>
      <c r="J12">
        <f t="shared" si="1"/>
        <v>76.793478260869563</v>
      </c>
      <c r="K12">
        <f t="shared" si="2"/>
        <v>48.244565217391305</v>
      </c>
    </row>
    <row r="13" spans="1:11" x14ac:dyDescent="0.4">
      <c r="A13" t="s">
        <v>41</v>
      </c>
      <c r="B13">
        <v>202033</v>
      </c>
      <c r="C13">
        <v>2367</v>
      </c>
      <c r="D13">
        <f t="shared" si="0"/>
        <v>85.354034643008021</v>
      </c>
      <c r="E13">
        <v>149722</v>
      </c>
      <c r="F13">
        <v>2367</v>
      </c>
      <c r="G13">
        <f t="shared" si="3"/>
        <v>63.253907900295737</v>
      </c>
      <c r="I13" t="s">
        <v>41</v>
      </c>
      <c r="J13">
        <f t="shared" si="1"/>
        <v>85.354034643008021</v>
      </c>
      <c r="K13">
        <f t="shared" si="2"/>
        <v>63.253907900295737</v>
      </c>
    </row>
    <row r="14" spans="1:11" x14ac:dyDescent="0.4">
      <c r="A14" t="s">
        <v>70</v>
      </c>
      <c r="B14">
        <v>126143</v>
      </c>
      <c r="C14">
        <v>2027</v>
      </c>
      <c r="D14">
        <f t="shared" si="0"/>
        <v>62.231376418352248</v>
      </c>
      <c r="E14">
        <v>142425</v>
      </c>
      <c r="F14">
        <v>2027</v>
      </c>
      <c r="G14">
        <f t="shared" si="3"/>
        <v>70.263936852491369</v>
      </c>
      <c r="I14" t="s">
        <v>70</v>
      </c>
      <c r="J14">
        <f t="shared" si="1"/>
        <v>62.231376418352248</v>
      </c>
      <c r="K14">
        <f t="shared" si="2"/>
        <v>70.263936852491369</v>
      </c>
    </row>
    <row r="15" spans="1:11" x14ac:dyDescent="0.4">
      <c r="A15" t="s">
        <v>19</v>
      </c>
      <c r="B15">
        <v>286394</v>
      </c>
      <c r="C15">
        <v>3450</v>
      </c>
      <c r="D15">
        <f t="shared" si="0"/>
        <v>83.012753623188402</v>
      </c>
      <c r="E15">
        <v>118817</v>
      </c>
      <c r="F15">
        <v>3450</v>
      </c>
      <c r="G15">
        <f t="shared" si="3"/>
        <v>34.439710144927538</v>
      </c>
      <c r="I15" t="s">
        <v>19</v>
      </c>
      <c r="J15">
        <f t="shared" si="1"/>
        <v>83.012753623188402</v>
      </c>
      <c r="K15">
        <f t="shared" si="2"/>
        <v>34.439710144927538</v>
      </c>
    </row>
    <row r="16" spans="1:11" x14ac:dyDescent="0.4">
      <c r="A16" t="s">
        <v>20</v>
      </c>
      <c r="B16">
        <v>854118</v>
      </c>
      <c r="C16">
        <v>7500</v>
      </c>
      <c r="D16">
        <f t="shared" si="0"/>
        <v>113.8824</v>
      </c>
      <c r="E16">
        <v>542868</v>
      </c>
      <c r="F16">
        <v>7500</v>
      </c>
      <c r="G16">
        <f t="shared" si="3"/>
        <v>72.382400000000004</v>
      </c>
      <c r="I16" t="s">
        <v>20</v>
      </c>
      <c r="J16">
        <f t="shared" si="1"/>
        <v>113.8824</v>
      </c>
      <c r="K16">
        <f t="shared" si="2"/>
        <v>72.382400000000004</v>
      </c>
    </row>
    <row r="17" spans="1:11" x14ac:dyDescent="0.4">
      <c r="A17" t="s">
        <v>24</v>
      </c>
      <c r="B17">
        <v>293880</v>
      </c>
      <c r="C17">
        <v>4807</v>
      </c>
      <c r="D17">
        <f t="shared" si="0"/>
        <v>61.135843561472853</v>
      </c>
      <c r="E17">
        <v>147707</v>
      </c>
      <c r="F17">
        <v>4807</v>
      </c>
      <c r="G17">
        <f>(E17/F17)</f>
        <v>30.727480757229042</v>
      </c>
      <c r="I17" t="s">
        <v>24</v>
      </c>
      <c r="J17">
        <f t="shared" si="1"/>
        <v>61.135843561472853</v>
      </c>
      <c r="K17">
        <f t="shared" si="2"/>
        <v>30.727480757229042</v>
      </c>
    </row>
    <row r="18" spans="1:11" x14ac:dyDescent="0.4">
      <c r="A18" t="s">
        <v>29</v>
      </c>
      <c r="B18">
        <v>330029</v>
      </c>
      <c r="C18">
        <v>2756</v>
      </c>
      <c r="D18">
        <f t="shared" si="0"/>
        <v>119.74927431059507</v>
      </c>
      <c r="E18">
        <v>194899</v>
      </c>
      <c r="F18">
        <v>2756</v>
      </c>
      <c r="G18">
        <f t="shared" si="3"/>
        <v>70.71806966618287</v>
      </c>
      <c r="I18" t="s">
        <v>29</v>
      </c>
      <c r="J18">
        <f t="shared" si="1"/>
        <v>119.74927431059507</v>
      </c>
      <c r="K18">
        <f t="shared" si="2"/>
        <v>70.71806966618287</v>
      </c>
    </row>
    <row r="19" spans="1:11" x14ac:dyDescent="0.4">
      <c r="A19" t="s">
        <v>38</v>
      </c>
      <c r="B19">
        <v>435553</v>
      </c>
      <c r="C19">
        <v>4305</v>
      </c>
      <c r="D19">
        <f t="shared" si="0"/>
        <v>101.17375145180023</v>
      </c>
      <c r="E19">
        <v>159553</v>
      </c>
      <c r="F19">
        <v>4305</v>
      </c>
      <c r="G19">
        <f t="shared" si="3"/>
        <v>37.062253193960508</v>
      </c>
      <c r="I19" t="s">
        <v>38</v>
      </c>
      <c r="J19">
        <f t="shared" si="1"/>
        <v>101.17375145180023</v>
      </c>
      <c r="K19">
        <f t="shared" si="2"/>
        <v>37.062253193960508</v>
      </c>
    </row>
    <row r="20" spans="1:11" x14ac:dyDescent="0.4">
      <c r="A20" t="s">
        <v>39</v>
      </c>
      <c r="B20">
        <v>196187</v>
      </c>
      <c r="C20">
        <v>1857</v>
      </c>
      <c r="D20">
        <f t="shared" si="0"/>
        <v>105.64728056004309</v>
      </c>
      <c r="E20">
        <v>116176</v>
      </c>
      <c r="F20">
        <v>1857</v>
      </c>
      <c r="G20">
        <f t="shared" si="3"/>
        <v>62.561120086160471</v>
      </c>
      <c r="I20" t="s">
        <v>39</v>
      </c>
      <c r="J20">
        <f t="shared" si="1"/>
        <v>105.64728056004309</v>
      </c>
      <c r="K20">
        <f t="shared" si="2"/>
        <v>62.561120086160471</v>
      </c>
    </row>
    <row r="21" spans="1:11" x14ac:dyDescent="0.4">
      <c r="A21" t="s">
        <v>23</v>
      </c>
      <c r="B21">
        <v>440198</v>
      </c>
      <c r="C21">
        <v>6149</v>
      </c>
      <c r="D21">
        <f t="shared" si="0"/>
        <v>71.588550983899822</v>
      </c>
      <c r="E21">
        <v>258058</v>
      </c>
      <c r="F21">
        <v>6149</v>
      </c>
      <c r="G21">
        <f t="shared" si="3"/>
        <v>41.96747438607904</v>
      </c>
      <c r="I21" t="s">
        <v>23</v>
      </c>
      <c r="J21">
        <f t="shared" si="1"/>
        <v>71.588550983899822</v>
      </c>
      <c r="K21">
        <f t="shared" si="2"/>
        <v>41.96747438607904</v>
      </c>
    </row>
    <row r="22" spans="1:11" x14ac:dyDescent="0.4">
      <c r="A22" t="s">
        <v>28</v>
      </c>
      <c r="B22">
        <v>155297</v>
      </c>
      <c r="C22">
        <v>1590</v>
      </c>
      <c r="D22">
        <f t="shared" si="0"/>
        <v>97.671069182389942</v>
      </c>
      <c r="E22">
        <v>32044</v>
      </c>
      <c r="F22">
        <v>1590</v>
      </c>
      <c r="G22">
        <f t="shared" si="3"/>
        <v>20.153459119496855</v>
      </c>
      <c r="I22" t="s">
        <v>28</v>
      </c>
      <c r="J22">
        <f t="shared" si="1"/>
        <v>97.671069182389942</v>
      </c>
      <c r="K22">
        <f t="shared" si="2"/>
        <v>20.153459119496855</v>
      </c>
    </row>
    <row r="23" spans="1:11" x14ac:dyDescent="0.4">
      <c r="A23" t="s">
        <v>32</v>
      </c>
      <c r="B23">
        <v>388887</v>
      </c>
      <c r="C23">
        <v>5586</v>
      </c>
      <c r="D23">
        <f t="shared" si="0"/>
        <v>69.618152524167556</v>
      </c>
      <c r="E23">
        <v>130507</v>
      </c>
      <c r="F23">
        <v>5586</v>
      </c>
      <c r="G23">
        <f t="shared" si="3"/>
        <v>23.363229502327247</v>
      </c>
      <c r="I23" t="s">
        <v>32</v>
      </c>
      <c r="J23">
        <f t="shared" si="1"/>
        <v>69.618152524167556</v>
      </c>
      <c r="K23">
        <f t="shared" si="2"/>
        <v>23.363229502327247</v>
      </c>
    </row>
    <row r="24" spans="1:11" x14ac:dyDescent="0.4">
      <c r="A24" t="s">
        <v>36</v>
      </c>
      <c r="B24">
        <v>253591</v>
      </c>
      <c r="C24">
        <v>2548</v>
      </c>
      <c r="D24">
        <f t="shared" si="0"/>
        <v>99.525510204081627</v>
      </c>
      <c r="E24">
        <v>64544</v>
      </c>
      <c r="F24">
        <v>2548</v>
      </c>
      <c r="G24">
        <f t="shared" si="3"/>
        <v>25.331240188383045</v>
      </c>
      <c r="I24" t="s">
        <v>36</v>
      </c>
      <c r="J24">
        <f t="shared" si="1"/>
        <v>99.525510204081627</v>
      </c>
      <c r="K24">
        <f t="shared" si="2"/>
        <v>25.331240188383045</v>
      </c>
    </row>
    <row r="25" spans="1:11" x14ac:dyDescent="0.4">
      <c r="A25" t="s">
        <v>37</v>
      </c>
      <c r="B25">
        <v>180886</v>
      </c>
      <c r="C25">
        <v>1838</v>
      </c>
      <c r="D25">
        <f t="shared" si="0"/>
        <v>98.414581066376499</v>
      </c>
      <c r="E25">
        <v>65535</v>
      </c>
      <c r="F25">
        <v>1838</v>
      </c>
      <c r="G25">
        <f t="shared" si="3"/>
        <v>35.655603917301413</v>
      </c>
      <c r="I25" t="s">
        <v>37</v>
      </c>
      <c r="J25">
        <f t="shared" si="1"/>
        <v>98.414581066376499</v>
      </c>
      <c r="K25">
        <f t="shared" si="2"/>
        <v>35.655603917301413</v>
      </c>
    </row>
    <row r="26" spans="1:11" x14ac:dyDescent="0.4">
      <c r="A26" t="s">
        <v>18</v>
      </c>
      <c r="B26">
        <v>243158</v>
      </c>
      <c r="C26">
        <v>1932</v>
      </c>
      <c r="D26">
        <f t="shared" si="0"/>
        <v>125.85817805383023</v>
      </c>
      <c r="E26">
        <v>76176</v>
      </c>
      <c r="F26">
        <v>1932</v>
      </c>
      <c r="G26">
        <f t="shared" si="3"/>
        <v>39.428571428571431</v>
      </c>
      <c r="I26" t="s">
        <v>18</v>
      </c>
      <c r="J26">
        <f t="shared" si="1"/>
        <v>125.85817805383023</v>
      </c>
      <c r="K26">
        <f t="shared" si="2"/>
        <v>39.428571428571431</v>
      </c>
    </row>
    <row r="27" spans="1:11" x14ac:dyDescent="0.4">
      <c r="A27" t="s">
        <v>21</v>
      </c>
      <c r="B27">
        <v>296448</v>
      </c>
      <c r="C27">
        <v>4861</v>
      </c>
      <c r="D27">
        <f t="shared" si="0"/>
        <v>60.984982513886031</v>
      </c>
      <c r="E27">
        <v>159192</v>
      </c>
      <c r="F27">
        <v>4861</v>
      </c>
      <c r="G27">
        <f t="shared" si="3"/>
        <v>32.74881711581979</v>
      </c>
      <c r="I27" t="s">
        <v>21</v>
      </c>
      <c r="J27">
        <f t="shared" si="1"/>
        <v>60.984982513886031</v>
      </c>
      <c r="K27">
        <f t="shared" si="2"/>
        <v>32.74881711581979</v>
      </c>
    </row>
    <row r="28" spans="1:11" x14ac:dyDescent="0.4">
      <c r="A28" t="s">
        <v>34</v>
      </c>
      <c r="B28">
        <v>200442</v>
      </c>
      <c r="C28">
        <v>1295</v>
      </c>
      <c r="D28">
        <f t="shared" si="0"/>
        <v>154.78146718146718</v>
      </c>
      <c r="E28">
        <v>61386</v>
      </c>
      <c r="F28">
        <v>1295</v>
      </c>
      <c r="G28">
        <f t="shared" si="3"/>
        <v>47.402316602316603</v>
      </c>
      <c r="I28" t="s">
        <v>34</v>
      </c>
      <c r="J28">
        <f t="shared" si="1"/>
        <v>154.78146718146718</v>
      </c>
      <c r="K28">
        <f t="shared" si="2"/>
        <v>47.402316602316603</v>
      </c>
    </row>
    <row r="29" spans="1:11" x14ac:dyDescent="0.4">
      <c r="I29" t="s">
        <v>76</v>
      </c>
    </row>
    <row r="47" spans="1:2" x14ac:dyDescent="0.4">
      <c r="A47" t="s">
        <v>77</v>
      </c>
      <c r="B47" t="s">
        <v>79</v>
      </c>
    </row>
    <row r="48" spans="1:2" x14ac:dyDescent="0.4">
      <c r="B48" t="s">
        <v>78</v>
      </c>
    </row>
    <row r="49" spans="2:2" x14ac:dyDescent="0.4">
      <c r="B49" t="s">
        <v>80</v>
      </c>
    </row>
    <row r="50" spans="2:2" x14ac:dyDescent="0.4">
      <c r="B50" t="s">
        <v>81</v>
      </c>
    </row>
    <row r="51" spans="2:2" x14ac:dyDescent="0.4">
      <c r="B51" t="s">
        <v>82</v>
      </c>
    </row>
    <row r="52" spans="2:2" x14ac:dyDescent="0.4">
      <c r="B52" t="s">
        <v>83</v>
      </c>
    </row>
    <row r="53" spans="2:2" x14ac:dyDescent="0.4">
      <c r="B53" t="s">
        <v>84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30"/>
  <sheetViews>
    <sheetView workbookViewId="0">
      <selection activeCell="A2" sqref="A2"/>
    </sheetView>
  </sheetViews>
  <sheetFormatPr defaultRowHeight="14.6" x14ac:dyDescent="0.4"/>
  <cols>
    <col min="1" max="1" width="15.84375" customWidth="1"/>
    <col min="2" max="2" width="29.15234375" customWidth="1"/>
    <col min="3" max="3" width="15.15234375" customWidth="1"/>
    <col min="4" max="4" width="18.15234375" customWidth="1"/>
  </cols>
  <sheetData>
    <row r="1" spans="1:2" x14ac:dyDescent="0.4">
      <c r="A1" t="s">
        <v>6</v>
      </c>
      <c r="B1" t="s">
        <v>97</v>
      </c>
    </row>
    <row r="2" spans="1:2" x14ac:dyDescent="0.4">
      <c r="A2" t="s">
        <v>17</v>
      </c>
      <c r="B2">
        <v>131.68350000000001</v>
      </c>
    </row>
    <row r="3" spans="1:2" x14ac:dyDescent="0.4">
      <c r="A3" t="s">
        <v>22</v>
      </c>
      <c r="B3">
        <v>149.90029999999999</v>
      </c>
    </row>
    <row r="4" spans="1:2" x14ac:dyDescent="0.4">
      <c r="A4" t="s">
        <v>25</v>
      </c>
      <c r="B4">
        <v>133.64769999999999</v>
      </c>
    </row>
    <row r="5" spans="1:2" x14ac:dyDescent="0.4">
      <c r="A5" t="s">
        <v>26</v>
      </c>
      <c r="B5">
        <v>135.32820000000001</v>
      </c>
    </row>
    <row r="6" spans="1:2" x14ac:dyDescent="0.4">
      <c r="A6" t="s">
        <v>27</v>
      </c>
      <c r="B6">
        <v>129.54750000000001</v>
      </c>
    </row>
    <row r="7" spans="1:2" x14ac:dyDescent="0.4">
      <c r="A7" t="s">
        <v>30</v>
      </c>
      <c r="B7">
        <v>172.3767</v>
      </c>
    </row>
    <row r="8" spans="1:2" x14ac:dyDescent="0.4">
      <c r="A8" t="s">
        <v>31</v>
      </c>
      <c r="B8">
        <v>142.9504</v>
      </c>
    </row>
    <row r="9" spans="1:2" x14ac:dyDescent="0.4">
      <c r="A9" t="s">
        <v>33</v>
      </c>
      <c r="B9">
        <v>121.9952</v>
      </c>
    </row>
    <row r="10" spans="1:2" x14ac:dyDescent="0.4">
      <c r="A10" t="s">
        <v>35</v>
      </c>
      <c r="B10">
        <v>169.96619999999999</v>
      </c>
    </row>
    <row r="11" spans="1:2" x14ac:dyDescent="0.4">
      <c r="A11" t="s">
        <v>40</v>
      </c>
      <c r="B11">
        <v>181.6532</v>
      </c>
    </row>
    <row r="12" spans="1:2" x14ac:dyDescent="0.4">
      <c r="A12" t="s">
        <v>41</v>
      </c>
      <c r="B12">
        <v>133.16849999999999</v>
      </c>
    </row>
    <row r="13" spans="1:2" x14ac:dyDescent="0.4">
      <c r="A13" t="s">
        <v>70</v>
      </c>
      <c r="B13">
        <v>122.34529999999999</v>
      </c>
    </row>
    <row r="14" spans="1:2" x14ac:dyDescent="0.4">
      <c r="A14" t="s">
        <v>19</v>
      </c>
      <c r="B14">
        <v>137.91929999999999</v>
      </c>
    </row>
    <row r="15" spans="1:2" x14ac:dyDescent="0.4">
      <c r="A15" t="s">
        <v>20</v>
      </c>
      <c r="B15">
        <v>135.6943</v>
      </c>
    </row>
    <row r="16" spans="1:2" x14ac:dyDescent="0.4">
      <c r="A16" t="s">
        <v>24</v>
      </c>
      <c r="B16">
        <v>205.06370000000001</v>
      </c>
    </row>
    <row r="17" spans="1:2" x14ac:dyDescent="0.4">
      <c r="A17" t="s">
        <v>29</v>
      </c>
      <c r="B17">
        <v>197.71109999999999</v>
      </c>
    </row>
    <row r="18" spans="1:2" x14ac:dyDescent="0.4">
      <c r="A18" t="s">
        <v>38</v>
      </c>
      <c r="B18">
        <v>175.4983</v>
      </c>
    </row>
    <row r="19" spans="1:2" x14ac:dyDescent="0.4">
      <c r="A19" t="s">
        <v>39</v>
      </c>
      <c r="B19">
        <v>195.72030000000001</v>
      </c>
    </row>
    <row r="20" spans="1:2" x14ac:dyDescent="0.4">
      <c r="A20" t="s">
        <v>23</v>
      </c>
      <c r="B20">
        <v>147.53899999999999</v>
      </c>
    </row>
    <row r="21" spans="1:2" x14ac:dyDescent="0.4">
      <c r="A21" t="s">
        <v>28</v>
      </c>
      <c r="B21">
        <v>206.83600000000001</v>
      </c>
    </row>
    <row r="22" spans="1:2" x14ac:dyDescent="0.4">
      <c r="A22" t="s">
        <v>32</v>
      </c>
      <c r="B22">
        <v>191.05289999999999</v>
      </c>
    </row>
    <row r="23" spans="1:2" x14ac:dyDescent="0.4">
      <c r="A23" t="s">
        <v>36</v>
      </c>
      <c r="B23">
        <v>161.76730000000001</v>
      </c>
    </row>
    <row r="24" spans="1:2" x14ac:dyDescent="0.4">
      <c r="A24" t="s">
        <v>37</v>
      </c>
      <c r="B24">
        <v>212.75380000000001</v>
      </c>
    </row>
    <row r="25" spans="1:2" x14ac:dyDescent="0.4">
      <c r="A25" t="s">
        <v>18</v>
      </c>
      <c r="B25">
        <v>134.24959999999999</v>
      </c>
    </row>
    <row r="26" spans="1:2" x14ac:dyDescent="0.4">
      <c r="A26" t="s">
        <v>21</v>
      </c>
      <c r="B26">
        <v>182.9667</v>
      </c>
    </row>
    <row r="29" spans="1:2" x14ac:dyDescent="0.4">
      <c r="A29" t="s">
        <v>98</v>
      </c>
    </row>
    <row r="30" spans="1:2" x14ac:dyDescent="0.4">
      <c r="A30" t="s">
        <v>99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
  <sheetViews>
    <sheetView workbookViewId="0">
      <selection activeCell="B10" sqref="B10"/>
    </sheetView>
  </sheetViews>
  <sheetFormatPr defaultColWidth="13.15234375" defaultRowHeight="14.6" x14ac:dyDescent="0.4"/>
  <sheetData>
    <row r="1" spans="1:7" x14ac:dyDescent="0.4">
      <c r="A1" s="1" t="s">
        <v>0</v>
      </c>
      <c r="B1" s="1" t="s">
        <v>1</v>
      </c>
      <c r="C1" s="1" t="s">
        <v>2</v>
      </c>
      <c r="D1" s="1" t="s">
        <v>3</v>
      </c>
      <c r="E1" s="1" t="s">
        <v>4</v>
      </c>
      <c r="F1" s="1" t="s">
        <v>5</v>
      </c>
      <c r="G1" s="2"/>
    </row>
    <row r="2" spans="1:7" x14ac:dyDescent="0.4">
      <c r="A2" s="3" t="s">
        <v>6</v>
      </c>
      <c r="B2" s="3" t="s">
        <v>7</v>
      </c>
      <c r="C2" s="3" t="s">
        <v>8</v>
      </c>
      <c r="D2" s="4"/>
      <c r="E2" s="5" t="s">
        <v>9</v>
      </c>
      <c r="F2" s="4"/>
    </row>
    <row r="3" spans="1:7" x14ac:dyDescent="0.4">
      <c r="A3" s="6" t="s">
        <v>10</v>
      </c>
      <c r="B3" s="6" t="s">
        <v>11</v>
      </c>
      <c r="C3" s="6" t="s">
        <v>8</v>
      </c>
      <c r="D3" s="7"/>
      <c r="E3" s="8" t="s">
        <v>9</v>
      </c>
      <c r="F3" s="7"/>
    </row>
    <row r="4" spans="1:7" x14ac:dyDescent="0.4">
      <c r="A4" s="9" t="s">
        <v>12</v>
      </c>
      <c r="B4" s="9" t="s">
        <v>11</v>
      </c>
      <c r="C4" s="9" t="s">
        <v>8</v>
      </c>
      <c r="D4" s="10"/>
      <c r="E4" s="11" t="s">
        <v>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workbookViewId="0">
      <selection activeCell="E2" sqref="E2"/>
    </sheetView>
  </sheetViews>
  <sheetFormatPr defaultColWidth="14" defaultRowHeight="14.6" x14ac:dyDescent="0.4"/>
  <sheetData>
    <row r="1" spans="1:4" x14ac:dyDescent="0.4">
      <c r="A1" t="s">
        <v>6</v>
      </c>
      <c r="B1" t="s">
        <v>13</v>
      </c>
      <c r="C1" t="s">
        <v>14</v>
      </c>
      <c r="D1" t="s">
        <v>15</v>
      </c>
    </row>
    <row r="2" spans="1:4" x14ac:dyDescent="0.4">
      <c r="A2" t="s">
        <v>17</v>
      </c>
      <c r="B2">
        <v>86228</v>
      </c>
      <c r="C2">
        <v>33342</v>
      </c>
      <c r="D2">
        <v>44270.76</v>
      </c>
    </row>
    <row r="3" spans="1:4" x14ac:dyDescent="0.4">
      <c r="A3" t="s">
        <v>18</v>
      </c>
      <c r="B3">
        <v>243158</v>
      </c>
      <c r="C3">
        <v>52618</v>
      </c>
      <c r="D3">
        <v>87999.72</v>
      </c>
    </row>
    <row r="4" spans="1:4" x14ac:dyDescent="0.4">
      <c r="A4" t="s">
        <v>19</v>
      </c>
      <c r="B4">
        <v>286394</v>
      </c>
      <c r="C4">
        <v>73597</v>
      </c>
      <c r="D4">
        <v>113812.88</v>
      </c>
    </row>
    <row r="5" spans="1:4" x14ac:dyDescent="0.4">
      <c r="A5" t="s">
        <v>20</v>
      </c>
      <c r="B5">
        <v>854118</v>
      </c>
      <c r="C5">
        <v>330443</v>
      </c>
      <c r="D5">
        <v>443825.72</v>
      </c>
    </row>
    <row r="6" spans="1:4" x14ac:dyDescent="0.4">
      <c r="A6" t="s">
        <v>21</v>
      </c>
      <c r="B6">
        <v>296448</v>
      </c>
      <c r="C6">
        <v>108344</v>
      </c>
      <c r="D6">
        <v>159868.76</v>
      </c>
    </row>
    <row r="7" spans="1:4" x14ac:dyDescent="0.4">
      <c r="A7" t="s">
        <v>22</v>
      </c>
      <c r="B7">
        <v>1347359</v>
      </c>
      <c r="C7">
        <v>372773</v>
      </c>
      <c r="D7">
        <v>754896.96</v>
      </c>
    </row>
    <row r="8" spans="1:4" x14ac:dyDescent="0.4">
      <c r="A8" t="s">
        <v>23</v>
      </c>
      <c r="B8">
        <v>440198</v>
      </c>
      <c r="C8">
        <v>148340</v>
      </c>
      <c r="D8">
        <v>208654.56</v>
      </c>
    </row>
    <row r="9" spans="1:4" x14ac:dyDescent="0.4">
      <c r="A9" t="s">
        <v>24</v>
      </c>
      <c r="B9">
        <v>293880</v>
      </c>
      <c r="C9">
        <v>112772</v>
      </c>
      <c r="D9">
        <v>153224.84</v>
      </c>
    </row>
    <row r="10" spans="1:4" x14ac:dyDescent="0.4">
      <c r="A10" t="s">
        <v>25</v>
      </c>
      <c r="B10">
        <v>222504</v>
      </c>
      <c r="C10">
        <v>57892</v>
      </c>
      <c r="D10">
        <v>101407.72</v>
      </c>
    </row>
    <row r="11" spans="1:4" x14ac:dyDescent="0.4">
      <c r="A11" t="s">
        <v>26</v>
      </c>
      <c r="B11">
        <v>202420</v>
      </c>
      <c r="C11">
        <v>60463</v>
      </c>
      <c r="D11">
        <v>87195.44</v>
      </c>
    </row>
    <row r="12" spans="1:4" x14ac:dyDescent="0.4">
      <c r="A12" t="s">
        <v>27</v>
      </c>
      <c r="B12">
        <v>153930</v>
      </c>
      <c r="C12">
        <v>44595</v>
      </c>
      <c r="D12">
        <v>64743.72</v>
      </c>
    </row>
    <row r="13" spans="1:4" x14ac:dyDescent="0.4">
      <c r="A13" t="s">
        <v>28</v>
      </c>
      <c r="B13">
        <v>155297</v>
      </c>
      <c r="C13">
        <v>25057</v>
      </c>
      <c r="D13">
        <v>53717</v>
      </c>
    </row>
    <row r="14" spans="1:4" x14ac:dyDescent="0.4">
      <c r="A14" t="s">
        <v>29</v>
      </c>
      <c r="B14">
        <v>330029</v>
      </c>
      <c r="C14">
        <v>133339</v>
      </c>
      <c r="D14">
        <v>172044.68</v>
      </c>
    </row>
    <row r="15" spans="1:4" x14ac:dyDescent="0.4">
      <c r="A15" t="s">
        <v>30</v>
      </c>
      <c r="B15">
        <v>115491</v>
      </c>
      <c r="C15">
        <v>28250</v>
      </c>
      <c r="D15">
        <v>44268.52</v>
      </c>
    </row>
    <row r="16" spans="1:4" x14ac:dyDescent="0.4">
      <c r="A16" t="s">
        <v>31</v>
      </c>
      <c r="B16">
        <v>128884</v>
      </c>
      <c r="C16">
        <v>62739</v>
      </c>
      <c r="D16">
        <v>85845.84</v>
      </c>
    </row>
    <row r="17" spans="1:4" x14ac:dyDescent="0.4">
      <c r="A17" t="s">
        <v>32</v>
      </c>
      <c r="B17">
        <v>388887</v>
      </c>
      <c r="C17">
        <v>109525</v>
      </c>
      <c r="D17">
        <v>167756.68</v>
      </c>
    </row>
    <row r="18" spans="1:4" x14ac:dyDescent="0.4">
      <c r="A18" t="s">
        <v>33</v>
      </c>
      <c r="B18">
        <v>195044</v>
      </c>
      <c r="C18">
        <v>61405</v>
      </c>
      <c r="D18">
        <v>101462.48</v>
      </c>
    </row>
    <row r="19" spans="1:4" x14ac:dyDescent="0.4">
      <c r="A19" t="s">
        <v>34</v>
      </c>
      <c r="B19">
        <v>200442</v>
      </c>
      <c r="C19">
        <v>45732</v>
      </c>
      <c r="D19">
        <v>73434.16</v>
      </c>
    </row>
    <row r="20" spans="1:4" x14ac:dyDescent="0.4">
      <c r="A20" t="s">
        <v>35</v>
      </c>
      <c r="B20">
        <v>146857</v>
      </c>
      <c r="C20">
        <v>51308</v>
      </c>
      <c r="D20">
        <v>67190.720000000001</v>
      </c>
    </row>
    <row r="21" spans="1:4" x14ac:dyDescent="0.4">
      <c r="A21" t="s">
        <v>36</v>
      </c>
      <c r="B21">
        <v>253591</v>
      </c>
      <c r="C21">
        <v>51897</v>
      </c>
      <c r="D21">
        <v>88414.32</v>
      </c>
    </row>
    <row r="22" spans="1:4" x14ac:dyDescent="0.4">
      <c r="A22" t="s">
        <v>37</v>
      </c>
      <c r="B22">
        <v>180886</v>
      </c>
      <c r="C22">
        <v>50275</v>
      </c>
      <c r="D22">
        <v>76914.36</v>
      </c>
    </row>
    <row r="23" spans="1:4" x14ac:dyDescent="0.4">
      <c r="A23" t="s">
        <v>38</v>
      </c>
      <c r="B23">
        <v>435553</v>
      </c>
      <c r="C23">
        <v>122812</v>
      </c>
      <c r="D23">
        <v>169832.2</v>
      </c>
    </row>
    <row r="24" spans="1:4" x14ac:dyDescent="0.4">
      <c r="A24" t="s">
        <v>39</v>
      </c>
      <c r="B24">
        <v>196187</v>
      </c>
      <c r="C24">
        <v>71439</v>
      </c>
      <c r="D24">
        <v>99838.720000000001</v>
      </c>
    </row>
    <row r="25" spans="1:4" x14ac:dyDescent="0.4">
      <c r="A25" t="s">
        <v>40</v>
      </c>
      <c r="B25">
        <v>141300</v>
      </c>
      <c r="C25">
        <v>52861</v>
      </c>
      <c r="D25">
        <v>70041.919999999998</v>
      </c>
    </row>
    <row r="26" spans="1:4" x14ac:dyDescent="0.4">
      <c r="A26" t="s">
        <v>41</v>
      </c>
      <c r="B26">
        <v>202033</v>
      </c>
      <c r="C26">
        <v>83308</v>
      </c>
      <c r="D26">
        <v>114441.44</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
  <sheetViews>
    <sheetView workbookViewId="0">
      <selection activeCell="A2" sqref="A2"/>
    </sheetView>
  </sheetViews>
  <sheetFormatPr defaultRowHeight="14.6" x14ac:dyDescent="0.4"/>
  <sheetData>
    <row r="1" spans="1:3" x14ac:dyDescent="0.4">
      <c r="A1" t="s">
        <v>46</v>
      </c>
      <c r="B1" t="s">
        <v>47</v>
      </c>
      <c r="C1" t="s">
        <v>48</v>
      </c>
    </row>
    <row r="2" spans="1:3" x14ac:dyDescent="0.4">
      <c r="A2">
        <f>MAX(Q1e!B2:B26)</f>
        <v>6528799</v>
      </c>
      <c r="B2">
        <f>MIN(Q1e!B2:B26)</f>
        <v>2818341</v>
      </c>
      <c r="C2">
        <f>AVERAGE(Q1e!B2:B26)</f>
        <v>3689683.4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9"/>
  <sheetViews>
    <sheetView topLeftCell="A10" workbookViewId="0">
      <selection activeCell="B25" sqref="B25"/>
    </sheetView>
  </sheetViews>
  <sheetFormatPr defaultColWidth="11.15234375" defaultRowHeight="14.6" x14ac:dyDescent="0.4"/>
  <sheetData>
    <row r="1" spans="1:2" x14ac:dyDescent="0.4">
      <c r="A1" t="s">
        <v>10</v>
      </c>
      <c r="B1" t="s">
        <v>42</v>
      </c>
    </row>
    <row r="2" spans="1:2" x14ac:dyDescent="0.4">
      <c r="A2">
        <v>1841</v>
      </c>
      <c r="B2">
        <v>6528799</v>
      </c>
    </row>
    <row r="3" spans="1:2" x14ac:dyDescent="0.4">
      <c r="A3">
        <v>1851</v>
      </c>
      <c r="B3">
        <v>5111557</v>
      </c>
    </row>
    <row r="4" spans="1:2" x14ac:dyDescent="0.4">
      <c r="A4">
        <v>1861</v>
      </c>
      <c r="B4">
        <v>4402111</v>
      </c>
    </row>
    <row r="5" spans="1:2" x14ac:dyDescent="0.4">
      <c r="A5">
        <v>1871</v>
      </c>
      <c r="B5">
        <v>4053187</v>
      </c>
    </row>
    <row r="6" spans="1:2" x14ac:dyDescent="0.4">
      <c r="A6">
        <v>1881</v>
      </c>
      <c r="B6">
        <v>3870020</v>
      </c>
    </row>
    <row r="7" spans="1:2" x14ac:dyDescent="0.4">
      <c r="A7">
        <v>1891</v>
      </c>
      <c r="B7">
        <v>3468694</v>
      </c>
    </row>
    <row r="8" spans="1:2" x14ac:dyDescent="0.4">
      <c r="A8">
        <v>1901</v>
      </c>
      <c r="B8">
        <v>3221823</v>
      </c>
    </row>
    <row r="9" spans="1:2" x14ac:dyDescent="0.4">
      <c r="A9">
        <v>1911</v>
      </c>
      <c r="B9">
        <v>3139688</v>
      </c>
    </row>
    <row r="10" spans="1:2" x14ac:dyDescent="0.4">
      <c r="A10">
        <v>1926</v>
      </c>
      <c r="B10">
        <v>2971992</v>
      </c>
    </row>
    <row r="11" spans="1:2" x14ac:dyDescent="0.4">
      <c r="A11">
        <v>1936</v>
      </c>
      <c r="B11">
        <v>2968420</v>
      </c>
    </row>
    <row r="12" spans="1:2" x14ac:dyDescent="0.4">
      <c r="A12">
        <v>1946</v>
      </c>
      <c r="B12">
        <v>2955107</v>
      </c>
    </row>
    <row r="13" spans="1:2" x14ac:dyDescent="0.4">
      <c r="A13">
        <v>1951</v>
      </c>
      <c r="B13">
        <v>2960593</v>
      </c>
    </row>
    <row r="14" spans="1:2" x14ac:dyDescent="0.4">
      <c r="A14">
        <v>1956</v>
      </c>
      <c r="B14">
        <v>2898264</v>
      </c>
    </row>
    <row r="15" spans="1:2" x14ac:dyDescent="0.4">
      <c r="A15">
        <v>1961</v>
      </c>
      <c r="B15">
        <v>2818341</v>
      </c>
    </row>
    <row r="16" spans="1:2" x14ac:dyDescent="0.4">
      <c r="A16">
        <v>1966</v>
      </c>
      <c r="B16">
        <v>2884002</v>
      </c>
    </row>
    <row r="17" spans="1:2" x14ac:dyDescent="0.4">
      <c r="A17">
        <v>1971</v>
      </c>
      <c r="B17">
        <v>2978248</v>
      </c>
    </row>
    <row r="18" spans="1:2" x14ac:dyDescent="0.4">
      <c r="A18">
        <v>1979</v>
      </c>
      <c r="B18">
        <v>3368217</v>
      </c>
    </row>
    <row r="19" spans="1:2" x14ac:dyDescent="0.4">
      <c r="A19">
        <v>1981</v>
      </c>
      <c r="B19">
        <v>3443405</v>
      </c>
    </row>
    <row r="20" spans="1:2" x14ac:dyDescent="0.4">
      <c r="A20">
        <v>1986</v>
      </c>
      <c r="B20">
        <v>3540643</v>
      </c>
    </row>
    <row r="21" spans="1:2" x14ac:dyDescent="0.4">
      <c r="A21">
        <v>1991</v>
      </c>
      <c r="B21">
        <v>3525719</v>
      </c>
    </row>
    <row r="22" spans="1:2" x14ac:dyDescent="0.4">
      <c r="A22">
        <v>1996</v>
      </c>
      <c r="B22">
        <v>3626087</v>
      </c>
    </row>
    <row r="23" spans="1:2" x14ac:dyDescent="0.4">
      <c r="A23">
        <v>2002</v>
      </c>
      <c r="B23">
        <v>3917203</v>
      </c>
    </row>
    <row r="24" spans="1:2" x14ac:dyDescent="0.4">
      <c r="A24">
        <v>2006</v>
      </c>
      <c r="B24">
        <v>4239848</v>
      </c>
    </row>
    <row r="25" spans="1:2" x14ac:dyDescent="0.4">
      <c r="A25">
        <v>2011</v>
      </c>
      <c r="B25">
        <v>4588252</v>
      </c>
    </row>
    <row r="26" spans="1:2" x14ac:dyDescent="0.4">
      <c r="A26">
        <v>2016</v>
      </c>
      <c r="B26">
        <v>4761865</v>
      </c>
    </row>
    <row r="28" spans="1:2" x14ac:dyDescent="0.4">
      <c r="A28" t="s">
        <v>44</v>
      </c>
      <c r="B28" t="s">
        <v>45</v>
      </c>
    </row>
    <row r="29" spans="1:2" x14ac:dyDescent="0.4">
      <c r="B29" t="s">
        <v>43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8"/>
  <sheetViews>
    <sheetView tabSelected="1" workbookViewId="0">
      <selection activeCell="D2" sqref="D2"/>
    </sheetView>
  </sheetViews>
  <sheetFormatPr defaultColWidth="27.3828125" defaultRowHeight="14.6" x14ac:dyDescent="0.4"/>
  <sheetData>
    <row r="1" spans="1:4" x14ac:dyDescent="0.4">
      <c r="A1" t="s">
        <v>10</v>
      </c>
      <c r="B1" t="s">
        <v>6</v>
      </c>
      <c r="C1" t="s">
        <v>49</v>
      </c>
      <c r="D1" t="s">
        <v>50</v>
      </c>
    </row>
    <row r="2" spans="1:4" x14ac:dyDescent="0.4">
      <c r="A2">
        <v>1961</v>
      </c>
      <c r="B2" t="s">
        <v>22</v>
      </c>
      <c r="C2">
        <v>718332</v>
      </c>
      <c r="D2">
        <v>2100009</v>
      </c>
    </row>
    <row r="3" spans="1:4" x14ac:dyDescent="0.4">
      <c r="A3">
        <v>1966</v>
      </c>
      <c r="B3" t="s">
        <v>22</v>
      </c>
      <c r="C3">
        <v>795047</v>
      </c>
      <c r="D3">
        <v>2088955</v>
      </c>
    </row>
    <row r="4" spans="1:4" x14ac:dyDescent="0.4">
      <c r="A4">
        <v>1971</v>
      </c>
      <c r="B4" t="s">
        <v>22</v>
      </c>
      <c r="C4">
        <v>852219</v>
      </c>
      <c r="D4">
        <v>2126029</v>
      </c>
    </row>
    <row r="5" spans="1:4" x14ac:dyDescent="0.4">
      <c r="A5">
        <v>1979</v>
      </c>
      <c r="B5" t="s">
        <v>22</v>
      </c>
      <c r="C5">
        <v>983683</v>
      </c>
      <c r="D5">
        <v>2384534</v>
      </c>
    </row>
    <row r="6" spans="1:4" x14ac:dyDescent="0.4">
      <c r="A6">
        <v>1981</v>
      </c>
      <c r="B6" t="s">
        <v>22</v>
      </c>
      <c r="C6">
        <v>1003164</v>
      </c>
      <c r="D6">
        <v>2440241</v>
      </c>
    </row>
    <row r="7" spans="1:4" x14ac:dyDescent="0.4">
      <c r="A7">
        <v>1986</v>
      </c>
      <c r="B7" t="s">
        <v>22</v>
      </c>
      <c r="C7">
        <v>1021449</v>
      </c>
      <c r="D7">
        <v>2519194</v>
      </c>
    </row>
    <row r="8" spans="1:4" x14ac:dyDescent="0.4">
      <c r="A8">
        <v>1991</v>
      </c>
      <c r="B8" t="s">
        <v>22</v>
      </c>
      <c r="C8">
        <v>1025304</v>
      </c>
      <c r="D8">
        <v>2500415</v>
      </c>
    </row>
    <row r="9" spans="1:4" x14ac:dyDescent="0.4">
      <c r="A9">
        <v>1996</v>
      </c>
      <c r="B9" t="s">
        <v>22</v>
      </c>
      <c r="C9">
        <v>1058264</v>
      </c>
      <c r="D9">
        <v>2567823</v>
      </c>
    </row>
    <row r="10" spans="1:4" x14ac:dyDescent="0.4">
      <c r="A10">
        <v>2002</v>
      </c>
      <c r="B10" t="s">
        <v>22</v>
      </c>
      <c r="C10">
        <v>1122821</v>
      </c>
      <c r="D10">
        <v>2794382</v>
      </c>
    </row>
    <row r="11" spans="1:4" x14ac:dyDescent="0.4">
      <c r="A11">
        <v>2006</v>
      </c>
      <c r="B11" t="s">
        <v>22</v>
      </c>
      <c r="C11">
        <v>1187176</v>
      </c>
      <c r="D11">
        <v>3052672</v>
      </c>
    </row>
    <row r="12" spans="1:4" x14ac:dyDescent="0.4">
      <c r="A12">
        <v>2011</v>
      </c>
      <c r="B12" t="s">
        <v>22</v>
      </c>
      <c r="C12">
        <v>1273069</v>
      </c>
      <c r="D12">
        <v>3315183</v>
      </c>
    </row>
    <row r="13" spans="1:4" x14ac:dyDescent="0.4">
      <c r="A13">
        <v>2016</v>
      </c>
      <c r="B13" t="s">
        <v>22</v>
      </c>
      <c r="C13">
        <v>1347359</v>
      </c>
      <c r="D13">
        <v>3414506</v>
      </c>
    </row>
    <row r="24" spans="6:6" x14ac:dyDescent="0.4">
      <c r="F24" t="s">
        <v>96</v>
      </c>
    </row>
    <row r="25" spans="6:6" x14ac:dyDescent="0.4">
      <c r="F25">
        <f>10194*(2020)-20000000</f>
        <v>591880</v>
      </c>
    </row>
    <row r="37" spans="1:1" x14ac:dyDescent="0.4">
      <c r="A37" t="s">
        <v>53</v>
      </c>
    </row>
    <row r="38" spans="1:1" x14ac:dyDescent="0.4">
      <c r="A38" t="s">
        <v>52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6"/>
  <sheetViews>
    <sheetView topLeftCell="A16" workbookViewId="0">
      <selection activeCell="G36" sqref="G36"/>
    </sheetView>
  </sheetViews>
  <sheetFormatPr defaultRowHeight="14.6" x14ac:dyDescent="0.4"/>
  <cols>
    <col min="2" max="2" width="10" bestFit="1" customWidth="1"/>
    <col min="4" max="4" width="15.53515625" customWidth="1"/>
    <col min="11" max="11" width="10.53515625" customWidth="1"/>
  </cols>
  <sheetData>
    <row r="1" spans="1:16" x14ac:dyDescent="0.4">
      <c r="A1" t="s">
        <v>10</v>
      </c>
      <c r="B1" t="s">
        <v>12</v>
      </c>
      <c r="C1" t="s">
        <v>6</v>
      </c>
    </row>
    <row r="2" spans="1:16" x14ac:dyDescent="0.4">
      <c r="A2">
        <v>1841</v>
      </c>
      <c r="B2">
        <v>372773</v>
      </c>
      <c r="C2" t="s">
        <v>22</v>
      </c>
    </row>
    <row r="3" spans="1:16" x14ac:dyDescent="0.4">
      <c r="A3">
        <v>1851</v>
      </c>
      <c r="B3">
        <v>405147</v>
      </c>
      <c r="C3" t="s">
        <v>22</v>
      </c>
    </row>
    <row r="4" spans="1:16" x14ac:dyDescent="0.4">
      <c r="A4">
        <v>1861</v>
      </c>
      <c r="B4">
        <v>410252</v>
      </c>
      <c r="C4" t="s">
        <v>22</v>
      </c>
    </row>
    <row r="5" spans="1:16" x14ac:dyDescent="0.4">
      <c r="A5">
        <v>1871</v>
      </c>
      <c r="B5">
        <v>405262</v>
      </c>
      <c r="C5" t="s">
        <v>22</v>
      </c>
    </row>
    <row r="6" spans="1:16" x14ac:dyDescent="0.4">
      <c r="A6">
        <v>1881</v>
      </c>
      <c r="B6">
        <v>418910</v>
      </c>
      <c r="C6" t="s">
        <v>22</v>
      </c>
    </row>
    <row r="7" spans="1:16" x14ac:dyDescent="0.4">
      <c r="A7">
        <v>1891</v>
      </c>
      <c r="B7">
        <v>419216</v>
      </c>
      <c r="C7" t="s">
        <v>22</v>
      </c>
      <c r="L7" s="20" t="s">
        <v>90</v>
      </c>
      <c r="M7" s="20"/>
      <c r="N7" s="20"/>
      <c r="O7" s="20"/>
      <c r="P7" s="20"/>
    </row>
    <row r="8" spans="1:16" x14ac:dyDescent="0.4">
      <c r="A8">
        <v>1901</v>
      </c>
      <c r="B8">
        <v>448206</v>
      </c>
      <c r="C8" t="s">
        <v>22</v>
      </c>
      <c r="L8" s="20" t="s">
        <v>85</v>
      </c>
      <c r="M8" s="20"/>
      <c r="N8" s="20"/>
      <c r="O8" s="20"/>
      <c r="P8" s="20"/>
    </row>
    <row r="9" spans="1:16" x14ac:dyDescent="0.4">
      <c r="A9">
        <v>1911</v>
      </c>
      <c r="B9">
        <v>477196</v>
      </c>
      <c r="C9" t="s">
        <v>22</v>
      </c>
    </row>
    <row r="10" spans="1:16" x14ac:dyDescent="0.4">
      <c r="A10">
        <v>1926</v>
      </c>
      <c r="B10">
        <v>505654</v>
      </c>
      <c r="C10" t="s">
        <v>22</v>
      </c>
    </row>
    <row r="11" spans="1:16" x14ac:dyDescent="0.4">
      <c r="A11">
        <v>1936</v>
      </c>
      <c r="B11">
        <v>586925</v>
      </c>
      <c r="C11" t="s">
        <v>22</v>
      </c>
    </row>
    <row r="12" spans="1:16" x14ac:dyDescent="0.4">
      <c r="A12">
        <v>1946</v>
      </c>
      <c r="B12">
        <v>636193</v>
      </c>
      <c r="C12" t="s">
        <v>22</v>
      </c>
    </row>
    <row r="13" spans="1:16" x14ac:dyDescent="0.4">
      <c r="A13">
        <v>1951</v>
      </c>
      <c r="B13">
        <v>693022</v>
      </c>
      <c r="C13" t="s">
        <v>22</v>
      </c>
    </row>
    <row r="14" spans="1:16" x14ac:dyDescent="0.4">
      <c r="A14">
        <v>1956</v>
      </c>
      <c r="B14">
        <v>705781</v>
      </c>
      <c r="C14" t="s">
        <v>22</v>
      </c>
    </row>
    <row r="15" spans="1:16" x14ac:dyDescent="0.4">
      <c r="A15">
        <v>1961</v>
      </c>
      <c r="B15">
        <v>718332</v>
      </c>
      <c r="C15" t="s">
        <v>22</v>
      </c>
    </row>
    <row r="16" spans="1:16" x14ac:dyDescent="0.4">
      <c r="A16">
        <v>1966</v>
      </c>
      <c r="B16">
        <v>795047</v>
      </c>
      <c r="C16" t="s">
        <v>22</v>
      </c>
    </row>
    <row r="17" spans="1:5" x14ac:dyDescent="0.4">
      <c r="A17">
        <v>1971</v>
      </c>
      <c r="B17">
        <v>852219</v>
      </c>
      <c r="C17" t="s">
        <v>22</v>
      </c>
    </row>
    <row r="18" spans="1:5" x14ac:dyDescent="0.4">
      <c r="A18">
        <v>1979</v>
      </c>
      <c r="B18">
        <v>983683</v>
      </c>
      <c r="C18" t="s">
        <v>22</v>
      </c>
    </row>
    <row r="19" spans="1:5" x14ac:dyDescent="0.4">
      <c r="A19">
        <v>1981</v>
      </c>
      <c r="B19">
        <v>1003164</v>
      </c>
      <c r="C19" t="s">
        <v>22</v>
      </c>
    </row>
    <row r="20" spans="1:5" x14ac:dyDescent="0.4">
      <c r="A20">
        <v>1986</v>
      </c>
      <c r="B20">
        <v>1021449</v>
      </c>
      <c r="C20" t="s">
        <v>22</v>
      </c>
    </row>
    <row r="21" spans="1:5" x14ac:dyDescent="0.4">
      <c r="A21">
        <v>1991</v>
      </c>
      <c r="B21">
        <v>1025304</v>
      </c>
      <c r="C21" t="s">
        <v>22</v>
      </c>
    </row>
    <row r="22" spans="1:5" x14ac:dyDescent="0.4">
      <c r="A22">
        <v>1996</v>
      </c>
      <c r="B22">
        <v>1058264</v>
      </c>
      <c r="C22" t="s">
        <v>22</v>
      </c>
    </row>
    <row r="23" spans="1:5" x14ac:dyDescent="0.4">
      <c r="A23">
        <v>2002</v>
      </c>
      <c r="B23">
        <v>1122821</v>
      </c>
      <c r="C23" t="s">
        <v>22</v>
      </c>
    </row>
    <row r="24" spans="1:5" x14ac:dyDescent="0.4">
      <c r="A24">
        <v>2006</v>
      </c>
      <c r="B24">
        <v>1187176</v>
      </c>
      <c r="C24" t="s">
        <v>22</v>
      </c>
    </row>
    <row r="25" spans="1:5" x14ac:dyDescent="0.4">
      <c r="A25">
        <v>2011</v>
      </c>
      <c r="B25">
        <v>1273069</v>
      </c>
      <c r="C25" t="s">
        <v>22</v>
      </c>
    </row>
    <row r="26" spans="1:5" x14ac:dyDescent="0.4">
      <c r="A26">
        <v>2016</v>
      </c>
      <c r="B26">
        <v>1347359</v>
      </c>
      <c r="C26" t="s">
        <v>22</v>
      </c>
    </row>
    <row r="28" spans="1:5" x14ac:dyDescent="0.4">
      <c r="B28" s="21" t="s">
        <v>51</v>
      </c>
      <c r="C28" s="21"/>
      <c r="D28" s="21"/>
    </row>
    <row r="29" spans="1:5" x14ac:dyDescent="0.4">
      <c r="A29" t="s">
        <v>86</v>
      </c>
      <c r="D29" t="s">
        <v>56</v>
      </c>
      <c r="E29" t="s">
        <v>88</v>
      </c>
    </row>
    <row r="30" spans="1:5" x14ac:dyDescent="0.4">
      <c r="D30" t="s">
        <v>55</v>
      </c>
      <c r="E30">
        <f>41498*(2020)+215425</f>
        <v>84041385</v>
      </c>
    </row>
    <row r="32" spans="1:5" x14ac:dyDescent="0.4">
      <c r="A32" t="s">
        <v>87</v>
      </c>
      <c r="D32" t="s">
        <v>56</v>
      </c>
      <c r="E32" t="s">
        <v>88</v>
      </c>
    </row>
    <row r="33" spans="1:5" x14ac:dyDescent="0.4">
      <c r="D33" t="s">
        <v>89</v>
      </c>
      <c r="E33">
        <f>5432.7*(2020)-10000000</f>
        <v>974054</v>
      </c>
    </row>
    <row r="35" spans="1:5" x14ac:dyDescent="0.4">
      <c r="B35" s="21" t="s">
        <v>54</v>
      </c>
      <c r="C35" s="21"/>
      <c r="D35" s="21"/>
    </row>
    <row r="36" spans="1:5" x14ac:dyDescent="0.4">
      <c r="A36" t="s">
        <v>95</v>
      </c>
    </row>
  </sheetData>
  <pageMargins left="0.7" right="0.7" top="0.75" bottom="0.75" header="0.3" footer="0.3"/>
  <pageSetup paperSize="9" orientation="portrait" horizontalDpi="4294967293" vertic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51"/>
  <sheetViews>
    <sheetView zoomScaleNormal="100" workbookViewId="0">
      <selection activeCell="O2" sqref="O2"/>
    </sheetView>
  </sheetViews>
  <sheetFormatPr defaultColWidth="9.15234375" defaultRowHeight="14.6" x14ac:dyDescent="0.4"/>
  <cols>
    <col min="7" max="7" width="17.69140625" customWidth="1"/>
  </cols>
  <sheetData>
    <row r="1" spans="1:9" x14ac:dyDescent="0.4">
      <c r="A1" t="s">
        <v>6</v>
      </c>
      <c r="B1" t="s">
        <v>10</v>
      </c>
      <c r="C1" t="s">
        <v>91</v>
      </c>
      <c r="E1" t="s">
        <v>6</v>
      </c>
      <c r="F1" t="s">
        <v>10</v>
      </c>
      <c r="G1" t="s">
        <v>92</v>
      </c>
    </row>
    <row r="2" spans="1:9" x14ac:dyDescent="0.4">
      <c r="A2" t="s">
        <v>17</v>
      </c>
      <c r="B2">
        <v>1841</v>
      </c>
      <c r="C2">
        <v>86228</v>
      </c>
      <c r="E2" t="s">
        <v>20</v>
      </c>
      <c r="F2">
        <v>1841</v>
      </c>
      <c r="G2">
        <f>MAX(C2,C27,C52,C77,C102,C127,C152,C177,C202,C227,C252,C277,C302,C327,C352,C377,C402,C427,C452,C477,C502,C527,C552,C577,C602,C627)</f>
        <v>854118</v>
      </c>
      <c r="I2" t="s">
        <v>93</v>
      </c>
    </row>
    <row r="3" spans="1:9" x14ac:dyDescent="0.4">
      <c r="A3" t="s">
        <v>17</v>
      </c>
      <c r="B3">
        <v>1851</v>
      </c>
      <c r="C3">
        <v>68078</v>
      </c>
      <c r="E3" t="s">
        <v>20</v>
      </c>
      <c r="F3">
        <v>1851</v>
      </c>
      <c r="G3">
        <v>649308</v>
      </c>
      <c r="I3" t="s">
        <v>94</v>
      </c>
    </row>
    <row r="4" spans="1:9" x14ac:dyDescent="0.4">
      <c r="A4" t="s">
        <v>17</v>
      </c>
      <c r="B4">
        <v>1861</v>
      </c>
      <c r="C4">
        <v>57137</v>
      </c>
      <c r="E4" t="s">
        <v>20</v>
      </c>
      <c r="F4">
        <v>1861</v>
      </c>
      <c r="G4">
        <v>544818</v>
      </c>
    </row>
    <row r="5" spans="1:9" x14ac:dyDescent="0.4">
      <c r="A5" t="s">
        <v>17</v>
      </c>
      <c r="B5">
        <v>1871</v>
      </c>
      <c r="C5">
        <v>51650</v>
      </c>
      <c r="E5" t="s">
        <v>20</v>
      </c>
      <c r="F5">
        <v>1871</v>
      </c>
      <c r="G5">
        <v>517076</v>
      </c>
    </row>
    <row r="6" spans="1:9" x14ac:dyDescent="0.4">
      <c r="A6" t="s">
        <v>17</v>
      </c>
      <c r="B6">
        <v>1881</v>
      </c>
      <c r="C6">
        <v>46568</v>
      </c>
      <c r="E6" t="s">
        <v>20</v>
      </c>
      <c r="F6">
        <v>1881</v>
      </c>
      <c r="G6">
        <v>495607</v>
      </c>
    </row>
    <row r="7" spans="1:9" x14ac:dyDescent="0.4">
      <c r="A7" t="s">
        <v>17</v>
      </c>
      <c r="B7">
        <v>1891</v>
      </c>
      <c r="C7">
        <v>40936</v>
      </c>
      <c r="E7" t="s">
        <v>20</v>
      </c>
      <c r="F7">
        <v>1891</v>
      </c>
      <c r="G7">
        <v>438432</v>
      </c>
    </row>
    <row r="8" spans="1:9" x14ac:dyDescent="0.4">
      <c r="A8" t="s">
        <v>17</v>
      </c>
      <c r="B8">
        <v>1901</v>
      </c>
      <c r="C8">
        <v>37748</v>
      </c>
      <c r="E8" t="s">
        <v>22</v>
      </c>
      <c r="F8">
        <v>1901</v>
      </c>
      <c r="G8">
        <v>448206</v>
      </c>
    </row>
    <row r="9" spans="1:9" x14ac:dyDescent="0.4">
      <c r="A9" t="s">
        <v>17</v>
      </c>
      <c r="B9">
        <v>1911</v>
      </c>
      <c r="C9">
        <v>36252</v>
      </c>
      <c r="E9" t="s">
        <v>22</v>
      </c>
      <c r="F9">
        <v>1911</v>
      </c>
      <c r="G9">
        <v>477196</v>
      </c>
    </row>
    <row r="10" spans="1:9" x14ac:dyDescent="0.4">
      <c r="A10" t="s">
        <v>17</v>
      </c>
      <c r="B10">
        <v>1926</v>
      </c>
      <c r="C10">
        <v>34476</v>
      </c>
      <c r="E10" t="s">
        <v>22</v>
      </c>
      <c r="F10">
        <v>1926</v>
      </c>
      <c r="G10">
        <v>505654</v>
      </c>
    </row>
    <row r="11" spans="1:9" x14ac:dyDescent="0.4">
      <c r="A11" t="s">
        <v>17</v>
      </c>
      <c r="B11">
        <v>1936</v>
      </c>
      <c r="C11">
        <v>34452</v>
      </c>
      <c r="E11" t="s">
        <v>22</v>
      </c>
      <c r="F11">
        <v>1936</v>
      </c>
      <c r="G11">
        <v>586925</v>
      </c>
    </row>
    <row r="12" spans="1:9" x14ac:dyDescent="0.4">
      <c r="A12" t="s">
        <v>17</v>
      </c>
      <c r="B12">
        <v>1946</v>
      </c>
      <c r="C12">
        <v>34081</v>
      </c>
      <c r="E12" t="s">
        <v>22</v>
      </c>
      <c r="F12">
        <v>1946</v>
      </c>
      <c r="G12">
        <v>636193</v>
      </c>
    </row>
    <row r="13" spans="1:9" x14ac:dyDescent="0.4">
      <c r="A13" t="s">
        <v>17</v>
      </c>
      <c r="B13">
        <v>1951</v>
      </c>
      <c r="C13">
        <v>34162</v>
      </c>
      <c r="E13" t="s">
        <v>22</v>
      </c>
      <c r="F13">
        <v>1951</v>
      </c>
      <c r="G13">
        <v>693022</v>
      </c>
    </row>
    <row r="14" spans="1:9" x14ac:dyDescent="0.4">
      <c r="A14" t="s">
        <v>17</v>
      </c>
      <c r="B14">
        <v>1956</v>
      </c>
      <c r="C14">
        <v>33888</v>
      </c>
      <c r="E14" t="s">
        <v>22</v>
      </c>
      <c r="F14">
        <v>1956</v>
      </c>
      <c r="G14">
        <v>705781</v>
      </c>
    </row>
    <row r="15" spans="1:9" x14ac:dyDescent="0.4">
      <c r="A15" t="s">
        <v>17</v>
      </c>
      <c r="B15">
        <v>1961</v>
      </c>
      <c r="C15">
        <v>33342</v>
      </c>
      <c r="E15" t="s">
        <v>22</v>
      </c>
      <c r="F15">
        <v>1961</v>
      </c>
      <c r="G15">
        <v>718332</v>
      </c>
    </row>
    <row r="16" spans="1:9" x14ac:dyDescent="0.4">
      <c r="A16" t="s">
        <v>17</v>
      </c>
      <c r="B16">
        <v>1966</v>
      </c>
      <c r="C16">
        <v>33593</v>
      </c>
      <c r="E16" t="s">
        <v>22</v>
      </c>
      <c r="F16">
        <v>1966</v>
      </c>
      <c r="G16">
        <v>795047</v>
      </c>
    </row>
    <row r="17" spans="1:7" x14ac:dyDescent="0.4">
      <c r="A17" t="s">
        <v>17</v>
      </c>
      <c r="B17">
        <v>1971</v>
      </c>
      <c r="C17">
        <v>34237</v>
      </c>
      <c r="E17" t="s">
        <v>22</v>
      </c>
      <c r="F17">
        <v>1971</v>
      </c>
      <c r="G17">
        <v>852219</v>
      </c>
    </row>
    <row r="18" spans="1:7" x14ac:dyDescent="0.4">
      <c r="A18" t="s">
        <v>17</v>
      </c>
      <c r="B18">
        <v>1979</v>
      </c>
      <c r="C18">
        <v>38668</v>
      </c>
      <c r="E18" t="s">
        <v>22</v>
      </c>
      <c r="F18">
        <v>1979</v>
      </c>
      <c r="G18">
        <v>983683</v>
      </c>
    </row>
    <row r="19" spans="1:7" x14ac:dyDescent="0.4">
      <c r="A19" t="s">
        <v>17</v>
      </c>
      <c r="B19">
        <v>1981</v>
      </c>
      <c r="C19">
        <v>39820</v>
      </c>
      <c r="E19" t="s">
        <v>22</v>
      </c>
      <c r="F19">
        <v>1981</v>
      </c>
      <c r="G19">
        <v>1003164</v>
      </c>
    </row>
    <row r="20" spans="1:7" x14ac:dyDescent="0.4">
      <c r="A20" t="s">
        <v>17</v>
      </c>
      <c r="B20">
        <v>1986</v>
      </c>
      <c r="C20">
        <v>40988</v>
      </c>
      <c r="E20" t="s">
        <v>22</v>
      </c>
      <c r="F20">
        <v>1986</v>
      </c>
      <c r="G20">
        <v>1021449</v>
      </c>
    </row>
    <row r="21" spans="1:7" x14ac:dyDescent="0.4">
      <c r="A21" t="s">
        <v>17</v>
      </c>
      <c r="B21">
        <v>1991</v>
      </c>
      <c r="C21">
        <v>40942</v>
      </c>
      <c r="E21" t="s">
        <v>22</v>
      </c>
      <c r="F21">
        <v>1991</v>
      </c>
      <c r="G21">
        <v>1025304</v>
      </c>
    </row>
    <row r="22" spans="1:7" x14ac:dyDescent="0.4">
      <c r="A22" t="s">
        <v>17</v>
      </c>
      <c r="B22">
        <v>1996</v>
      </c>
      <c r="C22">
        <v>41616</v>
      </c>
      <c r="E22" t="s">
        <v>22</v>
      </c>
      <c r="F22">
        <v>1996</v>
      </c>
      <c r="G22">
        <v>1058264</v>
      </c>
    </row>
    <row r="23" spans="1:7" x14ac:dyDescent="0.4">
      <c r="A23" t="s">
        <v>17</v>
      </c>
      <c r="B23">
        <v>2002</v>
      </c>
      <c r="C23">
        <v>46014</v>
      </c>
      <c r="E23" t="s">
        <v>22</v>
      </c>
      <c r="F23">
        <v>2002</v>
      </c>
      <c r="G23">
        <v>1122821</v>
      </c>
    </row>
    <row r="24" spans="1:7" x14ac:dyDescent="0.4">
      <c r="A24" t="s">
        <v>17</v>
      </c>
      <c r="B24">
        <v>2006</v>
      </c>
      <c r="C24">
        <v>50349</v>
      </c>
      <c r="E24" t="s">
        <v>22</v>
      </c>
      <c r="F24">
        <v>2006</v>
      </c>
      <c r="G24">
        <v>1187176</v>
      </c>
    </row>
    <row r="25" spans="1:7" x14ac:dyDescent="0.4">
      <c r="A25" t="s">
        <v>17</v>
      </c>
      <c r="B25">
        <v>2011</v>
      </c>
      <c r="C25">
        <v>54612</v>
      </c>
      <c r="E25" t="s">
        <v>22</v>
      </c>
      <c r="F25">
        <v>2011</v>
      </c>
      <c r="G25">
        <v>1273069</v>
      </c>
    </row>
    <row r="26" spans="1:7" x14ac:dyDescent="0.4">
      <c r="A26" t="s">
        <v>17</v>
      </c>
      <c r="B26">
        <v>2016</v>
      </c>
      <c r="C26">
        <v>56932</v>
      </c>
      <c r="E26" t="s">
        <v>22</v>
      </c>
      <c r="F26">
        <v>2016</v>
      </c>
      <c r="G26">
        <v>1347359</v>
      </c>
    </row>
    <row r="27" spans="1:7" x14ac:dyDescent="0.4">
      <c r="A27" t="s">
        <v>18</v>
      </c>
      <c r="B27">
        <v>1841</v>
      </c>
      <c r="C27">
        <v>243158</v>
      </c>
    </row>
    <row r="28" spans="1:7" x14ac:dyDescent="0.4">
      <c r="A28" t="s">
        <v>18</v>
      </c>
      <c r="B28">
        <v>1851</v>
      </c>
      <c r="C28">
        <v>174071</v>
      </c>
    </row>
    <row r="29" spans="1:7" x14ac:dyDescent="0.4">
      <c r="A29" t="s">
        <v>18</v>
      </c>
      <c r="B29">
        <v>1861</v>
      </c>
      <c r="C29">
        <v>153906</v>
      </c>
    </row>
    <row r="30" spans="1:7" x14ac:dyDescent="0.4">
      <c r="A30" t="s">
        <v>18</v>
      </c>
      <c r="B30">
        <v>1871</v>
      </c>
      <c r="C30">
        <v>140735</v>
      </c>
    </row>
    <row r="31" spans="1:7" x14ac:dyDescent="0.4">
      <c r="A31" t="s">
        <v>18</v>
      </c>
      <c r="B31">
        <v>1881</v>
      </c>
      <c r="C31">
        <v>129476</v>
      </c>
    </row>
    <row r="32" spans="1:7" x14ac:dyDescent="0.4">
      <c r="A32" t="s">
        <v>18</v>
      </c>
      <c r="B32">
        <v>1891</v>
      </c>
      <c r="C32">
        <v>111917</v>
      </c>
    </row>
    <row r="33" spans="1:3" x14ac:dyDescent="0.4">
      <c r="A33" t="s">
        <v>18</v>
      </c>
      <c r="B33">
        <v>1901</v>
      </c>
      <c r="C33">
        <v>97541</v>
      </c>
    </row>
    <row r="34" spans="1:3" x14ac:dyDescent="0.4">
      <c r="A34" t="s">
        <v>18</v>
      </c>
      <c r="B34">
        <v>1911</v>
      </c>
      <c r="C34">
        <v>91173</v>
      </c>
    </row>
    <row r="35" spans="1:3" x14ac:dyDescent="0.4">
      <c r="A35" t="s">
        <v>18</v>
      </c>
      <c r="B35">
        <v>1926</v>
      </c>
      <c r="C35">
        <v>82452</v>
      </c>
    </row>
    <row r="36" spans="1:3" x14ac:dyDescent="0.4">
      <c r="A36" t="s">
        <v>18</v>
      </c>
      <c r="B36">
        <v>1936</v>
      </c>
      <c r="C36">
        <v>76670</v>
      </c>
    </row>
    <row r="37" spans="1:3" x14ac:dyDescent="0.4">
      <c r="A37" t="s">
        <v>18</v>
      </c>
      <c r="B37">
        <v>1946</v>
      </c>
      <c r="C37">
        <v>70355</v>
      </c>
    </row>
    <row r="38" spans="1:3" x14ac:dyDescent="0.4">
      <c r="A38" t="s">
        <v>18</v>
      </c>
      <c r="B38">
        <v>1951</v>
      </c>
      <c r="C38">
        <v>66377</v>
      </c>
    </row>
    <row r="39" spans="1:3" x14ac:dyDescent="0.4">
      <c r="A39" t="s">
        <v>18</v>
      </c>
      <c r="B39">
        <v>1956</v>
      </c>
      <c r="C39">
        <v>61740</v>
      </c>
    </row>
    <row r="40" spans="1:3" x14ac:dyDescent="0.4">
      <c r="A40" t="s">
        <v>18</v>
      </c>
      <c r="B40">
        <v>1961</v>
      </c>
      <c r="C40">
        <v>56594</v>
      </c>
    </row>
    <row r="41" spans="1:3" x14ac:dyDescent="0.4">
      <c r="A41" t="s">
        <v>18</v>
      </c>
      <c r="B41">
        <v>1966</v>
      </c>
      <c r="C41">
        <v>54022</v>
      </c>
    </row>
    <row r="42" spans="1:3" x14ac:dyDescent="0.4">
      <c r="A42" t="s">
        <v>18</v>
      </c>
      <c r="B42">
        <v>1971</v>
      </c>
      <c r="C42">
        <v>52618</v>
      </c>
    </row>
    <row r="43" spans="1:3" x14ac:dyDescent="0.4">
      <c r="A43" t="s">
        <v>18</v>
      </c>
      <c r="B43">
        <v>1979</v>
      </c>
      <c r="C43">
        <v>53720</v>
      </c>
    </row>
    <row r="44" spans="1:3" x14ac:dyDescent="0.4">
      <c r="A44" t="s">
        <v>18</v>
      </c>
      <c r="B44">
        <v>1981</v>
      </c>
      <c r="C44">
        <v>53855</v>
      </c>
    </row>
    <row r="45" spans="1:3" x14ac:dyDescent="0.4">
      <c r="A45" t="s">
        <v>18</v>
      </c>
      <c r="B45">
        <v>1986</v>
      </c>
      <c r="C45">
        <v>53965</v>
      </c>
    </row>
    <row r="46" spans="1:3" x14ac:dyDescent="0.4">
      <c r="A46" t="s">
        <v>18</v>
      </c>
      <c r="B46">
        <v>1991</v>
      </c>
      <c r="C46">
        <v>52796</v>
      </c>
    </row>
    <row r="47" spans="1:3" x14ac:dyDescent="0.4">
      <c r="A47" t="s">
        <v>18</v>
      </c>
      <c r="B47">
        <v>1996</v>
      </c>
      <c r="C47">
        <v>52944</v>
      </c>
    </row>
    <row r="48" spans="1:3" x14ac:dyDescent="0.4">
      <c r="A48" t="s">
        <v>18</v>
      </c>
      <c r="B48">
        <v>2002</v>
      </c>
      <c r="C48">
        <v>56546</v>
      </c>
    </row>
    <row r="49" spans="1:3" x14ac:dyDescent="0.4">
      <c r="A49" t="s">
        <v>18</v>
      </c>
      <c r="B49">
        <v>2006</v>
      </c>
      <c r="C49">
        <v>64003</v>
      </c>
    </row>
    <row r="50" spans="1:3" x14ac:dyDescent="0.4">
      <c r="A50" t="s">
        <v>18</v>
      </c>
      <c r="B50">
        <v>2011</v>
      </c>
      <c r="C50">
        <v>73183</v>
      </c>
    </row>
    <row r="51" spans="1:3" x14ac:dyDescent="0.4">
      <c r="A51" t="s">
        <v>18</v>
      </c>
      <c r="B51">
        <v>2016</v>
      </c>
      <c r="C51">
        <v>76176</v>
      </c>
    </row>
    <row r="52" spans="1:3" x14ac:dyDescent="0.4">
      <c r="A52" t="s">
        <v>19</v>
      </c>
      <c r="B52">
        <v>1841</v>
      </c>
      <c r="C52">
        <v>286394</v>
      </c>
    </row>
    <row r="53" spans="1:3" x14ac:dyDescent="0.4">
      <c r="A53" t="s">
        <v>19</v>
      </c>
      <c r="B53">
        <v>1851</v>
      </c>
      <c r="C53">
        <v>212440</v>
      </c>
    </row>
    <row r="54" spans="1:3" x14ac:dyDescent="0.4">
      <c r="A54" t="s">
        <v>19</v>
      </c>
      <c r="B54">
        <v>1861</v>
      </c>
      <c r="C54">
        <v>166305</v>
      </c>
    </row>
    <row r="55" spans="1:3" x14ac:dyDescent="0.4">
      <c r="A55" t="s">
        <v>19</v>
      </c>
      <c r="B55">
        <v>1871</v>
      </c>
      <c r="C55">
        <v>147864</v>
      </c>
    </row>
    <row r="56" spans="1:3" x14ac:dyDescent="0.4">
      <c r="A56" t="s">
        <v>19</v>
      </c>
      <c r="B56">
        <v>1881</v>
      </c>
      <c r="C56">
        <v>141457</v>
      </c>
    </row>
    <row r="57" spans="1:3" x14ac:dyDescent="0.4">
      <c r="A57" t="s">
        <v>19</v>
      </c>
      <c r="B57">
        <v>1891</v>
      </c>
      <c r="C57">
        <v>124483</v>
      </c>
    </row>
    <row r="58" spans="1:3" x14ac:dyDescent="0.4">
      <c r="A58" t="s">
        <v>19</v>
      </c>
      <c r="B58">
        <v>1901</v>
      </c>
      <c r="C58">
        <v>112334</v>
      </c>
    </row>
    <row r="59" spans="1:3" x14ac:dyDescent="0.4">
      <c r="A59" t="s">
        <v>19</v>
      </c>
      <c r="B59">
        <v>1911</v>
      </c>
      <c r="C59">
        <v>104232</v>
      </c>
    </row>
    <row r="60" spans="1:3" x14ac:dyDescent="0.4">
      <c r="A60" t="s">
        <v>19</v>
      </c>
      <c r="B60">
        <v>1926</v>
      </c>
      <c r="C60">
        <v>95064</v>
      </c>
    </row>
    <row r="61" spans="1:3" x14ac:dyDescent="0.4">
      <c r="A61" t="s">
        <v>19</v>
      </c>
      <c r="B61">
        <v>1936</v>
      </c>
      <c r="C61">
        <v>89879</v>
      </c>
    </row>
    <row r="62" spans="1:3" x14ac:dyDescent="0.4">
      <c r="A62" t="s">
        <v>19</v>
      </c>
      <c r="B62">
        <v>1946</v>
      </c>
      <c r="C62">
        <v>85064</v>
      </c>
    </row>
    <row r="63" spans="1:3" x14ac:dyDescent="0.4">
      <c r="A63" t="s">
        <v>19</v>
      </c>
      <c r="B63">
        <v>1951</v>
      </c>
      <c r="C63">
        <v>81329</v>
      </c>
    </row>
    <row r="64" spans="1:3" x14ac:dyDescent="0.4">
      <c r="A64" t="s">
        <v>19</v>
      </c>
      <c r="B64">
        <v>1956</v>
      </c>
      <c r="C64">
        <v>77176</v>
      </c>
    </row>
    <row r="65" spans="1:3" x14ac:dyDescent="0.4">
      <c r="A65" t="s">
        <v>19</v>
      </c>
      <c r="B65">
        <v>1961</v>
      </c>
      <c r="C65">
        <v>73702</v>
      </c>
    </row>
    <row r="66" spans="1:3" x14ac:dyDescent="0.4">
      <c r="A66" t="s">
        <v>19</v>
      </c>
      <c r="B66">
        <v>1966</v>
      </c>
      <c r="C66">
        <v>73597</v>
      </c>
    </row>
    <row r="67" spans="1:3" x14ac:dyDescent="0.4">
      <c r="A67" t="s">
        <v>19</v>
      </c>
      <c r="B67">
        <v>1971</v>
      </c>
      <c r="C67">
        <v>75008</v>
      </c>
    </row>
    <row r="68" spans="1:3" x14ac:dyDescent="0.4">
      <c r="A68" t="s">
        <v>19</v>
      </c>
      <c r="B68">
        <v>1979</v>
      </c>
      <c r="C68">
        <v>84919</v>
      </c>
    </row>
    <row r="69" spans="1:3" x14ac:dyDescent="0.4">
      <c r="A69" t="s">
        <v>19</v>
      </c>
      <c r="B69">
        <v>1981</v>
      </c>
      <c r="C69">
        <v>87567</v>
      </c>
    </row>
    <row r="70" spans="1:3" x14ac:dyDescent="0.4">
      <c r="A70" t="s">
        <v>19</v>
      </c>
      <c r="B70">
        <v>1986</v>
      </c>
      <c r="C70">
        <v>91344</v>
      </c>
    </row>
    <row r="71" spans="1:3" x14ac:dyDescent="0.4">
      <c r="A71" t="s">
        <v>19</v>
      </c>
      <c r="B71">
        <v>1991</v>
      </c>
      <c r="C71">
        <v>90918</v>
      </c>
    </row>
    <row r="72" spans="1:3" x14ac:dyDescent="0.4">
      <c r="A72" t="s">
        <v>19</v>
      </c>
      <c r="B72">
        <v>1996</v>
      </c>
      <c r="C72">
        <v>94006</v>
      </c>
    </row>
    <row r="73" spans="1:3" x14ac:dyDescent="0.4">
      <c r="A73" t="s">
        <v>19</v>
      </c>
      <c r="B73">
        <v>2002</v>
      </c>
      <c r="C73">
        <v>103277</v>
      </c>
    </row>
    <row r="74" spans="1:3" x14ac:dyDescent="0.4">
      <c r="A74" t="s">
        <v>19</v>
      </c>
      <c r="B74">
        <v>2006</v>
      </c>
      <c r="C74">
        <v>110950</v>
      </c>
    </row>
    <row r="75" spans="1:3" x14ac:dyDescent="0.4">
      <c r="A75" t="s">
        <v>19</v>
      </c>
      <c r="B75">
        <v>2011</v>
      </c>
      <c r="C75">
        <v>117196</v>
      </c>
    </row>
    <row r="76" spans="1:3" x14ac:dyDescent="0.4">
      <c r="A76" t="s">
        <v>19</v>
      </c>
      <c r="B76">
        <v>2016</v>
      </c>
      <c r="C76">
        <v>118817</v>
      </c>
    </row>
    <row r="77" spans="1:3" x14ac:dyDescent="0.4">
      <c r="A77" t="s">
        <v>20</v>
      </c>
      <c r="B77">
        <v>1841</v>
      </c>
      <c r="C77">
        <v>854118</v>
      </c>
    </row>
    <row r="78" spans="1:3" x14ac:dyDescent="0.4">
      <c r="A78" t="s">
        <v>20</v>
      </c>
      <c r="B78">
        <v>1851</v>
      </c>
      <c r="C78">
        <v>649308</v>
      </c>
    </row>
    <row r="79" spans="1:3" x14ac:dyDescent="0.4">
      <c r="A79" t="s">
        <v>20</v>
      </c>
      <c r="B79">
        <v>1861</v>
      </c>
      <c r="C79">
        <v>544818</v>
      </c>
    </row>
    <row r="80" spans="1:3" x14ac:dyDescent="0.4">
      <c r="A80" t="s">
        <v>20</v>
      </c>
      <c r="B80">
        <v>1871</v>
      </c>
      <c r="C80">
        <v>517076</v>
      </c>
    </row>
    <row r="81" spans="1:3" x14ac:dyDescent="0.4">
      <c r="A81" t="s">
        <v>20</v>
      </c>
      <c r="B81">
        <v>1881</v>
      </c>
      <c r="C81">
        <v>495607</v>
      </c>
    </row>
    <row r="82" spans="1:3" x14ac:dyDescent="0.4">
      <c r="A82" t="s">
        <v>20</v>
      </c>
      <c r="B82">
        <v>1891</v>
      </c>
      <c r="C82">
        <v>438432</v>
      </c>
    </row>
    <row r="83" spans="1:3" x14ac:dyDescent="0.4">
      <c r="A83" t="s">
        <v>20</v>
      </c>
      <c r="B83">
        <v>1901</v>
      </c>
      <c r="C83">
        <v>404611</v>
      </c>
    </row>
    <row r="84" spans="1:3" x14ac:dyDescent="0.4">
      <c r="A84" t="s">
        <v>20</v>
      </c>
      <c r="B84">
        <v>1911</v>
      </c>
      <c r="C84">
        <v>392104</v>
      </c>
    </row>
    <row r="85" spans="1:3" x14ac:dyDescent="0.4">
      <c r="A85" t="s">
        <v>20</v>
      </c>
      <c r="B85">
        <v>1926</v>
      </c>
      <c r="C85">
        <v>365747</v>
      </c>
    </row>
    <row r="86" spans="1:3" x14ac:dyDescent="0.4">
      <c r="A86" t="s">
        <v>20</v>
      </c>
      <c r="B86">
        <v>1936</v>
      </c>
      <c r="C86">
        <v>355957</v>
      </c>
    </row>
    <row r="87" spans="1:3" x14ac:dyDescent="0.4">
      <c r="A87" t="s">
        <v>20</v>
      </c>
      <c r="B87">
        <v>1946</v>
      </c>
      <c r="C87">
        <v>343668</v>
      </c>
    </row>
    <row r="88" spans="1:3" x14ac:dyDescent="0.4">
      <c r="A88" t="s">
        <v>20</v>
      </c>
      <c r="B88">
        <v>1951</v>
      </c>
      <c r="C88">
        <v>341284</v>
      </c>
    </row>
    <row r="89" spans="1:3" x14ac:dyDescent="0.4">
      <c r="A89" t="s">
        <v>20</v>
      </c>
      <c r="B89">
        <v>1956</v>
      </c>
      <c r="C89">
        <v>336663</v>
      </c>
    </row>
    <row r="90" spans="1:3" x14ac:dyDescent="0.4">
      <c r="A90" t="s">
        <v>20</v>
      </c>
      <c r="B90">
        <v>1961</v>
      </c>
      <c r="C90">
        <v>330443</v>
      </c>
    </row>
    <row r="91" spans="1:3" x14ac:dyDescent="0.4">
      <c r="A91" t="s">
        <v>20</v>
      </c>
      <c r="B91">
        <v>1966</v>
      </c>
      <c r="C91">
        <v>339703</v>
      </c>
    </row>
    <row r="92" spans="1:3" x14ac:dyDescent="0.4">
      <c r="A92" t="s">
        <v>20</v>
      </c>
      <c r="B92">
        <v>1971</v>
      </c>
      <c r="C92">
        <v>352883</v>
      </c>
    </row>
    <row r="93" spans="1:3" x14ac:dyDescent="0.4">
      <c r="A93" t="s">
        <v>20</v>
      </c>
      <c r="B93">
        <v>1979</v>
      </c>
      <c r="C93">
        <v>396118</v>
      </c>
    </row>
    <row r="94" spans="1:3" x14ac:dyDescent="0.4">
      <c r="A94" t="s">
        <v>20</v>
      </c>
      <c r="B94">
        <v>1981</v>
      </c>
      <c r="C94">
        <v>402465</v>
      </c>
    </row>
    <row r="95" spans="1:3" x14ac:dyDescent="0.4">
      <c r="A95" t="s">
        <v>20</v>
      </c>
      <c r="B95">
        <v>1986</v>
      </c>
      <c r="C95">
        <v>412735</v>
      </c>
    </row>
    <row r="96" spans="1:3" x14ac:dyDescent="0.4">
      <c r="A96" t="s">
        <v>20</v>
      </c>
      <c r="B96">
        <v>1991</v>
      </c>
      <c r="C96">
        <v>410369</v>
      </c>
    </row>
    <row r="97" spans="1:3" x14ac:dyDescent="0.4">
      <c r="A97" t="s">
        <v>20</v>
      </c>
      <c r="B97">
        <v>1996</v>
      </c>
      <c r="C97">
        <v>420510</v>
      </c>
    </row>
    <row r="98" spans="1:3" x14ac:dyDescent="0.4">
      <c r="A98" t="s">
        <v>20</v>
      </c>
      <c r="B98">
        <v>2002</v>
      </c>
      <c r="C98">
        <v>447829</v>
      </c>
    </row>
    <row r="99" spans="1:3" x14ac:dyDescent="0.4">
      <c r="A99" t="s">
        <v>20</v>
      </c>
      <c r="B99">
        <v>2006</v>
      </c>
      <c r="C99">
        <v>481295</v>
      </c>
    </row>
    <row r="100" spans="1:3" x14ac:dyDescent="0.4">
      <c r="A100" t="s">
        <v>20</v>
      </c>
      <c r="B100">
        <v>2011</v>
      </c>
      <c r="C100">
        <v>519032</v>
      </c>
    </row>
    <row r="101" spans="1:3" x14ac:dyDescent="0.4">
      <c r="A101" t="s">
        <v>20</v>
      </c>
      <c r="B101">
        <v>2016</v>
      </c>
      <c r="C101">
        <v>542868</v>
      </c>
    </row>
    <row r="102" spans="1:3" x14ac:dyDescent="0.4">
      <c r="A102" t="s">
        <v>21</v>
      </c>
      <c r="B102">
        <v>1841</v>
      </c>
      <c r="C102">
        <v>296448</v>
      </c>
    </row>
    <row r="103" spans="1:3" x14ac:dyDescent="0.4">
      <c r="A103" t="s">
        <v>21</v>
      </c>
      <c r="B103">
        <v>1851</v>
      </c>
      <c r="C103">
        <v>255158</v>
      </c>
    </row>
    <row r="104" spans="1:3" x14ac:dyDescent="0.4">
      <c r="A104" t="s">
        <v>21</v>
      </c>
      <c r="B104">
        <v>1861</v>
      </c>
      <c r="C104">
        <v>237395</v>
      </c>
    </row>
    <row r="105" spans="1:3" x14ac:dyDescent="0.4">
      <c r="A105" t="s">
        <v>21</v>
      </c>
      <c r="B105">
        <v>1871</v>
      </c>
      <c r="C105">
        <v>218334</v>
      </c>
    </row>
    <row r="106" spans="1:3" x14ac:dyDescent="0.4">
      <c r="A106" t="s">
        <v>21</v>
      </c>
      <c r="B106">
        <v>1881</v>
      </c>
      <c r="C106">
        <v>206035</v>
      </c>
    </row>
    <row r="107" spans="1:3" x14ac:dyDescent="0.4">
      <c r="A107" t="s">
        <v>21</v>
      </c>
      <c r="B107">
        <v>1891</v>
      </c>
      <c r="C107">
        <v>185635</v>
      </c>
    </row>
    <row r="108" spans="1:3" x14ac:dyDescent="0.4">
      <c r="A108" t="s">
        <v>21</v>
      </c>
      <c r="B108">
        <v>1901</v>
      </c>
      <c r="C108">
        <v>173722</v>
      </c>
    </row>
    <row r="109" spans="1:3" x14ac:dyDescent="0.4">
      <c r="A109" t="s">
        <v>21</v>
      </c>
      <c r="B109">
        <v>1911</v>
      </c>
      <c r="C109">
        <v>168537</v>
      </c>
    </row>
    <row r="110" spans="1:3" x14ac:dyDescent="0.4">
      <c r="A110" t="s">
        <v>21</v>
      </c>
      <c r="B110">
        <v>1926</v>
      </c>
      <c r="C110">
        <v>152508</v>
      </c>
    </row>
    <row r="111" spans="1:3" x14ac:dyDescent="0.4">
      <c r="A111" t="s">
        <v>21</v>
      </c>
      <c r="B111">
        <v>1936</v>
      </c>
      <c r="C111">
        <v>142310</v>
      </c>
    </row>
    <row r="112" spans="1:3" x14ac:dyDescent="0.4">
      <c r="A112" t="s">
        <v>21</v>
      </c>
      <c r="B112">
        <v>1946</v>
      </c>
      <c r="C112">
        <v>136317</v>
      </c>
    </row>
    <row r="113" spans="1:3" x14ac:dyDescent="0.4">
      <c r="A113" t="s">
        <v>21</v>
      </c>
      <c r="B113">
        <v>1951</v>
      </c>
      <c r="C113">
        <v>131530</v>
      </c>
    </row>
    <row r="114" spans="1:3" x14ac:dyDescent="0.4">
      <c r="A114" t="s">
        <v>21</v>
      </c>
      <c r="B114">
        <v>1956</v>
      </c>
      <c r="C114">
        <v>122059</v>
      </c>
    </row>
    <row r="115" spans="1:3" x14ac:dyDescent="0.4">
      <c r="A115" t="s">
        <v>21</v>
      </c>
      <c r="B115">
        <v>1961</v>
      </c>
      <c r="C115">
        <v>113842</v>
      </c>
    </row>
    <row r="116" spans="1:3" x14ac:dyDescent="0.4">
      <c r="A116" t="s">
        <v>21</v>
      </c>
      <c r="B116">
        <v>1966</v>
      </c>
      <c r="C116">
        <v>108549</v>
      </c>
    </row>
    <row r="117" spans="1:3" x14ac:dyDescent="0.4">
      <c r="A117" t="s">
        <v>21</v>
      </c>
      <c r="B117">
        <v>1971</v>
      </c>
      <c r="C117">
        <v>108344</v>
      </c>
    </row>
    <row r="118" spans="1:3" x14ac:dyDescent="0.4">
      <c r="A118" t="s">
        <v>21</v>
      </c>
      <c r="B118">
        <v>1979</v>
      </c>
      <c r="C118">
        <v>121941</v>
      </c>
    </row>
    <row r="119" spans="1:3" x14ac:dyDescent="0.4">
      <c r="A119" t="s">
        <v>21</v>
      </c>
      <c r="B119">
        <v>1981</v>
      </c>
      <c r="C119">
        <v>125112</v>
      </c>
    </row>
    <row r="120" spans="1:3" x14ac:dyDescent="0.4">
      <c r="A120" t="s">
        <v>21</v>
      </c>
      <c r="B120">
        <v>1986</v>
      </c>
      <c r="C120">
        <v>129664</v>
      </c>
    </row>
    <row r="121" spans="1:3" x14ac:dyDescent="0.4">
      <c r="A121" t="s">
        <v>21</v>
      </c>
      <c r="B121">
        <v>1991</v>
      </c>
      <c r="C121">
        <v>128117</v>
      </c>
    </row>
    <row r="122" spans="1:3" x14ac:dyDescent="0.4">
      <c r="A122" t="s">
        <v>21</v>
      </c>
      <c r="B122">
        <v>1996</v>
      </c>
      <c r="C122">
        <v>129994</v>
      </c>
    </row>
    <row r="123" spans="1:3" x14ac:dyDescent="0.4">
      <c r="A123" t="s">
        <v>21</v>
      </c>
      <c r="B123">
        <v>2002</v>
      </c>
      <c r="C123">
        <v>137575</v>
      </c>
    </row>
    <row r="124" spans="1:3" x14ac:dyDescent="0.4">
      <c r="A124" t="s">
        <v>21</v>
      </c>
      <c r="B124">
        <v>2006</v>
      </c>
      <c r="C124">
        <v>147264</v>
      </c>
    </row>
    <row r="125" spans="1:3" x14ac:dyDescent="0.4">
      <c r="A125" t="s">
        <v>21</v>
      </c>
      <c r="B125">
        <v>2011</v>
      </c>
      <c r="C125">
        <v>161137</v>
      </c>
    </row>
    <row r="126" spans="1:3" x14ac:dyDescent="0.4">
      <c r="A126" t="s">
        <v>21</v>
      </c>
      <c r="B126">
        <v>2016</v>
      </c>
      <c r="C126">
        <v>159192</v>
      </c>
    </row>
    <row r="127" spans="1:3" x14ac:dyDescent="0.4">
      <c r="A127" t="s">
        <v>22</v>
      </c>
      <c r="B127">
        <v>1841</v>
      </c>
      <c r="C127">
        <v>372773</v>
      </c>
    </row>
    <row r="128" spans="1:3" x14ac:dyDescent="0.4">
      <c r="A128" t="s">
        <v>22</v>
      </c>
      <c r="B128">
        <v>1851</v>
      </c>
      <c r="C128">
        <v>405147</v>
      </c>
    </row>
    <row r="129" spans="1:3" x14ac:dyDescent="0.4">
      <c r="A129" t="s">
        <v>22</v>
      </c>
      <c r="B129">
        <v>1861</v>
      </c>
      <c r="C129">
        <v>410252</v>
      </c>
    </row>
    <row r="130" spans="1:3" x14ac:dyDescent="0.4">
      <c r="A130" t="s">
        <v>22</v>
      </c>
      <c r="B130">
        <v>1871</v>
      </c>
      <c r="C130">
        <v>405262</v>
      </c>
    </row>
    <row r="131" spans="1:3" x14ac:dyDescent="0.4">
      <c r="A131" t="s">
        <v>22</v>
      </c>
      <c r="B131">
        <v>1881</v>
      </c>
      <c r="C131">
        <v>418910</v>
      </c>
    </row>
    <row r="132" spans="1:3" x14ac:dyDescent="0.4">
      <c r="A132" t="s">
        <v>22</v>
      </c>
      <c r="B132">
        <v>1891</v>
      </c>
      <c r="C132">
        <v>419216</v>
      </c>
    </row>
    <row r="133" spans="1:3" x14ac:dyDescent="0.4">
      <c r="A133" t="s">
        <v>22</v>
      </c>
      <c r="B133">
        <v>1901</v>
      </c>
      <c r="C133">
        <v>448206</v>
      </c>
    </row>
    <row r="134" spans="1:3" x14ac:dyDescent="0.4">
      <c r="A134" t="s">
        <v>22</v>
      </c>
      <c r="B134">
        <v>1911</v>
      </c>
      <c r="C134">
        <v>477196</v>
      </c>
    </row>
    <row r="135" spans="1:3" x14ac:dyDescent="0.4">
      <c r="A135" t="s">
        <v>22</v>
      </c>
      <c r="B135">
        <v>1926</v>
      </c>
      <c r="C135">
        <v>505654</v>
      </c>
    </row>
    <row r="136" spans="1:3" x14ac:dyDescent="0.4">
      <c r="A136" t="s">
        <v>22</v>
      </c>
      <c r="B136">
        <v>1936</v>
      </c>
      <c r="C136">
        <v>586925</v>
      </c>
    </row>
    <row r="137" spans="1:3" x14ac:dyDescent="0.4">
      <c r="A137" t="s">
        <v>22</v>
      </c>
      <c r="B137">
        <v>1946</v>
      </c>
      <c r="C137">
        <v>636193</v>
      </c>
    </row>
    <row r="138" spans="1:3" x14ac:dyDescent="0.4">
      <c r="A138" t="s">
        <v>22</v>
      </c>
      <c r="B138">
        <v>1951</v>
      </c>
      <c r="C138">
        <v>693022</v>
      </c>
    </row>
    <row r="139" spans="1:3" x14ac:dyDescent="0.4">
      <c r="A139" t="s">
        <v>22</v>
      </c>
      <c r="B139">
        <v>1956</v>
      </c>
      <c r="C139">
        <v>705781</v>
      </c>
    </row>
    <row r="140" spans="1:3" x14ac:dyDescent="0.4">
      <c r="A140" t="s">
        <v>22</v>
      </c>
      <c r="B140">
        <v>1961</v>
      </c>
      <c r="C140">
        <v>718332</v>
      </c>
    </row>
    <row r="141" spans="1:3" x14ac:dyDescent="0.4">
      <c r="A141" t="s">
        <v>22</v>
      </c>
      <c r="B141">
        <v>1966</v>
      </c>
      <c r="C141">
        <v>795047</v>
      </c>
    </row>
    <row r="142" spans="1:3" x14ac:dyDescent="0.4">
      <c r="A142" t="s">
        <v>22</v>
      </c>
      <c r="B142">
        <v>1971</v>
      </c>
      <c r="C142">
        <v>852219</v>
      </c>
    </row>
    <row r="143" spans="1:3" x14ac:dyDescent="0.4">
      <c r="A143" t="s">
        <v>22</v>
      </c>
      <c r="B143">
        <v>1979</v>
      </c>
      <c r="C143">
        <v>983683</v>
      </c>
    </row>
    <row r="144" spans="1:3" x14ac:dyDescent="0.4">
      <c r="A144" t="s">
        <v>22</v>
      </c>
      <c r="B144">
        <v>1981</v>
      </c>
      <c r="C144">
        <v>1003164</v>
      </c>
    </row>
    <row r="145" spans="1:3" x14ac:dyDescent="0.4">
      <c r="A145" t="s">
        <v>22</v>
      </c>
      <c r="B145">
        <v>1986</v>
      </c>
      <c r="C145">
        <v>1021449</v>
      </c>
    </row>
    <row r="146" spans="1:3" x14ac:dyDescent="0.4">
      <c r="A146" t="s">
        <v>22</v>
      </c>
      <c r="B146">
        <v>1991</v>
      </c>
      <c r="C146">
        <v>1025304</v>
      </c>
    </row>
    <row r="147" spans="1:3" x14ac:dyDescent="0.4">
      <c r="A147" t="s">
        <v>22</v>
      </c>
      <c r="B147">
        <v>1996</v>
      </c>
      <c r="C147">
        <v>1058264</v>
      </c>
    </row>
    <row r="148" spans="1:3" x14ac:dyDescent="0.4">
      <c r="A148" t="s">
        <v>22</v>
      </c>
      <c r="B148">
        <v>2002</v>
      </c>
      <c r="C148">
        <v>1122821</v>
      </c>
    </row>
    <row r="149" spans="1:3" x14ac:dyDescent="0.4">
      <c r="A149" t="s">
        <v>22</v>
      </c>
      <c r="B149">
        <v>2006</v>
      </c>
      <c r="C149">
        <v>1187176</v>
      </c>
    </row>
    <row r="150" spans="1:3" x14ac:dyDescent="0.4">
      <c r="A150" t="s">
        <v>22</v>
      </c>
      <c r="B150">
        <v>2011</v>
      </c>
      <c r="C150">
        <v>1273069</v>
      </c>
    </row>
    <row r="151" spans="1:3" x14ac:dyDescent="0.4">
      <c r="A151" t="s">
        <v>22</v>
      </c>
      <c r="B151">
        <v>2016</v>
      </c>
      <c r="C151">
        <v>1347359</v>
      </c>
    </row>
    <row r="152" spans="1:3" x14ac:dyDescent="0.4">
      <c r="A152" t="s">
        <v>23</v>
      </c>
      <c r="B152">
        <v>1841</v>
      </c>
      <c r="C152">
        <v>440198</v>
      </c>
    </row>
    <row r="153" spans="1:3" x14ac:dyDescent="0.4">
      <c r="A153" t="s">
        <v>23</v>
      </c>
      <c r="B153">
        <v>1851</v>
      </c>
      <c r="C153">
        <v>321684</v>
      </c>
    </row>
    <row r="154" spans="1:3" x14ac:dyDescent="0.4">
      <c r="A154" t="s">
        <v>23</v>
      </c>
      <c r="B154">
        <v>1861</v>
      </c>
      <c r="C154">
        <v>271478</v>
      </c>
    </row>
    <row r="155" spans="1:3" x14ac:dyDescent="0.4">
      <c r="A155" t="s">
        <v>23</v>
      </c>
      <c r="B155">
        <v>1871</v>
      </c>
      <c r="C155">
        <v>248458</v>
      </c>
    </row>
    <row r="156" spans="1:3" x14ac:dyDescent="0.4">
      <c r="A156" t="s">
        <v>23</v>
      </c>
      <c r="B156">
        <v>1881</v>
      </c>
      <c r="C156">
        <v>242005</v>
      </c>
    </row>
    <row r="157" spans="1:3" x14ac:dyDescent="0.4">
      <c r="A157" t="s">
        <v>23</v>
      </c>
      <c r="B157">
        <v>1891</v>
      </c>
      <c r="C157">
        <v>214712</v>
      </c>
    </row>
    <row r="158" spans="1:3" x14ac:dyDescent="0.4">
      <c r="A158" t="s">
        <v>23</v>
      </c>
      <c r="B158">
        <v>1901</v>
      </c>
      <c r="C158">
        <v>192549</v>
      </c>
    </row>
    <row r="159" spans="1:3" x14ac:dyDescent="0.4">
      <c r="A159" t="s">
        <v>23</v>
      </c>
      <c r="B159">
        <v>1911</v>
      </c>
      <c r="C159">
        <v>182224</v>
      </c>
    </row>
    <row r="160" spans="1:3" x14ac:dyDescent="0.4">
      <c r="A160" t="s">
        <v>23</v>
      </c>
      <c r="B160">
        <v>1926</v>
      </c>
      <c r="C160">
        <v>169366</v>
      </c>
    </row>
    <row r="161" spans="1:3" x14ac:dyDescent="0.4">
      <c r="A161" t="s">
        <v>23</v>
      </c>
      <c r="B161">
        <v>1936</v>
      </c>
      <c r="C161">
        <v>168198</v>
      </c>
    </row>
    <row r="162" spans="1:3" x14ac:dyDescent="0.4">
      <c r="A162" t="s">
        <v>23</v>
      </c>
      <c r="B162">
        <v>1946</v>
      </c>
      <c r="C162">
        <v>165201</v>
      </c>
    </row>
    <row r="163" spans="1:3" x14ac:dyDescent="0.4">
      <c r="A163" t="s">
        <v>23</v>
      </c>
      <c r="B163">
        <v>1951</v>
      </c>
      <c r="C163">
        <v>160204</v>
      </c>
    </row>
    <row r="164" spans="1:3" x14ac:dyDescent="0.4">
      <c r="A164" t="s">
        <v>23</v>
      </c>
      <c r="B164">
        <v>1956</v>
      </c>
      <c r="C164">
        <v>155553</v>
      </c>
    </row>
    <row r="165" spans="1:3" x14ac:dyDescent="0.4">
      <c r="A165" t="s">
        <v>23</v>
      </c>
      <c r="B165">
        <v>1961</v>
      </c>
      <c r="C165">
        <v>149887</v>
      </c>
    </row>
    <row r="166" spans="1:3" x14ac:dyDescent="0.4">
      <c r="A166" t="s">
        <v>23</v>
      </c>
      <c r="B166">
        <v>1966</v>
      </c>
      <c r="C166">
        <v>148340</v>
      </c>
    </row>
    <row r="167" spans="1:3" x14ac:dyDescent="0.4">
      <c r="A167" t="s">
        <v>23</v>
      </c>
      <c r="B167">
        <v>1971</v>
      </c>
      <c r="C167">
        <v>149223</v>
      </c>
    </row>
    <row r="168" spans="1:3" x14ac:dyDescent="0.4">
      <c r="A168" t="s">
        <v>23</v>
      </c>
      <c r="B168">
        <v>1979</v>
      </c>
      <c r="C168">
        <v>167838</v>
      </c>
    </row>
    <row r="169" spans="1:3" x14ac:dyDescent="0.4">
      <c r="A169" t="s">
        <v>23</v>
      </c>
      <c r="B169">
        <v>1981</v>
      </c>
      <c r="C169">
        <v>172018</v>
      </c>
    </row>
    <row r="170" spans="1:3" x14ac:dyDescent="0.4">
      <c r="A170" t="s">
        <v>23</v>
      </c>
      <c r="B170">
        <v>1986</v>
      </c>
      <c r="C170">
        <v>178552</v>
      </c>
    </row>
    <row r="171" spans="1:3" x14ac:dyDescent="0.4">
      <c r="A171" t="s">
        <v>23</v>
      </c>
      <c r="B171">
        <v>1991</v>
      </c>
      <c r="C171">
        <v>180364</v>
      </c>
    </row>
    <row r="172" spans="1:3" x14ac:dyDescent="0.4">
      <c r="A172" t="s">
        <v>23</v>
      </c>
      <c r="B172">
        <v>1996</v>
      </c>
      <c r="C172">
        <v>188854</v>
      </c>
    </row>
    <row r="173" spans="1:3" x14ac:dyDescent="0.4">
      <c r="A173" t="s">
        <v>23</v>
      </c>
      <c r="B173">
        <v>2002</v>
      </c>
      <c r="C173">
        <v>209077</v>
      </c>
    </row>
    <row r="174" spans="1:3" x14ac:dyDescent="0.4">
      <c r="A174" t="s">
        <v>23</v>
      </c>
      <c r="B174">
        <v>2006</v>
      </c>
      <c r="C174">
        <v>231670</v>
      </c>
    </row>
    <row r="175" spans="1:3" x14ac:dyDescent="0.4">
      <c r="A175" t="s">
        <v>23</v>
      </c>
      <c r="B175">
        <v>2011</v>
      </c>
      <c r="C175">
        <v>250653</v>
      </c>
    </row>
    <row r="176" spans="1:3" x14ac:dyDescent="0.4">
      <c r="A176" t="s">
        <v>23</v>
      </c>
      <c r="B176">
        <v>2016</v>
      </c>
      <c r="C176">
        <v>258058</v>
      </c>
    </row>
    <row r="177" spans="1:3" x14ac:dyDescent="0.4">
      <c r="A177" t="s">
        <v>24</v>
      </c>
      <c r="B177">
        <v>1841</v>
      </c>
      <c r="C177">
        <v>293880</v>
      </c>
    </row>
    <row r="178" spans="1:3" x14ac:dyDescent="0.4">
      <c r="A178" t="s">
        <v>24</v>
      </c>
      <c r="B178">
        <v>1851</v>
      </c>
      <c r="C178">
        <v>238254</v>
      </c>
    </row>
    <row r="179" spans="1:3" x14ac:dyDescent="0.4">
      <c r="A179" t="s">
        <v>24</v>
      </c>
      <c r="B179">
        <v>1861</v>
      </c>
      <c r="C179">
        <v>201800</v>
      </c>
    </row>
    <row r="180" spans="1:3" x14ac:dyDescent="0.4">
      <c r="A180" t="s">
        <v>24</v>
      </c>
      <c r="B180">
        <v>1871</v>
      </c>
      <c r="C180">
        <v>196586</v>
      </c>
    </row>
    <row r="181" spans="1:3" x14ac:dyDescent="0.4">
      <c r="A181" t="s">
        <v>24</v>
      </c>
      <c r="B181">
        <v>1881</v>
      </c>
      <c r="C181">
        <v>201039</v>
      </c>
    </row>
    <row r="182" spans="1:3" x14ac:dyDescent="0.4">
      <c r="A182" t="s">
        <v>24</v>
      </c>
      <c r="B182">
        <v>1891</v>
      </c>
      <c r="C182">
        <v>179136</v>
      </c>
    </row>
    <row r="183" spans="1:3" x14ac:dyDescent="0.4">
      <c r="A183" t="s">
        <v>24</v>
      </c>
      <c r="B183">
        <v>1901</v>
      </c>
      <c r="C183">
        <v>165726</v>
      </c>
    </row>
    <row r="184" spans="1:3" x14ac:dyDescent="0.4">
      <c r="A184" t="s">
        <v>24</v>
      </c>
      <c r="B184">
        <v>1911</v>
      </c>
      <c r="C184">
        <v>159691</v>
      </c>
    </row>
    <row r="185" spans="1:3" x14ac:dyDescent="0.4">
      <c r="A185" t="s">
        <v>24</v>
      </c>
      <c r="B185">
        <v>1926</v>
      </c>
      <c r="C185">
        <v>149171</v>
      </c>
    </row>
    <row r="186" spans="1:3" x14ac:dyDescent="0.4">
      <c r="A186" t="s">
        <v>24</v>
      </c>
      <c r="B186">
        <v>1936</v>
      </c>
      <c r="C186">
        <v>139834</v>
      </c>
    </row>
    <row r="187" spans="1:3" x14ac:dyDescent="0.4">
      <c r="A187" t="s">
        <v>24</v>
      </c>
      <c r="B187">
        <v>1946</v>
      </c>
      <c r="C187">
        <v>133893</v>
      </c>
    </row>
    <row r="188" spans="1:3" x14ac:dyDescent="0.4">
      <c r="A188" t="s">
        <v>24</v>
      </c>
      <c r="B188">
        <v>1951</v>
      </c>
      <c r="C188">
        <v>126644</v>
      </c>
    </row>
    <row r="189" spans="1:3" x14ac:dyDescent="0.4">
      <c r="A189" t="s">
        <v>24</v>
      </c>
      <c r="B189">
        <v>1956</v>
      </c>
      <c r="C189">
        <v>122072</v>
      </c>
    </row>
    <row r="190" spans="1:3" x14ac:dyDescent="0.4">
      <c r="A190" t="s">
        <v>24</v>
      </c>
      <c r="B190">
        <v>1961</v>
      </c>
      <c r="C190">
        <v>116458</v>
      </c>
    </row>
    <row r="191" spans="1:3" x14ac:dyDescent="0.4">
      <c r="A191" t="s">
        <v>24</v>
      </c>
      <c r="B191">
        <v>1966</v>
      </c>
      <c r="C191">
        <v>112785</v>
      </c>
    </row>
    <row r="192" spans="1:3" x14ac:dyDescent="0.4">
      <c r="A192" t="s">
        <v>24</v>
      </c>
      <c r="B192">
        <v>1971</v>
      </c>
      <c r="C192">
        <v>112772</v>
      </c>
    </row>
    <row r="193" spans="1:3" x14ac:dyDescent="0.4">
      <c r="A193" t="s">
        <v>24</v>
      </c>
      <c r="B193">
        <v>1979</v>
      </c>
      <c r="C193">
        <v>120356</v>
      </c>
    </row>
    <row r="194" spans="1:3" x14ac:dyDescent="0.4">
      <c r="A194" t="s">
        <v>24</v>
      </c>
      <c r="B194">
        <v>1981</v>
      </c>
      <c r="C194">
        <v>122770</v>
      </c>
    </row>
    <row r="195" spans="1:3" x14ac:dyDescent="0.4">
      <c r="A195" t="s">
        <v>24</v>
      </c>
      <c r="B195">
        <v>1986</v>
      </c>
      <c r="C195">
        <v>124159</v>
      </c>
    </row>
    <row r="196" spans="1:3" x14ac:dyDescent="0.4">
      <c r="A196" t="s">
        <v>24</v>
      </c>
      <c r="B196">
        <v>1991</v>
      </c>
      <c r="C196">
        <v>121894</v>
      </c>
    </row>
    <row r="197" spans="1:3" x14ac:dyDescent="0.4">
      <c r="A197" t="s">
        <v>24</v>
      </c>
      <c r="B197">
        <v>1996</v>
      </c>
      <c r="C197">
        <v>126130</v>
      </c>
    </row>
    <row r="198" spans="1:3" x14ac:dyDescent="0.4">
      <c r="A198" t="s">
        <v>24</v>
      </c>
      <c r="B198">
        <v>2002</v>
      </c>
      <c r="C198">
        <v>132527</v>
      </c>
    </row>
    <row r="199" spans="1:3" x14ac:dyDescent="0.4">
      <c r="A199" t="s">
        <v>24</v>
      </c>
      <c r="B199">
        <v>2006</v>
      </c>
      <c r="C199">
        <v>139835</v>
      </c>
    </row>
    <row r="200" spans="1:3" x14ac:dyDescent="0.4">
      <c r="A200" t="s">
        <v>24</v>
      </c>
      <c r="B200">
        <v>2011</v>
      </c>
      <c r="C200">
        <v>145502</v>
      </c>
    </row>
    <row r="201" spans="1:3" x14ac:dyDescent="0.4">
      <c r="A201" t="s">
        <v>24</v>
      </c>
      <c r="B201">
        <v>2016</v>
      </c>
      <c r="C201">
        <v>147707</v>
      </c>
    </row>
    <row r="202" spans="1:3" x14ac:dyDescent="0.4">
      <c r="A202" t="s">
        <v>25</v>
      </c>
      <c r="B202">
        <v>1841</v>
      </c>
      <c r="C202">
        <v>114488</v>
      </c>
    </row>
    <row r="203" spans="1:3" x14ac:dyDescent="0.4">
      <c r="A203" t="s">
        <v>25</v>
      </c>
      <c r="B203">
        <v>1851</v>
      </c>
      <c r="C203">
        <v>95723</v>
      </c>
    </row>
    <row r="204" spans="1:3" x14ac:dyDescent="0.4">
      <c r="A204" t="s">
        <v>25</v>
      </c>
      <c r="B204">
        <v>1861</v>
      </c>
      <c r="C204">
        <v>90946</v>
      </c>
    </row>
    <row r="205" spans="1:3" x14ac:dyDescent="0.4">
      <c r="A205" t="s">
        <v>25</v>
      </c>
      <c r="B205">
        <v>1871</v>
      </c>
      <c r="C205">
        <v>83614</v>
      </c>
    </row>
    <row r="206" spans="1:3" x14ac:dyDescent="0.4">
      <c r="A206" t="s">
        <v>25</v>
      </c>
      <c r="B206">
        <v>1881</v>
      </c>
      <c r="C206">
        <v>75804</v>
      </c>
    </row>
    <row r="207" spans="1:3" x14ac:dyDescent="0.4">
      <c r="A207" t="s">
        <v>25</v>
      </c>
      <c r="B207">
        <v>1891</v>
      </c>
      <c r="C207">
        <v>70206</v>
      </c>
    </row>
    <row r="208" spans="1:3" x14ac:dyDescent="0.4">
      <c r="A208" t="s">
        <v>25</v>
      </c>
      <c r="B208">
        <v>1901</v>
      </c>
      <c r="C208">
        <v>63566</v>
      </c>
    </row>
    <row r="209" spans="1:3" x14ac:dyDescent="0.4">
      <c r="A209" t="s">
        <v>25</v>
      </c>
      <c r="B209">
        <v>1911</v>
      </c>
      <c r="C209">
        <v>66627</v>
      </c>
    </row>
    <row r="210" spans="1:3" x14ac:dyDescent="0.4">
      <c r="A210" t="s">
        <v>25</v>
      </c>
      <c r="B210">
        <v>1926</v>
      </c>
      <c r="C210">
        <v>58028</v>
      </c>
    </row>
    <row r="211" spans="1:3" x14ac:dyDescent="0.4">
      <c r="A211" t="s">
        <v>25</v>
      </c>
      <c r="B211">
        <v>1936</v>
      </c>
      <c r="C211">
        <v>57892</v>
      </c>
    </row>
    <row r="212" spans="1:3" x14ac:dyDescent="0.4">
      <c r="A212" t="s">
        <v>25</v>
      </c>
      <c r="B212">
        <v>1946</v>
      </c>
      <c r="C212">
        <v>64849</v>
      </c>
    </row>
    <row r="213" spans="1:3" x14ac:dyDescent="0.4">
      <c r="A213" t="s">
        <v>25</v>
      </c>
      <c r="B213">
        <v>1951</v>
      </c>
      <c r="C213">
        <v>66437</v>
      </c>
    </row>
    <row r="214" spans="1:3" x14ac:dyDescent="0.4">
      <c r="A214" t="s">
        <v>25</v>
      </c>
      <c r="B214">
        <v>1956</v>
      </c>
      <c r="C214">
        <v>65915</v>
      </c>
    </row>
    <row r="215" spans="1:3" x14ac:dyDescent="0.4">
      <c r="A215" t="s">
        <v>25</v>
      </c>
      <c r="B215">
        <v>1961</v>
      </c>
      <c r="C215">
        <v>64420</v>
      </c>
    </row>
    <row r="216" spans="1:3" x14ac:dyDescent="0.4">
      <c r="A216" t="s">
        <v>25</v>
      </c>
      <c r="B216">
        <v>1966</v>
      </c>
      <c r="C216">
        <v>66404</v>
      </c>
    </row>
    <row r="217" spans="1:3" x14ac:dyDescent="0.4">
      <c r="A217" t="s">
        <v>25</v>
      </c>
      <c r="B217">
        <v>1971</v>
      </c>
      <c r="C217">
        <v>71977</v>
      </c>
    </row>
    <row r="218" spans="1:3" x14ac:dyDescent="0.4">
      <c r="A218" t="s">
        <v>25</v>
      </c>
      <c r="B218">
        <v>1979</v>
      </c>
      <c r="C218">
        <v>97185</v>
      </c>
    </row>
    <row r="219" spans="1:3" x14ac:dyDescent="0.4">
      <c r="A219" t="s">
        <v>25</v>
      </c>
      <c r="B219">
        <v>1981</v>
      </c>
      <c r="C219">
        <v>104122</v>
      </c>
    </row>
    <row r="220" spans="1:3" x14ac:dyDescent="0.4">
      <c r="A220" t="s">
        <v>25</v>
      </c>
      <c r="B220">
        <v>1986</v>
      </c>
      <c r="C220">
        <v>116247</v>
      </c>
    </row>
    <row r="221" spans="1:3" x14ac:dyDescent="0.4">
      <c r="A221" t="s">
        <v>25</v>
      </c>
      <c r="B221">
        <v>1991</v>
      </c>
      <c r="C221">
        <v>122656</v>
      </c>
    </row>
    <row r="222" spans="1:3" x14ac:dyDescent="0.4">
      <c r="A222" t="s">
        <v>25</v>
      </c>
      <c r="B222">
        <v>1996</v>
      </c>
      <c r="C222">
        <v>134992</v>
      </c>
    </row>
    <row r="223" spans="1:3" x14ac:dyDescent="0.4">
      <c r="A223" t="s">
        <v>25</v>
      </c>
      <c r="B223">
        <v>2002</v>
      </c>
      <c r="C223">
        <v>163944</v>
      </c>
    </row>
    <row r="224" spans="1:3" x14ac:dyDescent="0.4">
      <c r="A224" t="s">
        <v>25</v>
      </c>
      <c r="B224">
        <v>2006</v>
      </c>
      <c r="C224">
        <v>186335</v>
      </c>
    </row>
    <row r="225" spans="1:3" x14ac:dyDescent="0.4">
      <c r="A225" t="s">
        <v>25</v>
      </c>
      <c r="B225">
        <v>2011</v>
      </c>
      <c r="C225">
        <v>210312</v>
      </c>
    </row>
    <row r="226" spans="1:3" x14ac:dyDescent="0.4">
      <c r="A226" t="s">
        <v>25</v>
      </c>
      <c r="B226">
        <v>2016</v>
      </c>
      <c r="C226">
        <v>222504</v>
      </c>
    </row>
    <row r="227" spans="1:3" x14ac:dyDescent="0.4">
      <c r="A227" t="s">
        <v>26</v>
      </c>
      <c r="B227">
        <v>1841</v>
      </c>
      <c r="C227">
        <v>202420</v>
      </c>
    </row>
    <row r="228" spans="1:3" x14ac:dyDescent="0.4">
      <c r="A228" t="s">
        <v>26</v>
      </c>
      <c r="B228">
        <v>1851</v>
      </c>
      <c r="C228">
        <v>158748</v>
      </c>
    </row>
    <row r="229" spans="1:3" x14ac:dyDescent="0.4">
      <c r="A229" t="s">
        <v>26</v>
      </c>
      <c r="B229">
        <v>1861</v>
      </c>
      <c r="C229">
        <v>124515</v>
      </c>
    </row>
    <row r="230" spans="1:3" x14ac:dyDescent="0.4">
      <c r="A230" t="s">
        <v>26</v>
      </c>
      <c r="B230">
        <v>1871</v>
      </c>
      <c r="C230">
        <v>109379</v>
      </c>
    </row>
    <row r="231" spans="1:3" x14ac:dyDescent="0.4">
      <c r="A231" t="s">
        <v>26</v>
      </c>
      <c r="B231">
        <v>1881</v>
      </c>
      <c r="C231">
        <v>99531</v>
      </c>
    </row>
    <row r="232" spans="1:3" x14ac:dyDescent="0.4">
      <c r="A232" t="s">
        <v>26</v>
      </c>
      <c r="B232">
        <v>1891</v>
      </c>
      <c r="C232">
        <v>87261</v>
      </c>
    </row>
    <row r="233" spans="1:3" x14ac:dyDescent="0.4">
      <c r="A233" t="s">
        <v>26</v>
      </c>
      <c r="B233">
        <v>1901</v>
      </c>
      <c r="C233">
        <v>79159</v>
      </c>
    </row>
    <row r="234" spans="1:3" x14ac:dyDescent="0.4">
      <c r="A234" t="s">
        <v>26</v>
      </c>
      <c r="B234">
        <v>1911</v>
      </c>
      <c r="C234">
        <v>74962</v>
      </c>
    </row>
    <row r="235" spans="1:3" x14ac:dyDescent="0.4">
      <c r="A235" t="s">
        <v>26</v>
      </c>
      <c r="B235">
        <v>1926</v>
      </c>
      <c r="C235">
        <v>70990</v>
      </c>
    </row>
    <row r="236" spans="1:3" x14ac:dyDescent="0.4">
      <c r="A236" t="s">
        <v>26</v>
      </c>
      <c r="B236">
        <v>1936</v>
      </c>
      <c r="C236">
        <v>68614</v>
      </c>
    </row>
    <row r="237" spans="1:3" x14ac:dyDescent="0.4">
      <c r="A237" t="s">
        <v>26</v>
      </c>
      <c r="B237">
        <v>1946</v>
      </c>
      <c r="C237">
        <v>66712</v>
      </c>
    </row>
    <row r="238" spans="1:3" x14ac:dyDescent="0.4">
      <c r="A238" t="s">
        <v>26</v>
      </c>
      <c r="B238">
        <v>1951</v>
      </c>
      <c r="C238">
        <v>65235</v>
      </c>
    </row>
    <row r="239" spans="1:3" x14ac:dyDescent="0.4">
      <c r="A239" t="s">
        <v>26</v>
      </c>
      <c r="B239">
        <v>1956</v>
      </c>
      <c r="C239">
        <v>64089</v>
      </c>
    </row>
    <row r="240" spans="1:3" x14ac:dyDescent="0.4">
      <c r="A240" t="s">
        <v>26</v>
      </c>
      <c r="B240">
        <v>1961</v>
      </c>
      <c r="C240">
        <v>61668</v>
      </c>
    </row>
    <row r="241" spans="1:3" x14ac:dyDescent="0.4">
      <c r="A241" t="s">
        <v>26</v>
      </c>
      <c r="B241">
        <v>1966</v>
      </c>
      <c r="C241">
        <v>60463</v>
      </c>
    </row>
    <row r="242" spans="1:3" x14ac:dyDescent="0.4">
      <c r="A242" t="s">
        <v>26</v>
      </c>
      <c r="B242">
        <v>1971</v>
      </c>
      <c r="C242">
        <v>61473</v>
      </c>
    </row>
    <row r="243" spans="1:3" x14ac:dyDescent="0.4">
      <c r="A243" t="s">
        <v>26</v>
      </c>
      <c r="B243">
        <v>1979</v>
      </c>
      <c r="C243">
        <v>69156</v>
      </c>
    </row>
    <row r="244" spans="1:3" x14ac:dyDescent="0.4">
      <c r="A244" t="s">
        <v>26</v>
      </c>
      <c r="B244">
        <v>1981</v>
      </c>
      <c r="C244">
        <v>70806</v>
      </c>
    </row>
    <row r="245" spans="1:3" x14ac:dyDescent="0.4">
      <c r="A245" t="s">
        <v>26</v>
      </c>
      <c r="B245">
        <v>1986</v>
      </c>
      <c r="C245">
        <v>73186</v>
      </c>
    </row>
    <row r="246" spans="1:3" x14ac:dyDescent="0.4">
      <c r="A246" t="s">
        <v>26</v>
      </c>
      <c r="B246">
        <v>1991</v>
      </c>
      <c r="C246">
        <v>73635</v>
      </c>
    </row>
    <row r="247" spans="1:3" x14ac:dyDescent="0.4">
      <c r="A247" t="s">
        <v>26</v>
      </c>
      <c r="B247">
        <v>1996</v>
      </c>
      <c r="C247">
        <v>75336</v>
      </c>
    </row>
    <row r="248" spans="1:3" x14ac:dyDescent="0.4">
      <c r="A248" t="s">
        <v>26</v>
      </c>
      <c r="B248">
        <v>2002</v>
      </c>
      <c r="C248">
        <v>80339</v>
      </c>
    </row>
    <row r="249" spans="1:3" x14ac:dyDescent="0.4">
      <c r="A249" t="s">
        <v>26</v>
      </c>
      <c r="B249">
        <v>2006</v>
      </c>
      <c r="C249">
        <v>87558</v>
      </c>
    </row>
    <row r="250" spans="1:3" x14ac:dyDescent="0.4">
      <c r="A250" t="s">
        <v>26</v>
      </c>
      <c r="B250">
        <v>2011</v>
      </c>
      <c r="C250">
        <v>95419</v>
      </c>
    </row>
    <row r="251" spans="1:3" x14ac:dyDescent="0.4">
      <c r="A251" t="s">
        <v>26</v>
      </c>
      <c r="B251">
        <v>2016</v>
      </c>
      <c r="C251">
        <v>99232</v>
      </c>
    </row>
    <row r="252" spans="1:3" x14ac:dyDescent="0.4">
      <c r="A252" t="s">
        <v>27</v>
      </c>
      <c r="B252">
        <v>1841</v>
      </c>
      <c r="C252">
        <v>153930</v>
      </c>
    </row>
    <row r="253" spans="1:3" x14ac:dyDescent="0.4">
      <c r="A253" t="s">
        <v>27</v>
      </c>
      <c r="B253">
        <v>1851</v>
      </c>
      <c r="C253">
        <v>111664</v>
      </c>
    </row>
    <row r="254" spans="1:3" x14ac:dyDescent="0.4">
      <c r="A254" t="s">
        <v>27</v>
      </c>
      <c r="B254">
        <v>1861</v>
      </c>
      <c r="C254">
        <v>90650</v>
      </c>
    </row>
    <row r="255" spans="1:3" x14ac:dyDescent="0.4">
      <c r="A255" t="s">
        <v>27</v>
      </c>
      <c r="B255">
        <v>1871</v>
      </c>
      <c r="C255">
        <v>79771</v>
      </c>
    </row>
    <row r="256" spans="1:3" x14ac:dyDescent="0.4">
      <c r="A256" t="s">
        <v>27</v>
      </c>
      <c r="B256">
        <v>1881</v>
      </c>
      <c r="C256">
        <v>73124</v>
      </c>
    </row>
    <row r="257" spans="1:3" x14ac:dyDescent="0.4">
      <c r="A257" t="s">
        <v>27</v>
      </c>
      <c r="B257">
        <v>1891</v>
      </c>
      <c r="C257">
        <v>64883</v>
      </c>
    </row>
    <row r="258" spans="1:3" x14ac:dyDescent="0.4">
      <c r="A258" t="s">
        <v>27</v>
      </c>
      <c r="B258">
        <v>1901</v>
      </c>
      <c r="C258">
        <v>57417</v>
      </c>
    </row>
    <row r="259" spans="1:3" x14ac:dyDescent="0.4">
      <c r="A259" t="s">
        <v>27</v>
      </c>
      <c r="B259">
        <v>1911</v>
      </c>
      <c r="C259">
        <v>54629</v>
      </c>
    </row>
    <row r="260" spans="1:3" x14ac:dyDescent="0.4">
      <c r="A260" t="s">
        <v>27</v>
      </c>
      <c r="B260">
        <v>1926</v>
      </c>
      <c r="C260">
        <v>51540</v>
      </c>
    </row>
    <row r="261" spans="1:3" x14ac:dyDescent="0.4">
      <c r="A261" t="s">
        <v>27</v>
      </c>
      <c r="B261">
        <v>1936</v>
      </c>
      <c r="C261">
        <v>50109</v>
      </c>
    </row>
    <row r="262" spans="1:3" x14ac:dyDescent="0.4">
      <c r="A262" t="s">
        <v>27</v>
      </c>
      <c r="B262">
        <v>1946</v>
      </c>
      <c r="C262">
        <v>49697</v>
      </c>
    </row>
    <row r="263" spans="1:3" x14ac:dyDescent="0.4">
      <c r="A263" t="s">
        <v>27</v>
      </c>
      <c r="B263">
        <v>1951</v>
      </c>
      <c r="C263">
        <v>48430</v>
      </c>
    </row>
    <row r="264" spans="1:3" x14ac:dyDescent="0.4">
      <c r="A264" t="s">
        <v>27</v>
      </c>
      <c r="B264">
        <v>1956</v>
      </c>
      <c r="C264">
        <v>47087</v>
      </c>
    </row>
    <row r="265" spans="1:3" x14ac:dyDescent="0.4">
      <c r="A265" t="s">
        <v>27</v>
      </c>
      <c r="B265">
        <v>1961</v>
      </c>
      <c r="C265">
        <v>45069</v>
      </c>
    </row>
    <row r="266" spans="1:3" x14ac:dyDescent="0.4">
      <c r="A266" t="s">
        <v>27</v>
      </c>
      <c r="B266">
        <v>1966</v>
      </c>
      <c r="C266">
        <v>44595</v>
      </c>
    </row>
    <row r="267" spans="1:3" x14ac:dyDescent="0.4">
      <c r="A267" t="s">
        <v>27</v>
      </c>
      <c r="B267">
        <v>1971</v>
      </c>
      <c r="C267">
        <v>45259</v>
      </c>
    </row>
    <row r="268" spans="1:3" x14ac:dyDescent="0.4">
      <c r="A268" t="s">
        <v>27</v>
      </c>
      <c r="B268">
        <v>1979</v>
      </c>
      <c r="C268">
        <v>49936</v>
      </c>
    </row>
    <row r="269" spans="1:3" x14ac:dyDescent="0.4">
      <c r="A269" t="s">
        <v>27</v>
      </c>
      <c r="B269">
        <v>1981</v>
      </c>
      <c r="C269">
        <v>51171</v>
      </c>
    </row>
    <row r="270" spans="1:3" x14ac:dyDescent="0.4">
      <c r="A270" t="s">
        <v>27</v>
      </c>
      <c r="B270">
        <v>1986</v>
      </c>
      <c r="C270">
        <v>53284</v>
      </c>
    </row>
    <row r="271" spans="1:3" x14ac:dyDescent="0.4">
      <c r="A271" t="s">
        <v>27</v>
      </c>
      <c r="B271">
        <v>1991</v>
      </c>
      <c r="C271">
        <v>52314</v>
      </c>
    </row>
    <row r="272" spans="1:3" x14ac:dyDescent="0.4">
      <c r="A272" t="s">
        <v>27</v>
      </c>
      <c r="B272">
        <v>1996</v>
      </c>
      <c r="C272">
        <v>52945</v>
      </c>
    </row>
    <row r="273" spans="1:3" x14ac:dyDescent="0.4">
      <c r="A273" t="s">
        <v>27</v>
      </c>
      <c r="B273">
        <v>2002</v>
      </c>
      <c r="C273">
        <v>58774</v>
      </c>
    </row>
    <row r="274" spans="1:3" x14ac:dyDescent="0.4">
      <c r="A274" t="s">
        <v>27</v>
      </c>
      <c r="B274">
        <v>2006</v>
      </c>
      <c r="C274">
        <v>67059</v>
      </c>
    </row>
    <row r="275" spans="1:3" x14ac:dyDescent="0.4">
      <c r="A275" t="s">
        <v>27</v>
      </c>
      <c r="B275">
        <v>2011</v>
      </c>
      <c r="C275">
        <v>80559</v>
      </c>
    </row>
    <row r="276" spans="1:3" x14ac:dyDescent="0.4">
      <c r="A276" t="s">
        <v>27</v>
      </c>
      <c r="B276">
        <v>2016</v>
      </c>
      <c r="C276">
        <v>84697</v>
      </c>
    </row>
    <row r="277" spans="1:3" x14ac:dyDescent="0.4">
      <c r="A277" t="s">
        <v>28</v>
      </c>
      <c r="B277">
        <v>1841</v>
      </c>
      <c r="C277">
        <v>155297</v>
      </c>
    </row>
    <row r="278" spans="1:3" x14ac:dyDescent="0.4">
      <c r="A278" t="s">
        <v>28</v>
      </c>
      <c r="B278">
        <v>1851</v>
      </c>
      <c r="C278">
        <v>111897</v>
      </c>
    </row>
    <row r="279" spans="1:3" x14ac:dyDescent="0.4">
      <c r="A279" t="s">
        <v>28</v>
      </c>
      <c r="B279">
        <v>1861</v>
      </c>
      <c r="C279">
        <v>104744</v>
      </c>
    </row>
    <row r="280" spans="1:3" x14ac:dyDescent="0.4">
      <c r="A280" t="s">
        <v>28</v>
      </c>
      <c r="B280">
        <v>1871</v>
      </c>
      <c r="C280">
        <v>95562</v>
      </c>
    </row>
    <row r="281" spans="1:3" x14ac:dyDescent="0.4">
      <c r="A281" t="s">
        <v>28</v>
      </c>
      <c r="B281">
        <v>1881</v>
      </c>
      <c r="C281">
        <v>90372</v>
      </c>
    </row>
    <row r="282" spans="1:3" x14ac:dyDescent="0.4">
      <c r="A282" t="s">
        <v>28</v>
      </c>
      <c r="B282">
        <v>1891</v>
      </c>
      <c r="C282">
        <v>78618</v>
      </c>
    </row>
    <row r="283" spans="1:3" x14ac:dyDescent="0.4">
      <c r="A283" t="s">
        <v>28</v>
      </c>
      <c r="B283">
        <v>1901</v>
      </c>
      <c r="C283">
        <v>69343</v>
      </c>
    </row>
    <row r="284" spans="1:3" x14ac:dyDescent="0.4">
      <c r="A284" t="s">
        <v>28</v>
      </c>
      <c r="B284">
        <v>1911</v>
      </c>
      <c r="C284">
        <v>63582</v>
      </c>
    </row>
    <row r="285" spans="1:3" x14ac:dyDescent="0.4">
      <c r="A285" t="s">
        <v>28</v>
      </c>
      <c r="B285">
        <v>1926</v>
      </c>
      <c r="C285">
        <v>55907</v>
      </c>
    </row>
    <row r="286" spans="1:3" x14ac:dyDescent="0.4">
      <c r="A286" t="s">
        <v>28</v>
      </c>
      <c r="B286">
        <v>1936</v>
      </c>
      <c r="C286">
        <v>50908</v>
      </c>
    </row>
    <row r="287" spans="1:3" x14ac:dyDescent="0.4">
      <c r="A287" t="s">
        <v>28</v>
      </c>
      <c r="B287">
        <v>1946</v>
      </c>
      <c r="C287">
        <v>44591</v>
      </c>
    </row>
    <row r="288" spans="1:3" x14ac:dyDescent="0.4">
      <c r="A288" t="s">
        <v>28</v>
      </c>
      <c r="B288">
        <v>1951</v>
      </c>
      <c r="C288">
        <v>41209</v>
      </c>
    </row>
    <row r="289" spans="1:3" x14ac:dyDescent="0.4">
      <c r="A289" t="s">
        <v>28</v>
      </c>
      <c r="B289">
        <v>1956</v>
      </c>
      <c r="C289">
        <v>37056</v>
      </c>
    </row>
    <row r="290" spans="1:3" x14ac:dyDescent="0.4">
      <c r="A290" t="s">
        <v>28</v>
      </c>
      <c r="B290">
        <v>1961</v>
      </c>
      <c r="C290">
        <v>33470</v>
      </c>
    </row>
    <row r="291" spans="1:3" x14ac:dyDescent="0.4">
      <c r="A291" t="s">
        <v>28</v>
      </c>
      <c r="B291">
        <v>1966</v>
      </c>
      <c r="C291">
        <v>30572</v>
      </c>
    </row>
    <row r="292" spans="1:3" x14ac:dyDescent="0.4">
      <c r="A292" t="s">
        <v>28</v>
      </c>
      <c r="B292">
        <v>1971</v>
      </c>
      <c r="C292">
        <v>28360</v>
      </c>
    </row>
    <row r="293" spans="1:3" x14ac:dyDescent="0.4">
      <c r="A293" t="s">
        <v>28</v>
      </c>
      <c r="B293">
        <v>1979</v>
      </c>
      <c r="C293">
        <v>27844</v>
      </c>
    </row>
    <row r="294" spans="1:3" x14ac:dyDescent="0.4">
      <c r="A294" t="s">
        <v>28</v>
      </c>
      <c r="B294">
        <v>1981</v>
      </c>
      <c r="C294">
        <v>27609</v>
      </c>
    </row>
    <row r="295" spans="1:3" x14ac:dyDescent="0.4">
      <c r="A295" t="s">
        <v>28</v>
      </c>
      <c r="B295">
        <v>1986</v>
      </c>
      <c r="C295">
        <v>27035</v>
      </c>
    </row>
    <row r="296" spans="1:3" x14ac:dyDescent="0.4">
      <c r="A296" t="s">
        <v>28</v>
      </c>
      <c r="B296">
        <v>1991</v>
      </c>
      <c r="C296">
        <v>25301</v>
      </c>
    </row>
    <row r="297" spans="1:3" x14ac:dyDescent="0.4">
      <c r="A297" t="s">
        <v>28</v>
      </c>
      <c r="B297">
        <v>1996</v>
      </c>
      <c r="C297">
        <v>25057</v>
      </c>
    </row>
    <row r="298" spans="1:3" x14ac:dyDescent="0.4">
      <c r="A298" t="s">
        <v>28</v>
      </c>
      <c r="B298">
        <v>2002</v>
      </c>
      <c r="C298">
        <v>25799</v>
      </c>
    </row>
    <row r="299" spans="1:3" x14ac:dyDescent="0.4">
      <c r="A299" t="s">
        <v>28</v>
      </c>
      <c r="B299">
        <v>2006</v>
      </c>
      <c r="C299">
        <v>28950</v>
      </c>
    </row>
    <row r="300" spans="1:3" x14ac:dyDescent="0.4">
      <c r="A300" t="s">
        <v>28</v>
      </c>
      <c r="B300">
        <v>2011</v>
      </c>
      <c r="C300">
        <v>31798</v>
      </c>
    </row>
    <row r="301" spans="1:3" x14ac:dyDescent="0.4">
      <c r="A301" t="s">
        <v>28</v>
      </c>
      <c r="B301">
        <v>2016</v>
      </c>
      <c r="C301">
        <v>32044</v>
      </c>
    </row>
    <row r="302" spans="1:3" x14ac:dyDescent="0.4">
      <c r="A302" t="s">
        <v>29</v>
      </c>
      <c r="B302">
        <v>1841</v>
      </c>
      <c r="C302">
        <v>330029</v>
      </c>
    </row>
    <row r="303" spans="1:3" x14ac:dyDescent="0.4">
      <c r="A303" t="s">
        <v>29</v>
      </c>
      <c r="B303">
        <v>1851</v>
      </c>
      <c r="C303">
        <v>262132</v>
      </c>
    </row>
    <row r="304" spans="1:3" x14ac:dyDescent="0.4">
      <c r="A304" t="s">
        <v>29</v>
      </c>
      <c r="B304">
        <v>1861</v>
      </c>
      <c r="C304">
        <v>217277</v>
      </c>
    </row>
    <row r="305" spans="1:3" x14ac:dyDescent="0.4">
      <c r="A305" t="s">
        <v>29</v>
      </c>
      <c r="B305">
        <v>1871</v>
      </c>
      <c r="C305">
        <v>191936</v>
      </c>
    </row>
    <row r="306" spans="1:3" x14ac:dyDescent="0.4">
      <c r="A306" t="s">
        <v>29</v>
      </c>
      <c r="B306">
        <v>1881</v>
      </c>
      <c r="C306">
        <v>180632</v>
      </c>
    </row>
    <row r="307" spans="1:3" x14ac:dyDescent="0.4">
      <c r="A307" t="s">
        <v>29</v>
      </c>
      <c r="B307">
        <v>1891</v>
      </c>
      <c r="C307">
        <v>158912</v>
      </c>
    </row>
    <row r="308" spans="1:3" x14ac:dyDescent="0.4">
      <c r="A308" t="s">
        <v>29</v>
      </c>
      <c r="B308">
        <v>1901</v>
      </c>
      <c r="C308">
        <v>146098</v>
      </c>
    </row>
    <row r="309" spans="1:3" x14ac:dyDescent="0.4">
      <c r="A309" t="s">
        <v>29</v>
      </c>
      <c r="B309">
        <v>1911</v>
      </c>
      <c r="C309">
        <v>143069</v>
      </c>
    </row>
    <row r="310" spans="1:3" x14ac:dyDescent="0.4">
      <c r="A310" t="s">
        <v>29</v>
      </c>
      <c r="B310">
        <v>1926</v>
      </c>
      <c r="C310">
        <v>140343</v>
      </c>
    </row>
    <row r="311" spans="1:3" x14ac:dyDescent="0.4">
      <c r="A311" t="s">
        <v>29</v>
      </c>
      <c r="B311">
        <v>1936</v>
      </c>
      <c r="C311">
        <v>141153</v>
      </c>
    </row>
    <row r="312" spans="1:3" x14ac:dyDescent="0.4">
      <c r="A312" t="s">
        <v>29</v>
      </c>
      <c r="B312">
        <v>1946</v>
      </c>
      <c r="C312">
        <v>142559</v>
      </c>
    </row>
    <row r="313" spans="1:3" x14ac:dyDescent="0.4">
      <c r="A313" t="s">
        <v>29</v>
      </c>
      <c r="B313">
        <v>1951</v>
      </c>
      <c r="C313">
        <v>141239</v>
      </c>
    </row>
    <row r="314" spans="1:3" x14ac:dyDescent="0.4">
      <c r="A314" t="s">
        <v>29</v>
      </c>
      <c r="B314">
        <v>1956</v>
      </c>
      <c r="C314">
        <v>137881</v>
      </c>
    </row>
    <row r="315" spans="1:3" x14ac:dyDescent="0.4">
      <c r="A315" t="s">
        <v>29</v>
      </c>
      <c r="B315">
        <v>1961</v>
      </c>
      <c r="C315">
        <v>133339</v>
      </c>
    </row>
    <row r="316" spans="1:3" x14ac:dyDescent="0.4">
      <c r="A316" t="s">
        <v>29</v>
      </c>
      <c r="B316">
        <v>1966</v>
      </c>
      <c r="C316">
        <v>137357</v>
      </c>
    </row>
    <row r="317" spans="1:3" x14ac:dyDescent="0.4">
      <c r="A317" t="s">
        <v>29</v>
      </c>
      <c r="B317">
        <v>1971</v>
      </c>
      <c r="C317">
        <v>140459</v>
      </c>
    </row>
    <row r="318" spans="1:3" x14ac:dyDescent="0.4">
      <c r="A318" t="s">
        <v>29</v>
      </c>
      <c r="B318">
        <v>1979</v>
      </c>
      <c r="C318">
        <v>157407</v>
      </c>
    </row>
    <row r="319" spans="1:3" x14ac:dyDescent="0.4">
      <c r="A319" t="s">
        <v>29</v>
      </c>
      <c r="B319">
        <v>1981</v>
      </c>
      <c r="C319">
        <v>161661</v>
      </c>
    </row>
    <row r="320" spans="1:3" x14ac:dyDescent="0.4">
      <c r="A320" t="s">
        <v>29</v>
      </c>
      <c r="B320">
        <v>1986</v>
      </c>
      <c r="C320">
        <v>164569</v>
      </c>
    </row>
    <row r="321" spans="1:3" x14ac:dyDescent="0.4">
      <c r="A321" t="s">
        <v>29</v>
      </c>
      <c r="B321">
        <v>1991</v>
      </c>
      <c r="C321">
        <v>161956</v>
      </c>
    </row>
    <row r="322" spans="1:3" x14ac:dyDescent="0.4">
      <c r="A322" t="s">
        <v>29</v>
      </c>
      <c r="B322">
        <v>1996</v>
      </c>
      <c r="C322">
        <v>165042</v>
      </c>
    </row>
    <row r="323" spans="1:3" x14ac:dyDescent="0.4">
      <c r="A323" t="s">
        <v>29</v>
      </c>
      <c r="B323">
        <v>2002</v>
      </c>
      <c r="C323">
        <v>175304</v>
      </c>
    </row>
    <row r="324" spans="1:3" x14ac:dyDescent="0.4">
      <c r="A324" t="s">
        <v>29</v>
      </c>
      <c r="B324">
        <v>2006</v>
      </c>
      <c r="C324">
        <v>184055</v>
      </c>
    </row>
    <row r="325" spans="1:3" x14ac:dyDescent="0.4">
      <c r="A325" t="s">
        <v>29</v>
      </c>
      <c r="B325">
        <v>2011</v>
      </c>
      <c r="C325">
        <v>191809</v>
      </c>
    </row>
    <row r="326" spans="1:3" x14ac:dyDescent="0.4">
      <c r="A326" t="s">
        <v>29</v>
      </c>
      <c r="B326">
        <v>2016</v>
      </c>
      <c r="C326">
        <v>194899</v>
      </c>
    </row>
    <row r="327" spans="1:3" x14ac:dyDescent="0.4">
      <c r="A327" t="s">
        <v>30</v>
      </c>
      <c r="B327">
        <v>1841</v>
      </c>
      <c r="C327">
        <v>115491</v>
      </c>
    </row>
    <row r="328" spans="1:3" x14ac:dyDescent="0.4">
      <c r="A328" t="s">
        <v>30</v>
      </c>
      <c r="B328">
        <v>1851</v>
      </c>
      <c r="C328">
        <v>82348</v>
      </c>
    </row>
    <row r="329" spans="1:3" x14ac:dyDescent="0.4">
      <c r="A329" t="s">
        <v>30</v>
      </c>
      <c r="B329">
        <v>1861</v>
      </c>
      <c r="C329">
        <v>71694</v>
      </c>
    </row>
    <row r="330" spans="1:3" x14ac:dyDescent="0.4">
      <c r="A330" t="s">
        <v>30</v>
      </c>
      <c r="B330">
        <v>1871</v>
      </c>
      <c r="C330">
        <v>64501</v>
      </c>
    </row>
    <row r="331" spans="1:3" x14ac:dyDescent="0.4">
      <c r="A331" t="s">
        <v>30</v>
      </c>
      <c r="B331">
        <v>1881</v>
      </c>
      <c r="C331">
        <v>61009</v>
      </c>
    </row>
    <row r="332" spans="1:3" x14ac:dyDescent="0.4">
      <c r="A332" t="s">
        <v>30</v>
      </c>
      <c r="B332">
        <v>1891</v>
      </c>
      <c r="C332">
        <v>52647</v>
      </c>
    </row>
    <row r="333" spans="1:3" x14ac:dyDescent="0.4">
      <c r="A333" t="s">
        <v>30</v>
      </c>
      <c r="B333">
        <v>1901</v>
      </c>
      <c r="C333">
        <v>46672</v>
      </c>
    </row>
    <row r="334" spans="1:3" x14ac:dyDescent="0.4">
      <c r="A334" t="s">
        <v>30</v>
      </c>
      <c r="B334">
        <v>1911</v>
      </c>
      <c r="C334">
        <v>43820</v>
      </c>
    </row>
    <row r="335" spans="1:3" x14ac:dyDescent="0.4">
      <c r="A335" t="s">
        <v>30</v>
      </c>
      <c r="B335">
        <v>1926</v>
      </c>
      <c r="C335">
        <v>39847</v>
      </c>
    </row>
    <row r="336" spans="1:3" x14ac:dyDescent="0.4">
      <c r="A336" t="s">
        <v>30</v>
      </c>
      <c r="B336">
        <v>1936</v>
      </c>
      <c r="C336">
        <v>37847</v>
      </c>
    </row>
    <row r="337" spans="1:3" x14ac:dyDescent="0.4">
      <c r="A337" t="s">
        <v>30</v>
      </c>
      <c r="B337">
        <v>1946</v>
      </c>
      <c r="C337">
        <v>36218</v>
      </c>
    </row>
    <row r="338" spans="1:3" x14ac:dyDescent="0.4">
      <c r="A338" t="s">
        <v>30</v>
      </c>
      <c r="B338">
        <v>1951</v>
      </c>
      <c r="C338">
        <v>34553</v>
      </c>
    </row>
    <row r="339" spans="1:3" x14ac:dyDescent="0.4">
      <c r="A339" t="s">
        <v>30</v>
      </c>
      <c r="B339">
        <v>1956</v>
      </c>
      <c r="C339">
        <v>32969</v>
      </c>
    </row>
    <row r="340" spans="1:3" x14ac:dyDescent="0.4">
      <c r="A340" t="s">
        <v>30</v>
      </c>
      <c r="B340">
        <v>1961</v>
      </c>
      <c r="C340">
        <v>30643</v>
      </c>
    </row>
    <row r="341" spans="1:3" x14ac:dyDescent="0.4">
      <c r="A341" t="s">
        <v>30</v>
      </c>
      <c r="B341">
        <v>1966</v>
      </c>
      <c r="C341">
        <v>28989</v>
      </c>
    </row>
    <row r="342" spans="1:3" x14ac:dyDescent="0.4">
      <c r="A342" t="s">
        <v>30</v>
      </c>
      <c r="B342">
        <v>1971</v>
      </c>
      <c r="C342">
        <v>28250</v>
      </c>
    </row>
    <row r="343" spans="1:3" x14ac:dyDescent="0.4">
      <c r="A343" t="s">
        <v>30</v>
      </c>
      <c r="B343">
        <v>1979</v>
      </c>
      <c r="C343">
        <v>30785</v>
      </c>
    </row>
    <row r="344" spans="1:3" x14ac:dyDescent="0.4">
      <c r="A344" t="s">
        <v>30</v>
      </c>
      <c r="B344">
        <v>1981</v>
      </c>
      <c r="C344">
        <v>31140</v>
      </c>
    </row>
    <row r="345" spans="1:3" x14ac:dyDescent="0.4">
      <c r="A345" t="s">
        <v>30</v>
      </c>
      <c r="B345">
        <v>1986</v>
      </c>
      <c r="C345">
        <v>31496</v>
      </c>
    </row>
    <row r="346" spans="1:3" x14ac:dyDescent="0.4">
      <c r="A346" t="s">
        <v>30</v>
      </c>
      <c r="B346">
        <v>1991</v>
      </c>
      <c r="C346">
        <v>30296</v>
      </c>
    </row>
    <row r="347" spans="1:3" x14ac:dyDescent="0.4">
      <c r="A347" t="s">
        <v>30</v>
      </c>
      <c r="B347">
        <v>1996</v>
      </c>
      <c r="C347">
        <v>30166</v>
      </c>
    </row>
    <row r="348" spans="1:3" x14ac:dyDescent="0.4">
      <c r="A348" t="s">
        <v>30</v>
      </c>
      <c r="B348">
        <v>2002</v>
      </c>
      <c r="C348">
        <v>31068</v>
      </c>
    </row>
    <row r="349" spans="1:3" x14ac:dyDescent="0.4">
      <c r="A349" t="s">
        <v>30</v>
      </c>
      <c r="B349">
        <v>2006</v>
      </c>
      <c r="C349">
        <v>34391</v>
      </c>
    </row>
    <row r="350" spans="1:3" x14ac:dyDescent="0.4">
      <c r="A350" t="s">
        <v>30</v>
      </c>
      <c r="B350">
        <v>2011</v>
      </c>
      <c r="C350">
        <v>39000</v>
      </c>
    </row>
    <row r="351" spans="1:3" x14ac:dyDescent="0.4">
      <c r="A351" t="s">
        <v>30</v>
      </c>
      <c r="B351">
        <v>2016</v>
      </c>
      <c r="C351">
        <v>40873</v>
      </c>
    </row>
    <row r="352" spans="1:3" x14ac:dyDescent="0.4">
      <c r="A352" t="s">
        <v>31</v>
      </c>
      <c r="B352">
        <v>1841</v>
      </c>
      <c r="C352">
        <v>128240</v>
      </c>
    </row>
    <row r="353" spans="1:3" x14ac:dyDescent="0.4">
      <c r="A353" t="s">
        <v>31</v>
      </c>
      <c r="B353">
        <v>1851</v>
      </c>
      <c r="C353">
        <v>107662</v>
      </c>
    </row>
    <row r="354" spans="1:3" x14ac:dyDescent="0.4">
      <c r="A354" t="s">
        <v>31</v>
      </c>
      <c r="B354">
        <v>1861</v>
      </c>
      <c r="C354">
        <v>90713</v>
      </c>
    </row>
    <row r="355" spans="1:3" x14ac:dyDescent="0.4">
      <c r="A355" t="s">
        <v>31</v>
      </c>
      <c r="B355">
        <v>1871</v>
      </c>
      <c r="C355">
        <v>84021</v>
      </c>
    </row>
    <row r="356" spans="1:3" x14ac:dyDescent="0.4">
      <c r="A356" t="s">
        <v>31</v>
      </c>
      <c r="B356">
        <v>1881</v>
      </c>
      <c r="C356">
        <v>77684</v>
      </c>
    </row>
    <row r="357" spans="1:3" x14ac:dyDescent="0.4">
      <c r="A357" t="s">
        <v>31</v>
      </c>
      <c r="B357">
        <v>1891</v>
      </c>
      <c r="C357">
        <v>71038</v>
      </c>
    </row>
    <row r="358" spans="1:3" x14ac:dyDescent="0.4">
      <c r="A358" t="s">
        <v>31</v>
      </c>
      <c r="B358">
        <v>1901</v>
      </c>
      <c r="C358">
        <v>65820</v>
      </c>
    </row>
    <row r="359" spans="1:3" x14ac:dyDescent="0.4">
      <c r="A359" t="s">
        <v>31</v>
      </c>
      <c r="B359">
        <v>1911</v>
      </c>
      <c r="C359">
        <v>63665</v>
      </c>
    </row>
    <row r="360" spans="1:3" x14ac:dyDescent="0.4">
      <c r="A360" t="s">
        <v>31</v>
      </c>
      <c r="B360">
        <v>1926</v>
      </c>
      <c r="C360">
        <v>62739</v>
      </c>
    </row>
    <row r="361" spans="1:3" x14ac:dyDescent="0.4">
      <c r="A361" t="s">
        <v>31</v>
      </c>
      <c r="B361">
        <v>1936</v>
      </c>
      <c r="C361">
        <v>64339</v>
      </c>
    </row>
    <row r="362" spans="1:3" x14ac:dyDescent="0.4">
      <c r="A362" t="s">
        <v>31</v>
      </c>
      <c r="B362">
        <v>1946</v>
      </c>
      <c r="C362">
        <v>66194</v>
      </c>
    </row>
    <row r="363" spans="1:3" x14ac:dyDescent="0.4">
      <c r="A363" t="s">
        <v>31</v>
      </c>
      <c r="B363">
        <v>1951</v>
      </c>
      <c r="C363">
        <v>68771</v>
      </c>
    </row>
    <row r="364" spans="1:3" x14ac:dyDescent="0.4">
      <c r="A364" t="s">
        <v>31</v>
      </c>
      <c r="B364">
        <v>1956</v>
      </c>
      <c r="C364">
        <v>69194</v>
      </c>
    </row>
    <row r="365" spans="1:3" x14ac:dyDescent="0.4">
      <c r="A365" t="s">
        <v>31</v>
      </c>
      <c r="B365">
        <v>1961</v>
      </c>
      <c r="C365">
        <v>67378</v>
      </c>
    </row>
    <row r="366" spans="1:3" x14ac:dyDescent="0.4">
      <c r="A366" t="s">
        <v>31</v>
      </c>
      <c r="B366">
        <v>1966</v>
      </c>
      <c r="C366">
        <v>69519</v>
      </c>
    </row>
    <row r="367" spans="1:3" x14ac:dyDescent="0.4">
      <c r="A367" t="s">
        <v>31</v>
      </c>
      <c r="B367">
        <v>1971</v>
      </c>
      <c r="C367">
        <v>74951</v>
      </c>
    </row>
    <row r="368" spans="1:3" x14ac:dyDescent="0.4">
      <c r="A368" t="s">
        <v>31</v>
      </c>
      <c r="B368">
        <v>1979</v>
      </c>
      <c r="C368">
        <v>86135</v>
      </c>
    </row>
    <row r="369" spans="1:3" x14ac:dyDescent="0.4">
      <c r="A369" t="s">
        <v>31</v>
      </c>
      <c r="B369">
        <v>1981</v>
      </c>
      <c r="C369">
        <v>88514</v>
      </c>
    </row>
    <row r="370" spans="1:3" x14ac:dyDescent="0.4">
      <c r="A370" t="s">
        <v>31</v>
      </c>
      <c r="B370">
        <v>1986</v>
      </c>
      <c r="C370">
        <v>91810</v>
      </c>
    </row>
    <row r="371" spans="1:3" x14ac:dyDescent="0.4">
      <c r="A371" t="s">
        <v>31</v>
      </c>
      <c r="B371">
        <v>1991</v>
      </c>
      <c r="C371">
        <v>90724</v>
      </c>
    </row>
    <row r="372" spans="1:3" x14ac:dyDescent="0.4">
      <c r="A372" t="s">
        <v>31</v>
      </c>
      <c r="B372">
        <v>1996</v>
      </c>
      <c r="C372">
        <v>92166</v>
      </c>
    </row>
    <row r="373" spans="1:3" x14ac:dyDescent="0.4">
      <c r="A373" t="s">
        <v>31</v>
      </c>
      <c r="B373">
        <v>2002</v>
      </c>
      <c r="C373">
        <v>101821</v>
      </c>
    </row>
    <row r="374" spans="1:3" x14ac:dyDescent="0.4">
      <c r="A374" t="s">
        <v>31</v>
      </c>
      <c r="B374">
        <v>2006</v>
      </c>
      <c r="C374">
        <v>111267</v>
      </c>
    </row>
    <row r="375" spans="1:3" x14ac:dyDescent="0.4">
      <c r="A375" t="s">
        <v>31</v>
      </c>
      <c r="B375">
        <v>2011</v>
      </c>
      <c r="C375">
        <v>122897</v>
      </c>
    </row>
    <row r="376" spans="1:3" x14ac:dyDescent="0.4">
      <c r="A376" t="s">
        <v>31</v>
      </c>
      <c r="B376">
        <v>2016</v>
      </c>
      <c r="C376">
        <v>128884</v>
      </c>
    </row>
    <row r="377" spans="1:3" x14ac:dyDescent="0.4">
      <c r="A377" t="s">
        <v>32</v>
      </c>
      <c r="B377">
        <v>1841</v>
      </c>
      <c r="C377">
        <v>388887</v>
      </c>
    </row>
    <row r="378" spans="1:3" x14ac:dyDescent="0.4">
      <c r="A378" t="s">
        <v>32</v>
      </c>
      <c r="B378">
        <v>1851</v>
      </c>
      <c r="C378">
        <v>274499</v>
      </c>
    </row>
    <row r="379" spans="1:3" x14ac:dyDescent="0.4">
      <c r="A379" t="s">
        <v>32</v>
      </c>
      <c r="B379">
        <v>1861</v>
      </c>
      <c r="C379">
        <v>254796</v>
      </c>
    </row>
    <row r="380" spans="1:3" x14ac:dyDescent="0.4">
      <c r="A380" t="s">
        <v>32</v>
      </c>
      <c r="B380">
        <v>1871</v>
      </c>
      <c r="C380">
        <v>246030</v>
      </c>
    </row>
    <row r="381" spans="1:3" x14ac:dyDescent="0.4">
      <c r="A381" t="s">
        <v>32</v>
      </c>
      <c r="B381">
        <v>1881</v>
      </c>
      <c r="C381">
        <v>245212</v>
      </c>
    </row>
    <row r="382" spans="1:3" x14ac:dyDescent="0.4">
      <c r="A382" t="s">
        <v>32</v>
      </c>
      <c r="B382">
        <v>1891</v>
      </c>
      <c r="C382">
        <v>219034</v>
      </c>
    </row>
    <row r="383" spans="1:3" x14ac:dyDescent="0.4">
      <c r="A383" t="s">
        <v>32</v>
      </c>
      <c r="B383">
        <v>1901</v>
      </c>
      <c r="C383">
        <v>199166</v>
      </c>
    </row>
    <row r="384" spans="1:3" x14ac:dyDescent="0.4">
      <c r="A384" t="s">
        <v>32</v>
      </c>
      <c r="B384">
        <v>1911</v>
      </c>
      <c r="C384">
        <v>192177</v>
      </c>
    </row>
    <row r="385" spans="1:3" x14ac:dyDescent="0.4">
      <c r="A385" t="s">
        <v>32</v>
      </c>
      <c r="B385">
        <v>1926</v>
      </c>
      <c r="C385">
        <v>172690</v>
      </c>
    </row>
    <row r="386" spans="1:3" x14ac:dyDescent="0.4">
      <c r="A386" t="s">
        <v>32</v>
      </c>
      <c r="B386">
        <v>1936</v>
      </c>
      <c r="C386">
        <v>161349</v>
      </c>
    </row>
    <row r="387" spans="1:3" x14ac:dyDescent="0.4">
      <c r="A387" t="s">
        <v>32</v>
      </c>
      <c r="B387">
        <v>1946</v>
      </c>
      <c r="C387">
        <v>148120</v>
      </c>
    </row>
    <row r="388" spans="1:3" x14ac:dyDescent="0.4">
      <c r="A388" t="s">
        <v>32</v>
      </c>
      <c r="B388">
        <v>1951</v>
      </c>
      <c r="C388">
        <v>141867</v>
      </c>
    </row>
    <row r="389" spans="1:3" x14ac:dyDescent="0.4">
      <c r="A389" t="s">
        <v>32</v>
      </c>
      <c r="B389">
        <v>1956</v>
      </c>
      <c r="C389">
        <v>133052</v>
      </c>
    </row>
    <row r="390" spans="1:3" x14ac:dyDescent="0.4">
      <c r="A390" t="s">
        <v>32</v>
      </c>
      <c r="B390">
        <v>1961</v>
      </c>
      <c r="C390">
        <v>123330</v>
      </c>
    </row>
    <row r="391" spans="1:3" x14ac:dyDescent="0.4">
      <c r="A391" t="s">
        <v>32</v>
      </c>
      <c r="B391">
        <v>1966</v>
      </c>
      <c r="C391">
        <v>115547</v>
      </c>
    </row>
    <row r="392" spans="1:3" x14ac:dyDescent="0.4">
      <c r="A392" t="s">
        <v>32</v>
      </c>
      <c r="B392">
        <v>1971</v>
      </c>
      <c r="C392">
        <v>109525</v>
      </c>
    </row>
    <row r="393" spans="1:3" x14ac:dyDescent="0.4">
      <c r="A393" t="s">
        <v>32</v>
      </c>
      <c r="B393">
        <v>1979</v>
      </c>
      <c r="C393">
        <v>114019</v>
      </c>
    </row>
    <row r="394" spans="1:3" x14ac:dyDescent="0.4">
      <c r="A394" t="s">
        <v>32</v>
      </c>
      <c r="B394">
        <v>1981</v>
      </c>
      <c r="C394">
        <v>114766</v>
      </c>
    </row>
    <row r="395" spans="1:3" x14ac:dyDescent="0.4">
      <c r="A395" t="s">
        <v>32</v>
      </c>
      <c r="B395">
        <v>1986</v>
      </c>
      <c r="C395">
        <v>115184</v>
      </c>
    </row>
    <row r="396" spans="1:3" x14ac:dyDescent="0.4">
      <c r="A396" t="s">
        <v>32</v>
      </c>
      <c r="B396">
        <v>1991</v>
      </c>
      <c r="C396">
        <v>110713</v>
      </c>
    </row>
    <row r="397" spans="1:3" x14ac:dyDescent="0.4">
      <c r="A397" t="s">
        <v>32</v>
      </c>
      <c r="B397">
        <v>1996</v>
      </c>
      <c r="C397">
        <v>111524</v>
      </c>
    </row>
    <row r="398" spans="1:3" x14ac:dyDescent="0.4">
      <c r="A398" t="s">
        <v>32</v>
      </c>
      <c r="B398">
        <v>2002</v>
      </c>
      <c r="C398">
        <v>117446</v>
      </c>
    </row>
    <row r="399" spans="1:3" x14ac:dyDescent="0.4">
      <c r="A399" t="s">
        <v>32</v>
      </c>
      <c r="B399">
        <v>2006</v>
      </c>
      <c r="C399">
        <v>123839</v>
      </c>
    </row>
    <row r="400" spans="1:3" x14ac:dyDescent="0.4">
      <c r="A400" t="s">
        <v>32</v>
      </c>
      <c r="B400">
        <v>2011</v>
      </c>
      <c r="C400">
        <v>130638</v>
      </c>
    </row>
    <row r="401" spans="1:3" x14ac:dyDescent="0.4">
      <c r="A401" t="s">
        <v>32</v>
      </c>
      <c r="B401">
        <v>2016</v>
      </c>
      <c r="C401">
        <v>130507</v>
      </c>
    </row>
    <row r="402" spans="1:3" x14ac:dyDescent="0.4">
      <c r="A402" t="s">
        <v>33</v>
      </c>
      <c r="B402">
        <v>1841</v>
      </c>
      <c r="C402">
        <v>183828</v>
      </c>
    </row>
    <row r="403" spans="1:3" x14ac:dyDescent="0.4">
      <c r="A403" t="s">
        <v>33</v>
      </c>
      <c r="B403">
        <v>1851</v>
      </c>
      <c r="C403">
        <v>140748</v>
      </c>
    </row>
    <row r="404" spans="1:3" x14ac:dyDescent="0.4">
      <c r="A404" t="s">
        <v>33</v>
      </c>
      <c r="B404">
        <v>1861</v>
      </c>
      <c r="C404">
        <v>110373</v>
      </c>
    </row>
    <row r="405" spans="1:3" x14ac:dyDescent="0.4">
      <c r="A405" t="s">
        <v>33</v>
      </c>
      <c r="B405">
        <v>1871</v>
      </c>
      <c r="C405">
        <v>95558</v>
      </c>
    </row>
    <row r="406" spans="1:3" x14ac:dyDescent="0.4">
      <c r="A406" t="s">
        <v>33</v>
      </c>
      <c r="B406">
        <v>1881</v>
      </c>
      <c r="C406">
        <v>87469</v>
      </c>
    </row>
    <row r="407" spans="1:3" x14ac:dyDescent="0.4">
      <c r="A407" t="s">
        <v>33</v>
      </c>
      <c r="B407">
        <v>1891</v>
      </c>
      <c r="C407">
        <v>76987</v>
      </c>
    </row>
    <row r="408" spans="1:3" x14ac:dyDescent="0.4">
      <c r="A408" t="s">
        <v>33</v>
      </c>
      <c r="B408">
        <v>1901</v>
      </c>
      <c r="C408">
        <v>67497</v>
      </c>
    </row>
    <row r="409" spans="1:3" x14ac:dyDescent="0.4">
      <c r="A409" t="s">
        <v>33</v>
      </c>
      <c r="B409">
        <v>1911</v>
      </c>
      <c r="C409">
        <v>65091</v>
      </c>
    </row>
    <row r="410" spans="1:3" x14ac:dyDescent="0.4">
      <c r="A410" t="s">
        <v>33</v>
      </c>
      <c r="B410">
        <v>1926</v>
      </c>
      <c r="C410">
        <v>62969</v>
      </c>
    </row>
    <row r="411" spans="1:3" x14ac:dyDescent="0.4">
      <c r="A411" t="s">
        <v>33</v>
      </c>
      <c r="B411">
        <v>1936</v>
      </c>
      <c r="C411">
        <v>61405</v>
      </c>
    </row>
    <row r="412" spans="1:3" x14ac:dyDescent="0.4">
      <c r="A412" t="s">
        <v>33</v>
      </c>
      <c r="B412">
        <v>1946</v>
      </c>
      <c r="C412">
        <v>66232</v>
      </c>
    </row>
    <row r="413" spans="1:3" x14ac:dyDescent="0.4">
      <c r="A413" t="s">
        <v>33</v>
      </c>
      <c r="B413">
        <v>1951</v>
      </c>
      <c r="C413">
        <v>66337</v>
      </c>
    </row>
    <row r="414" spans="1:3" x14ac:dyDescent="0.4">
      <c r="A414" t="s">
        <v>33</v>
      </c>
      <c r="B414">
        <v>1956</v>
      </c>
      <c r="C414">
        <v>66762</v>
      </c>
    </row>
    <row r="415" spans="1:3" x14ac:dyDescent="0.4">
      <c r="A415" t="s">
        <v>33</v>
      </c>
      <c r="B415">
        <v>1961</v>
      </c>
      <c r="C415">
        <v>65122</v>
      </c>
    </row>
    <row r="416" spans="1:3" x14ac:dyDescent="0.4">
      <c r="A416" t="s">
        <v>33</v>
      </c>
      <c r="B416">
        <v>1966</v>
      </c>
      <c r="C416">
        <v>67323</v>
      </c>
    </row>
    <row r="417" spans="1:3" x14ac:dyDescent="0.4">
      <c r="A417" t="s">
        <v>33</v>
      </c>
      <c r="B417">
        <v>1971</v>
      </c>
      <c r="C417">
        <v>71729</v>
      </c>
    </row>
    <row r="418" spans="1:3" x14ac:dyDescent="0.4">
      <c r="A418" t="s">
        <v>33</v>
      </c>
      <c r="B418">
        <v>1979</v>
      </c>
      <c r="C418">
        <v>90715</v>
      </c>
    </row>
    <row r="419" spans="1:3" x14ac:dyDescent="0.4">
      <c r="A419" t="s">
        <v>33</v>
      </c>
      <c r="B419">
        <v>1981</v>
      </c>
      <c r="C419">
        <v>95419</v>
      </c>
    </row>
    <row r="420" spans="1:3" x14ac:dyDescent="0.4">
      <c r="A420" t="s">
        <v>33</v>
      </c>
      <c r="B420">
        <v>1986</v>
      </c>
      <c r="C420">
        <v>103881</v>
      </c>
    </row>
    <row r="421" spans="1:3" x14ac:dyDescent="0.4">
      <c r="A421" t="s">
        <v>33</v>
      </c>
      <c r="B421">
        <v>1991</v>
      </c>
      <c r="C421">
        <v>105370</v>
      </c>
    </row>
    <row r="422" spans="1:3" x14ac:dyDescent="0.4">
      <c r="A422" t="s">
        <v>33</v>
      </c>
      <c r="B422">
        <v>1996</v>
      </c>
      <c r="C422">
        <v>109732</v>
      </c>
    </row>
    <row r="423" spans="1:3" x14ac:dyDescent="0.4">
      <c r="A423" t="s">
        <v>33</v>
      </c>
      <c r="B423">
        <v>2002</v>
      </c>
      <c r="C423">
        <v>134005</v>
      </c>
    </row>
    <row r="424" spans="1:3" x14ac:dyDescent="0.4">
      <c r="A424" t="s">
        <v>33</v>
      </c>
      <c r="B424">
        <v>2006</v>
      </c>
      <c r="C424">
        <v>162831</v>
      </c>
    </row>
    <row r="425" spans="1:3" x14ac:dyDescent="0.4">
      <c r="A425" t="s">
        <v>33</v>
      </c>
      <c r="B425">
        <v>2011</v>
      </c>
      <c r="C425">
        <v>184135</v>
      </c>
    </row>
    <row r="426" spans="1:3" x14ac:dyDescent="0.4">
      <c r="A426" t="s">
        <v>33</v>
      </c>
      <c r="B426">
        <v>2016</v>
      </c>
      <c r="C426">
        <v>195044</v>
      </c>
    </row>
    <row r="427" spans="1:3" x14ac:dyDescent="0.4">
      <c r="A427" t="s">
        <v>34</v>
      </c>
      <c r="B427">
        <v>1841</v>
      </c>
      <c r="C427">
        <v>200442</v>
      </c>
    </row>
    <row r="428" spans="1:3" x14ac:dyDescent="0.4">
      <c r="A428" t="s">
        <v>34</v>
      </c>
      <c r="B428">
        <v>1851</v>
      </c>
      <c r="C428">
        <v>141823</v>
      </c>
    </row>
    <row r="429" spans="1:3" x14ac:dyDescent="0.4">
      <c r="A429" t="s">
        <v>34</v>
      </c>
      <c r="B429">
        <v>1861</v>
      </c>
      <c r="C429">
        <v>126482</v>
      </c>
    </row>
    <row r="430" spans="1:3" x14ac:dyDescent="0.4">
      <c r="A430" t="s">
        <v>34</v>
      </c>
      <c r="B430">
        <v>1871</v>
      </c>
      <c r="C430">
        <v>114969</v>
      </c>
    </row>
    <row r="431" spans="1:3" x14ac:dyDescent="0.4">
      <c r="A431" t="s">
        <v>34</v>
      </c>
      <c r="B431">
        <v>1881</v>
      </c>
      <c r="C431">
        <v>102748</v>
      </c>
    </row>
    <row r="432" spans="1:3" x14ac:dyDescent="0.4">
      <c r="A432" t="s">
        <v>34</v>
      </c>
      <c r="B432">
        <v>1891</v>
      </c>
      <c r="C432">
        <v>86206</v>
      </c>
    </row>
    <row r="433" spans="1:3" x14ac:dyDescent="0.4">
      <c r="A433" t="s">
        <v>34</v>
      </c>
      <c r="B433">
        <v>1901</v>
      </c>
      <c r="C433">
        <v>74611</v>
      </c>
    </row>
    <row r="434" spans="1:3" x14ac:dyDescent="0.4">
      <c r="A434" t="s">
        <v>34</v>
      </c>
      <c r="B434">
        <v>1911</v>
      </c>
      <c r="C434">
        <v>71455</v>
      </c>
    </row>
    <row r="435" spans="1:3" x14ac:dyDescent="0.4">
      <c r="A435" t="s">
        <v>34</v>
      </c>
      <c r="B435">
        <v>1926</v>
      </c>
      <c r="C435">
        <v>65131</v>
      </c>
    </row>
    <row r="436" spans="1:3" x14ac:dyDescent="0.4">
      <c r="A436" t="s">
        <v>34</v>
      </c>
      <c r="B436">
        <v>1936</v>
      </c>
      <c r="C436">
        <v>61289</v>
      </c>
    </row>
    <row r="437" spans="1:3" x14ac:dyDescent="0.4">
      <c r="A437" t="s">
        <v>34</v>
      </c>
      <c r="B437">
        <v>1946</v>
      </c>
      <c r="C437">
        <v>57215</v>
      </c>
    </row>
    <row r="438" spans="1:3" x14ac:dyDescent="0.4">
      <c r="A438" t="s">
        <v>34</v>
      </c>
      <c r="B438">
        <v>1951</v>
      </c>
      <c r="C438">
        <v>55345</v>
      </c>
    </row>
    <row r="439" spans="1:3" x14ac:dyDescent="0.4">
      <c r="A439" t="s">
        <v>34</v>
      </c>
      <c r="B439">
        <v>1956</v>
      </c>
      <c r="C439">
        <v>52064</v>
      </c>
    </row>
    <row r="440" spans="1:3" x14ac:dyDescent="0.4">
      <c r="A440" t="s">
        <v>34</v>
      </c>
      <c r="B440">
        <v>1961</v>
      </c>
      <c r="C440">
        <v>47088</v>
      </c>
    </row>
    <row r="441" spans="1:3" x14ac:dyDescent="0.4">
      <c r="A441" t="s">
        <v>34</v>
      </c>
      <c r="B441">
        <v>1966</v>
      </c>
      <c r="C441">
        <v>45732</v>
      </c>
    </row>
    <row r="442" spans="1:3" x14ac:dyDescent="0.4">
      <c r="A442" t="s">
        <v>34</v>
      </c>
      <c r="B442">
        <v>1971</v>
      </c>
      <c r="C442">
        <v>46242</v>
      </c>
    </row>
    <row r="443" spans="1:3" x14ac:dyDescent="0.4">
      <c r="A443" t="s">
        <v>34</v>
      </c>
      <c r="B443">
        <v>1979</v>
      </c>
      <c r="C443">
        <v>50376</v>
      </c>
    </row>
    <row r="444" spans="1:3" x14ac:dyDescent="0.4">
      <c r="A444" t="s">
        <v>34</v>
      </c>
      <c r="B444">
        <v>1981</v>
      </c>
      <c r="C444">
        <v>51192</v>
      </c>
    </row>
    <row r="445" spans="1:3" x14ac:dyDescent="0.4">
      <c r="A445" t="s">
        <v>34</v>
      </c>
      <c r="B445">
        <v>1986</v>
      </c>
      <c r="C445">
        <v>52379</v>
      </c>
    </row>
    <row r="446" spans="1:3" x14ac:dyDescent="0.4">
      <c r="A446" t="s">
        <v>34</v>
      </c>
      <c r="B446">
        <v>1991</v>
      </c>
      <c r="C446">
        <v>51293</v>
      </c>
    </row>
    <row r="447" spans="1:3" x14ac:dyDescent="0.4">
      <c r="A447" t="s">
        <v>34</v>
      </c>
      <c r="B447">
        <v>1996</v>
      </c>
      <c r="C447">
        <v>51313</v>
      </c>
    </row>
    <row r="448" spans="1:3" x14ac:dyDescent="0.4">
      <c r="A448" t="s">
        <v>34</v>
      </c>
      <c r="B448">
        <v>2002</v>
      </c>
      <c r="C448">
        <v>52593</v>
      </c>
    </row>
    <row r="449" spans="1:3" x14ac:dyDescent="0.4">
      <c r="A449" t="s">
        <v>34</v>
      </c>
      <c r="B449">
        <v>2006</v>
      </c>
      <c r="C449">
        <v>55997</v>
      </c>
    </row>
    <row r="450" spans="1:3" x14ac:dyDescent="0.4">
      <c r="A450" t="s">
        <v>34</v>
      </c>
      <c r="B450">
        <v>2011</v>
      </c>
      <c r="C450">
        <v>60483</v>
      </c>
    </row>
    <row r="451" spans="1:3" x14ac:dyDescent="0.4">
      <c r="A451" t="s">
        <v>34</v>
      </c>
      <c r="B451">
        <v>2016</v>
      </c>
      <c r="C451">
        <v>61386</v>
      </c>
    </row>
    <row r="452" spans="1:3" x14ac:dyDescent="0.4">
      <c r="A452" t="s">
        <v>35</v>
      </c>
      <c r="B452">
        <v>1841</v>
      </c>
      <c r="C452">
        <v>146857</v>
      </c>
    </row>
    <row r="453" spans="1:3" x14ac:dyDescent="0.4">
      <c r="A453" t="s">
        <v>35</v>
      </c>
      <c r="B453">
        <v>1851</v>
      </c>
      <c r="C453">
        <v>112076</v>
      </c>
    </row>
    <row r="454" spans="1:3" x14ac:dyDescent="0.4">
      <c r="A454" t="s">
        <v>35</v>
      </c>
      <c r="B454">
        <v>1861</v>
      </c>
      <c r="C454">
        <v>90043</v>
      </c>
    </row>
    <row r="455" spans="1:3" x14ac:dyDescent="0.4">
      <c r="A455" t="s">
        <v>35</v>
      </c>
      <c r="B455">
        <v>1871</v>
      </c>
      <c r="C455">
        <v>75900</v>
      </c>
    </row>
    <row r="456" spans="1:3" x14ac:dyDescent="0.4">
      <c r="A456" t="s">
        <v>35</v>
      </c>
      <c r="B456">
        <v>1881</v>
      </c>
      <c r="C456">
        <v>72852</v>
      </c>
    </row>
    <row r="457" spans="1:3" x14ac:dyDescent="0.4">
      <c r="A457" t="s">
        <v>35</v>
      </c>
      <c r="B457">
        <v>1891</v>
      </c>
      <c r="C457">
        <v>65563</v>
      </c>
    </row>
    <row r="458" spans="1:3" x14ac:dyDescent="0.4">
      <c r="A458" t="s">
        <v>35</v>
      </c>
      <c r="B458">
        <v>1901</v>
      </c>
      <c r="C458">
        <v>60187</v>
      </c>
    </row>
    <row r="459" spans="1:3" x14ac:dyDescent="0.4">
      <c r="A459" t="s">
        <v>35</v>
      </c>
      <c r="B459">
        <v>1911</v>
      </c>
      <c r="C459">
        <v>56832</v>
      </c>
    </row>
    <row r="460" spans="1:3" x14ac:dyDescent="0.4">
      <c r="A460" t="s">
        <v>35</v>
      </c>
      <c r="B460">
        <v>1926</v>
      </c>
      <c r="C460">
        <v>52592</v>
      </c>
    </row>
    <row r="461" spans="1:3" x14ac:dyDescent="0.4">
      <c r="A461" t="s">
        <v>35</v>
      </c>
      <c r="B461">
        <v>1936</v>
      </c>
      <c r="C461">
        <v>51308</v>
      </c>
    </row>
    <row r="462" spans="1:3" x14ac:dyDescent="0.4">
      <c r="A462" t="s">
        <v>35</v>
      </c>
      <c r="B462">
        <v>1946</v>
      </c>
      <c r="C462">
        <v>53686</v>
      </c>
    </row>
    <row r="463" spans="1:3" x14ac:dyDescent="0.4">
      <c r="A463" t="s">
        <v>35</v>
      </c>
      <c r="B463">
        <v>1951</v>
      </c>
      <c r="C463">
        <v>52544</v>
      </c>
    </row>
    <row r="464" spans="1:3" x14ac:dyDescent="0.4">
      <c r="A464" t="s">
        <v>35</v>
      </c>
      <c r="B464">
        <v>1956</v>
      </c>
      <c r="C464">
        <v>51970</v>
      </c>
    </row>
    <row r="465" spans="1:3" x14ac:dyDescent="0.4">
      <c r="A465" t="s">
        <v>35</v>
      </c>
      <c r="B465">
        <v>1961</v>
      </c>
      <c r="C465">
        <v>51533</v>
      </c>
    </row>
    <row r="466" spans="1:3" x14ac:dyDescent="0.4">
      <c r="A466" t="s">
        <v>35</v>
      </c>
      <c r="B466">
        <v>1966</v>
      </c>
      <c r="C466">
        <v>51717</v>
      </c>
    </row>
    <row r="467" spans="1:3" x14ac:dyDescent="0.4">
      <c r="A467" t="s">
        <v>35</v>
      </c>
      <c r="B467">
        <v>1971</v>
      </c>
      <c r="C467">
        <v>51829</v>
      </c>
    </row>
    <row r="468" spans="1:3" x14ac:dyDescent="0.4">
      <c r="A468" t="s">
        <v>35</v>
      </c>
      <c r="B468">
        <v>1979</v>
      </c>
      <c r="C468">
        <v>57342</v>
      </c>
    </row>
    <row r="469" spans="1:3" x14ac:dyDescent="0.4">
      <c r="A469" t="s">
        <v>35</v>
      </c>
      <c r="B469">
        <v>1981</v>
      </c>
      <c r="C469">
        <v>58312</v>
      </c>
    </row>
    <row r="470" spans="1:3" x14ac:dyDescent="0.4">
      <c r="A470" t="s">
        <v>35</v>
      </c>
      <c r="B470">
        <v>1986</v>
      </c>
      <c r="C470">
        <v>59835</v>
      </c>
    </row>
    <row r="471" spans="1:3" x14ac:dyDescent="0.4">
      <c r="A471" t="s">
        <v>35</v>
      </c>
      <c r="B471">
        <v>1991</v>
      </c>
      <c r="C471">
        <v>58494</v>
      </c>
    </row>
    <row r="472" spans="1:3" x14ac:dyDescent="0.4">
      <c r="A472" t="s">
        <v>35</v>
      </c>
      <c r="B472">
        <v>1996</v>
      </c>
      <c r="C472">
        <v>59117</v>
      </c>
    </row>
    <row r="473" spans="1:3" x14ac:dyDescent="0.4">
      <c r="A473" t="s">
        <v>35</v>
      </c>
      <c r="B473">
        <v>2002</v>
      </c>
      <c r="C473">
        <v>63663</v>
      </c>
    </row>
    <row r="474" spans="1:3" x14ac:dyDescent="0.4">
      <c r="A474" t="s">
        <v>35</v>
      </c>
      <c r="B474">
        <v>2006</v>
      </c>
      <c r="C474">
        <v>70868</v>
      </c>
    </row>
    <row r="475" spans="1:3" x14ac:dyDescent="0.4">
      <c r="A475" t="s">
        <v>35</v>
      </c>
      <c r="B475">
        <v>2011</v>
      </c>
      <c r="C475">
        <v>76687</v>
      </c>
    </row>
    <row r="476" spans="1:3" x14ac:dyDescent="0.4">
      <c r="A476" t="s">
        <v>35</v>
      </c>
      <c r="B476">
        <v>2016</v>
      </c>
      <c r="C476">
        <v>77961</v>
      </c>
    </row>
    <row r="477" spans="1:3" x14ac:dyDescent="0.4">
      <c r="A477" t="s">
        <v>36</v>
      </c>
      <c r="B477">
        <v>1841</v>
      </c>
      <c r="C477">
        <v>253591</v>
      </c>
    </row>
    <row r="478" spans="1:3" x14ac:dyDescent="0.4">
      <c r="A478" t="s">
        <v>36</v>
      </c>
      <c r="B478">
        <v>1851</v>
      </c>
      <c r="C478">
        <v>173436</v>
      </c>
    </row>
    <row r="479" spans="1:3" x14ac:dyDescent="0.4">
      <c r="A479" t="s">
        <v>36</v>
      </c>
      <c r="B479">
        <v>1861</v>
      </c>
      <c r="C479">
        <v>157272</v>
      </c>
    </row>
    <row r="480" spans="1:3" x14ac:dyDescent="0.4">
      <c r="A480" t="s">
        <v>36</v>
      </c>
      <c r="B480">
        <v>1871</v>
      </c>
      <c r="C480">
        <v>140670</v>
      </c>
    </row>
    <row r="481" spans="1:3" x14ac:dyDescent="0.4">
      <c r="A481" t="s">
        <v>36</v>
      </c>
      <c r="B481">
        <v>1881</v>
      </c>
      <c r="C481">
        <v>132490</v>
      </c>
    </row>
    <row r="482" spans="1:3" x14ac:dyDescent="0.4">
      <c r="A482" t="s">
        <v>36</v>
      </c>
      <c r="B482">
        <v>1891</v>
      </c>
      <c r="C482">
        <v>114397</v>
      </c>
    </row>
    <row r="483" spans="1:3" x14ac:dyDescent="0.4">
      <c r="A483" t="s">
        <v>36</v>
      </c>
      <c r="B483">
        <v>1901</v>
      </c>
      <c r="C483">
        <v>101791</v>
      </c>
    </row>
    <row r="484" spans="1:3" x14ac:dyDescent="0.4">
      <c r="A484" t="s">
        <v>36</v>
      </c>
      <c r="B484">
        <v>1911</v>
      </c>
      <c r="C484">
        <v>93956</v>
      </c>
    </row>
    <row r="485" spans="1:3" x14ac:dyDescent="0.4">
      <c r="A485" t="s">
        <v>36</v>
      </c>
      <c r="B485">
        <v>1926</v>
      </c>
      <c r="C485">
        <v>83556</v>
      </c>
    </row>
    <row r="486" spans="1:3" x14ac:dyDescent="0.4">
      <c r="A486" t="s">
        <v>36</v>
      </c>
      <c r="B486">
        <v>1936</v>
      </c>
      <c r="C486">
        <v>77566</v>
      </c>
    </row>
    <row r="487" spans="1:3" x14ac:dyDescent="0.4">
      <c r="A487" t="s">
        <v>36</v>
      </c>
      <c r="B487">
        <v>1946</v>
      </c>
      <c r="C487">
        <v>72510</v>
      </c>
    </row>
    <row r="488" spans="1:3" x14ac:dyDescent="0.4">
      <c r="A488" t="s">
        <v>36</v>
      </c>
      <c r="B488">
        <v>1951</v>
      </c>
      <c r="C488">
        <v>68102</v>
      </c>
    </row>
    <row r="489" spans="1:3" x14ac:dyDescent="0.4">
      <c r="A489" t="s">
        <v>36</v>
      </c>
      <c r="B489">
        <v>1956</v>
      </c>
      <c r="C489">
        <v>63710</v>
      </c>
    </row>
    <row r="490" spans="1:3" x14ac:dyDescent="0.4">
      <c r="A490" t="s">
        <v>36</v>
      </c>
      <c r="B490">
        <v>1961</v>
      </c>
      <c r="C490">
        <v>59217</v>
      </c>
    </row>
    <row r="491" spans="1:3" x14ac:dyDescent="0.4">
      <c r="A491" t="s">
        <v>36</v>
      </c>
      <c r="B491">
        <v>1966</v>
      </c>
      <c r="C491">
        <v>56228</v>
      </c>
    </row>
    <row r="492" spans="1:3" x14ac:dyDescent="0.4">
      <c r="A492" t="s">
        <v>36</v>
      </c>
      <c r="B492">
        <v>1971</v>
      </c>
      <c r="C492">
        <v>53519</v>
      </c>
    </row>
    <row r="493" spans="1:3" x14ac:dyDescent="0.4">
      <c r="A493" t="s">
        <v>36</v>
      </c>
      <c r="B493">
        <v>1979</v>
      </c>
      <c r="C493">
        <v>54189</v>
      </c>
    </row>
    <row r="494" spans="1:3" x14ac:dyDescent="0.4">
      <c r="A494" t="s">
        <v>36</v>
      </c>
      <c r="B494">
        <v>1981</v>
      </c>
      <c r="C494">
        <v>54543</v>
      </c>
    </row>
    <row r="495" spans="1:3" x14ac:dyDescent="0.4">
      <c r="A495" t="s">
        <v>36</v>
      </c>
      <c r="B495">
        <v>1986</v>
      </c>
      <c r="C495">
        <v>54592</v>
      </c>
    </row>
    <row r="496" spans="1:3" x14ac:dyDescent="0.4">
      <c r="A496" t="s">
        <v>36</v>
      </c>
      <c r="B496">
        <v>1991</v>
      </c>
      <c r="C496">
        <v>51897</v>
      </c>
    </row>
    <row r="497" spans="1:3" x14ac:dyDescent="0.4">
      <c r="A497" t="s">
        <v>36</v>
      </c>
      <c r="B497">
        <v>1996</v>
      </c>
      <c r="C497">
        <v>51975</v>
      </c>
    </row>
    <row r="498" spans="1:3" x14ac:dyDescent="0.4">
      <c r="A498" t="s">
        <v>36</v>
      </c>
      <c r="B498">
        <v>2002</v>
      </c>
      <c r="C498">
        <v>53774</v>
      </c>
    </row>
    <row r="499" spans="1:3" x14ac:dyDescent="0.4">
      <c r="A499" t="s">
        <v>36</v>
      </c>
      <c r="B499">
        <v>2006</v>
      </c>
      <c r="C499">
        <v>58768</v>
      </c>
    </row>
    <row r="500" spans="1:3" x14ac:dyDescent="0.4">
      <c r="A500" t="s">
        <v>36</v>
      </c>
      <c r="B500">
        <v>2011</v>
      </c>
      <c r="C500">
        <v>64065</v>
      </c>
    </row>
    <row r="501" spans="1:3" x14ac:dyDescent="0.4">
      <c r="A501" t="s">
        <v>36</v>
      </c>
      <c r="B501">
        <v>2016</v>
      </c>
      <c r="C501">
        <v>64544</v>
      </c>
    </row>
    <row r="502" spans="1:3" x14ac:dyDescent="0.4">
      <c r="A502" t="s">
        <v>37</v>
      </c>
      <c r="B502">
        <v>1841</v>
      </c>
      <c r="C502">
        <v>180886</v>
      </c>
    </row>
    <row r="503" spans="1:3" x14ac:dyDescent="0.4">
      <c r="A503" t="s">
        <v>37</v>
      </c>
      <c r="B503">
        <v>1851</v>
      </c>
      <c r="C503">
        <v>128515</v>
      </c>
    </row>
    <row r="504" spans="1:3" x14ac:dyDescent="0.4">
      <c r="A504" t="s">
        <v>37</v>
      </c>
      <c r="B504">
        <v>1861</v>
      </c>
      <c r="C504">
        <v>124845</v>
      </c>
    </row>
    <row r="505" spans="1:3" x14ac:dyDescent="0.4">
      <c r="A505" t="s">
        <v>37</v>
      </c>
      <c r="B505">
        <v>1871</v>
      </c>
      <c r="C505">
        <v>115493</v>
      </c>
    </row>
    <row r="506" spans="1:3" x14ac:dyDescent="0.4">
      <c r="A506" t="s">
        <v>37</v>
      </c>
      <c r="B506">
        <v>1881</v>
      </c>
      <c r="C506">
        <v>111578</v>
      </c>
    </row>
    <row r="507" spans="1:3" x14ac:dyDescent="0.4">
      <c r="A507" t="s">
        <v>37</v>
      </c>
      <c r="B507">
        <v>1891</v>
      </c>
      <c r="C507">
        <v>98013</v>
      </c>
    </row>
    <row r="508" spans="1:3" x14ac:dyDescent="0.4">
      <c r="A508" t="s">
        <v>37</v>
      </c>
      <c r="B508">
        <v>1901</v>
      </c>
      <c r="C508">
        <v>84083</v>
      </c>
    </row>
    <row r="509" spans="1:3" x14ac:dyDescent="0.4">
      <c r="A509" t="s">
        <v>37</v>
      </c>
      <c r="B509">
        <v>1911</v>
      </c>
      <c r="C509">
        <v>79045</v>
      </c>
    </row>
    <row r="510" spans="1:3" x14ac:dyDescent="0.4">
      <c r="A510" t="s">
        <v>37</v>
      </c>
      <c r="B510">
        <v>1926</v>
      </c>
      <c r="C510">
        <v>71388</v>
      </c>
    </row>
    <row r="511" spans="1:3" x14ac:dyDescent="0.4">
      <c r="A511" t="s">
        <v>37</v>
      </c>
      <c r="B511">
        <v>1936</v>
      </c>
      <c r="C511">
        <v>67447</v>
      </c>
    </row>
    <row r="512" spans="1:3" x14ac:dyDescent="0.4">
      <c r="A512" t="s">
        <v>37</v>
      </c>
      <c r="B512">
        <v>1946</v>
      </c>
      <c r="C512">
        <v>62375</v>
      </c>
    </row>
    <row r="513" spans="1:3" x14ac:dyDescent="0.4">
      <c r="A513" t="s">
        <v>37</v>
      </c>
      <c r="B513">
        <v>1951</v>
      </c>
      <c r="C513">
        <v>60513</v>
      </c>
    </row>
    <row r="514" spans="1:3" x14ac:dyDescent="0.4">
      <c r="A514" t="s">
        <v>37</v>
      </c>
      <c r="B514">
        <v>1956</v>
      </c>
      <c r="C514">
        <v>56850</v>
      </c>
    </row>
    <row r="515" spans="1:3" x14ac:dyDescent="0.4">
      <c r="A515" t="s">
        <v>37</v>
      </c>
      <c r="B515">
        <v>1961</v>
      </c>
      <c r="C515">
        <v>53561</v>
      </c>
    </row>
    <row r="516" spans="1:3" x14ac:dyDescent="0.4">
      <c r="A516" t="s">
        <v>37</v>
      </c>
      <c r="B516">
        <v>1966</v>
      </c>
      <c r="C516">
        <v>51263</v>
      </c>
    </row>
    <row r="517" spans="1:3" x14ac:dyDescent="0.4">
      <c r="A517" t="s">
        <v>37</v>
      </c>
      <c r="B517">
        <v>1971</v>
      </c>
      <c r="C517">
        <v>50275</v>
      </c>
    </row>
    <row r="518" spans="1:3" x14ac:dyDescent="0.4">
      <c r="A518" t="s">
        <v>37</v>
      </c>
      <c r="B518">
        <v>1979</v>
      </c>
      <c r="C518">
        <v>54610</v>
      </c>
    </row>
    <row r="519" spans="1:3" x14ac:dyDescent="0.4">
      <c r="A519" t="s">
        <v>37</v>
      </c>
      <c r="B519">
        <v>1981</v>
      </c>
      <c r="C519">
        <v>55474</v>
      </c>
    </row>
    <row r="520" spans="1:3" x14ac:dyDescent="0.4">
      <c r="A520" t="s">
        <v>37</v>
      </c>
      <c r="B520">
        <v>1986</v>
      </c>
      <c r="C520">
        <v>56046</v>
      </c>
    </row>
    <row r="521" spans="1:3" x14ac:dyDescent="0.4">
      <c r="A521" t="s">
        <v>37</v>
      </c>
      <c r="B521">
        <v>1991</v>
      </c>
      <c r="C521">
        <v>54756</v>
      </c>
    </row>
    <row r="522" spans="1:3" x14ac:dyDescent="0.4">
      <c r="A522" t="s">
        <v>37</v>
      </c>
      <c r="B522">
        <v>1996</v>
      </c>
      <c r="C522">
        <v>55821</v>
      </c>
    </row>
    <row r="523" spans="1:3" x14ac:dyDescent="0.4">
      <c r="A523" t="s">
        <v>37</v>
      </c>
      <c r="B523">
        <v>2002</v>
      </c>
      <c r="C523">
        <v>58200</v>
      </c>
    </row>
    <row r="524" spans="1:3" x14ac:dyDescent="0.4">
      <c r="A524" t="s">
        <v>37</v>
      </c>
      <c r="B524">
        <v>2006</v>
      </c>
      <c r="C524">
        <v>60894</v>
      </c>
    </row>
    <row r="525" spans="1:3" x14ac:dyDescent="0.4">
      <c r="A525" t="s">
        <v>37</v>
      </c>
      <c r="B525">
        <v>2011</v>
      </c>
      <c r="C525">
        <v>65393</v>
      </c>
    </row>
    <row r="526" spans="1:3" x14ac:dyDescent="0.4">
      <c r="A526" t="s">
        <v>37</v>
      </c>
      <c r="B526">
        <v>2016</v>
      </c>
      <c r="C526">
        <v>65535</v>
      </c>
    </row>
    <row r="527" spans="1:3" x14ac:dyDescent="0.4">
      <c r="A527" t="s">
        <v>38</v>
      </c>
      <c r="B527">
        <v>1841</v>
      </c>
      <c r="C527">
        <v>435553</v>
      </c>
    </row>
    <row r="528" spans="1:3" x14ac:dyDescent="0.4">
      <c r="A528" t="s">
        <v>38</v>
      </c>
      <c r="B528">
        <v>1851</v>
      </c>
      <c r="C528">
        <v>331567</v>
      </c>
    </row>
    <row r="529" spans="1:3" x14ac:dyDescent="0.4">
      <c r="A529" t="s">
        <v>38</v>
      </c>
      <c r="B529">
        <v>1861</v>
      </c>
      <c r="C529">
        <v>249106</v>
      </c>
    </row>
    <row r="530" spans="1:3" x14ac:dyDescent="0.4">
      <c r="A530" t="s">
        <v>38</v>
      </c>
      <c r="B530">
        <v>1871</v>
      </c>
      <c r="C530">
        <v>216713</v>
      </c>
    </row>
    <row r="531" spans="1:3" x14ac:dyDescent="0.4">
      <c r="A531" t="s">
        <v>38</v>
      </c>
      <c r="B531">
        <v>1881</v>
      </c>
      <c r="C531">
        <v>199612</v>
      </c>
    </row>
    <row r="532" spans="1:3" x14ac:dyDescent="0.4">
      <c r="A532" t="s">
        <v>38</v>
      </c>
      <c r="B532">
        <v>1891</v>
      </c>
      <c r="C532">
        <v>173188</v>
      </c>
    </row>
    <row r="533" spans="1:3" x14ac:dyDescent="0.4">
      <c r="A533" t="s">
        <v>38</v>
      </c>
      <c r="B533">
        <v>1901</v>
      </c>
      <c r="C533">
        <v>160232</v>
      </c>
    </row>
    <row r="534" spans="1:3" x14ac:dyDescent="0.4">
      <c r="A534" t="s">
        <v>38</v>
      </c>
      <c r="B534">
        <v>1911</v>
      </c>
      <c r="C534">
        <v>152433</v>
      </c>
    </row>
    <row r="535" spans="1:3" x14ac:dyDescent="0.4">
      <c r="A535" t="s">
        <v>38</v>
      </c>
      <c r="B535">
        <v>1926</v>
      </c>
      <c r="C535">
        <v>141015</v>
      </c>
    </row>
    <row r="536" spans="1:3" x14ac:dyDescent="0.4">
      <c r="A536" t="s">
        <v>38</v>
      </c>
      <c r="B536">
        <v>1936</v>
      </c>
      <c r="C536">
        <v>137835</v>
      </c>
    </row>
    <row r="537" spans="1:3" x14ac:dyDescent="0.4">
      <c r="A537" t="s">
        <v>38</v>
      </c>
      <c r="B537">
        <v>1946</v>
      </c>
      <c r="C537">
        <v>136014</v>
      </c>
    </row>
    <row r="538" spans="1:3" x14ac:dyDescent="0.4">
      <c r="A538" t="s">
        <v>38</v>
      </c>
      <c r="B538">
        <v>1951</v>
      </c>
      <c r="C538">
        <v>133313</v>
      </c>
    </row>
    <row r="539" spans="1:3" x14ac:dyDescent="0.4">
      <c r="A539" t="s">
        <v>38</v>
      </c>
      <c r="B539">
        <v>1956</v>
      </c>
      <c r="C539">
        <v>129415</v>
      </c>
    </row>
    <row r="540" spans="1:3" x14ac:dyDescent="0.4">
      <c r="A540" t="s">
        <v>38</v>
      </c>
      <c r="B540">
        <v>1961</v>
      </c>
      <c r="C540">
        <v>123822</v>
      </c>
    </row>
    <row r="541" spans="1:3" x14ac:dyDescent="0.4">
      <c r="A541" t="s">
        <v>38</v>
      </c>
      <c r="B541">
        <v>1966</v>
      </c>
      <c r="C541">
        <v>122812</v>
      </c>
    </row>
    <row r="542" spans="1:3" x14ac:dyDescent="0.4">
      <c r="A542" t="s">
        <v>38</v>
      </c>
      <c r="B542">
        <v>1971</v>
      </c>
      <c r="C542">
        <v>123565</v>
      </c>
    </row>
    <row r="543" spans="1:3" x14ac:dyDescent="0.4">
      <c r="A543" t="s">
        <v>38</v>
      </c>
      <c r="B543">
        <v>1979</v>
      </c>
      <c r="C543">
        <v>133741</v>
      </c>
    </row>
    <row r="544" spans="1:3" x14ac:dyDescent="0.4">
      <c r="A544" t="s">
        <v>38</v>
      </c>
      <c r="B544">
        <v>1981</v>
      </c>
      <c r="C544">
        <v>135261</v>
      </c>
    </row>
    <row r="545" spans="1:3" x14ac:dyDescent="0.4">
      <c r="A545" t="s">
        <v>38</v>
      </c>
      <c r="B545">
        <v>1986</v>
      </c>
      <c r="C545">
        <v>136619</v>
      </c>
    </row>
    <row r="546" spans="1:3" x14ac:dyDescent="0.4">
      <c r="A546" t="s">
        <v>38</v>
      </c>
      <c r="B546">
        <v>1991</v>
      </c>
      <c r="C546">
        <v>132772</v>
      </c>
    </row>
    <row r="547" spans="1:3" x14ac:dyDescent="0.4">
      <c r="A547" t="s">
        <v>38</v>
      </c>
      <c r="B547">
        <v>1996</v>
      </c>
      <c r="C547">
        <v>133535</v>
      </c>
    </row>
    <row r="548" spans="1:3" x14ac:dyDescent="0.4">
      <c r="A548" t="s">
        <v>38</v>
      </c>
      <c r="B548">
        <v>2002</v>
      </c>
      <c r="C548">
        <v>140131</v>
      </c>
    </row>
    <row r="549" spans="1:3" x14ac:dyDescent="0.4">
      <c r="A549" t="s">
        <v>38</v>
      </c>
      <c r="B549">
        <v>2006</v>
      </c>
      <c r="C549">
        <v>149244</v>
      </c>
    </row>
    <row r="550" spans="1:3" x14ac:dyDescent="0.4">
      <c r="A550" t="s">
        <v>38</v>
      </c>
      <c r="B550">
        <v>2011</v>
      </c>
      <c r="C550">
        <v>158754</v>
      </c>
    </row>
    <row r="551" spans="1:3" x14ac:dyDescent="0.4">
      <c r="A551" t="s">
        <v>38</v>
      </c>
      <c r="B551">
        <v>2016</v>
      </c>
      <c r="C551">
        <v>159553</v>
      </c>
    </row>
    <row r="552" spans="1:3" x14ac:dyDescent="0.4">
      <c r="A552" t="s">
        <v>39</v>
      </c>
      <c r="B552">
        <v>1841</v>
      </c>
      <c r="C552">
        <v>196187</v>
      </c>
    </row>
    <row r="553" spans="1:3" x14ac:dyDescent="0.4">
      <c r="A553" t="s">
        <v>39</v>
      </c>
      <c r="B553">
        <v>1851</v>
      </c>
      <c r="C553">
        <v>164035</v>
      </c>
    </row>
    <row r="554" spans="1:3" x14ac:dyDescent="0.4">
      <c r="A554" t="s">
        <v>39</v>
      </c>
      <c r="B554">
        <v>1861</v>
      </c>
      <c r="C554">
        <v>134252</v>
      </c>
    </row>
    <row r="555" spans="1:3" x14ac:dyDescent="0.4">
      <c r="A555" t="s">
        <v>39</v>
      </c>
      <c r="B555">
        <v>1871</v>
      </c>
      <c r="C555">
        <v>123310</v>
      </c>
    </row>
    <row r="556" spans="1:3" x14ac:dyDescent="0.4">
      <c r="A556" t="s">
        <v>39</v>
      </c>
      <c r="B556">
        <v>1881</v>
      </c>
      <c r="C556">
        <v>112768</v>
      </c>
    </row>
    <row r="557" spans="1:3" x14ac:dyDescent="0.4">
      <c r="A557" t="s">
        <v>39</v>
      </c>
      <c r="B557">
        <v>1891</v>
      </c>
      <c r="C557">
        <v>98251</v>
      </c>
    </row>
    <row r="558" spans="1:3" x14ac:dyDescent="0.4">
      <c r="A558" t="s">
        <v>39</v>
      </c>
      <c r="B558">
        <v>1901</v>
      </c>
      <c r="C558">
        <v>87187</v>
      </c>
    </row>
    <row r="559" spans="1:3" x14ac:dyDescent="0.4">
      <c r="A559" t="s">
        <v>39</v>
      </c>
      <c r="B559">
        <v>1911</v>
      </c>
      <c r="C559">
        <v>83966</v>
      </c>
    </row>
    <row r="560" spans="1:3" x14ac:dyDescent="0.4">
      <c r="A560" t="s">
        <v>39</v>
      </c>
      <c r="B560">
        <v>1926</v>
      </c>
      <c r="C560">
        <v>78562</v>
      </c>
    </row>
    <row r="561" spans="1:3" x14ac:dyDescent="0.4">
      <c r="A561" t="s">
        <v>39</v>
      </c>
      <c r="B561">
        <v>1936</v>
      </c>
      <c r="C561">
        <v>77614</v>
      </c>
    </row>
    <row r="562" spans="1:3" x14ac:dyDescent="0.4">
      <c r="A562" t="s">
        <v>39</v>
      </c>
      <c r="B562">
        <v>1946</v>
      </c>
      <c r="C562">
        <v>76108</v>
      </c>
    </row>
    <row r="563" spans="1:3" x14ac:dyDescent="0.4">
      <c r="A563" t="s">
        <v>39</v>
      </c>
      <c r="B563">
        <v>1951</v>
      </c>
      <c r="C563">
        <v>75061</v>
      </c>
    </row>
    <row r="564" spans="1:3" x14ac:dyDescent="0.4">
      <c r="A564" t="s">
        <v>39</v>
      </c>
      <c r="B564">
        <v>1956</v>
      </c>
      <c r="C564">
        <v>74031</v>
      </c>
    </row>
    <row r="565" spans="1:3" x14ac:dyDescent="0.4">
      <c r="A565" t="s">
        <v>39</v>
      </c>
      <c r="B565">
        <v>1961</v>
      </c>
      <c r="C565">
        <v>71439</v>
      </c>
    </row>
    <row r="566" spans="1:3" x14ac:dyDescent="0.4">
      <c r="A566" t="s">
        <v>39</v>
      </c>
      <c r="B566">
        <v>1966</v>
      </c>
      <c r="C566">
        <v>73080</v>
      </c>
    </row>
    <row r="567" spans="1:3" x14ac:dyDescent="0.4">
      <c r="A567" t="s">
        <v>39</v>
      </c>
      <c r="B567">
        <v>1971</v>
      </c>
      <c r="C567">
        <v>77315</v>
      </c>
    </row>
    <row r="568" spans="1:3" x14ac:dyDescent="0.4">
      <c r="A568" t="s">
        <v>39</v>
      </c>
      <c r="B568">
        <v>1979</v>
      </c>
      <c r="C568">
        <v>87278</v>
      </c>
    </row>
    <row r="569" spans="1:3" x14ac:dyDescent="0.4">
      <c r="A569" t="s">
        <v>39</v>
      </c>
      <c r="B569">
        <v>1981</v>
      </c>
      <c r="C569">
        <v>88591</v>
      </c>
    </row>
    <row r="570" spans="1:3" x14ac:dyDescent="0.4">
      <c r="A570" t="s">
        <v>39</v>
      </c>
      <c r="B570">
        <v>1986</v>
      </c>
      <c r="C570">
        <v>91151</v>
      </c>
    </row>
    <row r="571" spans="1:3" x14ac:dyDescent="0.4">
      <c r="A571" t="s">
        <v>39</v>
      </c>
      <c r="B571">
        <v>1991</v>
      </c>
      <c r="C571">
        <v>91624</v>
      </c>
    </row>
    <row r="572" spans="1:3" x14ac:dyDescent="0.4">
      <c r="A572" t="s">
        <v>39</v>
      </c>
      <c r="B572">
        <v>1996</v>
      </c>
      <c r="C572">
        <v>94680</v>
      </c>
    </row>
    <row r="573" spans="1:3" x14ac:dyDescent="0.4">
      <c r="A573" t="s">
        <v>39</v>
      </c>
      <c r="B573">
        <v>2002</v>
      </c>
      <c r="C573">
        <v>101546</v>
      </c>
    </row>
    <row r="574" spans="1:3" x14ac:dyDescent="0.4">
      <c r="A574" t="s">
        <v>39</v>
      </c>
      <c r="B574">
        <v>2006</v>
      </c>
      <c r="C574">
        <v>107961</v>
      </c>
    </row>
    <row r="575" spans="1:3" x14ac:dyDescent="0.4">
      <c r="A575" t="s">
        <v>39</v>
      </c>
      <c r="B575">
        <v>2011</v>
      </c>
      <c r="C575">
        <v>113795</v>
      </c>
    </row>
    <row r="576" spans="1:3" x14ac:dyDescent="0.4">
      <c r="A576" t="s">
        <v>39</v>
      </c>
      <c r="B576">
        <v>2016</v>
      </c>
      <c r="C576">
        <v>116176</v>
      </c>
    </row>
    <row r="577" spans="1:3" x14ac:dyDescent="0.4">
      <c r="A577" t="s">
        <v>40</v>
      </c>
      <c r="B577">
        <v>1841</v>
      </c>
      <c r="C577">
        <v>141300</v>
      </c>
    </row>
    <row r="578" spans="1:3" x14ac:dyDescent="0.4">
      <c r="A578" t="s">
        <v>40</v>
      </c>
      <c r="B578">
        <v>1851</v>
      </c>
      <c r="C578">
        <v>111407</v>
      </c>
    </row>
    <row r="579" spans="1:3" x14ac:dyDescent="0.4">
      <c r="A579" t="s">
        <v>40</v>
      </c>
      <c r="B579">
        <v>1861</v>
      </c>
      <c r="C579">
        <v>90879</v>
      </c>
    </row>
    <row r="580" spans="1:3" x14ac:dyDescent="0.4">
      <c r="A580" t="s">
        <v>40</v>
      </c>
      <c r="B580">
        <v>1871</v>
      </c>
      <c r="C580">
        <v>78432</v>
      </c>
    </row>
    <row r="581" spans="1:3" x14ac:dyDescent="0.4">
      <c r="A581" t="s">
        <v>40</v>
      </c>
      <c r="B581">
        <v>1881</v>
      </c>
      <c r="C581">
        <v>71798</v>
      </c>
    </row>
    <row r="582" spans="1:3" x14ac:dyDescent="0.4">
      <c r="A582" t="s">
        <v>40</v>
      </c>
      <c r="B582">
        <v>1891</v>
      </c>
      <c r="C582">
        <v>65109</v>
      </c>
    </row>
    <row r="583" spans="1:3" x14ac:dyDescent="0.4">
      <c r="A583" t="s">
        <v>40</v>
      </c>
      <c r="B583">
        <v>1901</v>
      </c>
      <c r="C583">
        <v>61629</v>
      </c>
    </row>
    <row r="584" spans="1:3" x14ac:dyDescent="0.4">
      <c r="A584" t="s">
        <v>40</v>
      </c>
      <c r="B584">
        <v>1911</v>
      </c>
      <c r="C584">
        <v>59986</v>
      </c>
    </row>
    <row r="585" spans="1:3" x14ac:dyDescent="0.4">
      <c r="A585" t="s">
        <v>40</v>
      </c>
      <c r="B585">
        <v>1926</v>
      </c>
      <c r="C585">
        <v>56818</v>
      </c>
    </row>
    <row r="586" spans="1:3" x14ac:dyDescent="0.4">
      <c r="A586" t="s">
        <v>40</v>
      </c>
      <c r="B586">
        <v>1936</v>
      </c>
      <c r="C586">
        <v>54706</v>
      </c>
    </row>
    <row r="587" spans="1:3" x14ac:dyDescent="0.4">
      <c r="A587" t="s">
        <v>40</v>
      </c>
      <c r="B587">
        <v>1946</v>
      </c>
      <c r="C587">
        <v>54949</v>
      </c>
    </row>
    <row r="588" spans="1:3" x14ac:dyDescent="0.4">
      <c r="A588" t="s">
        <v>40</v>
      </c>
      <c r="B588">
        <v>1951</v>
      </c>
      <c r="C588">
        <v>54463</v>
      </c>
    </row>
    <row r="589" spans="1:3" x14ac:dyDescent="0.4">
      <c r="A589" t="s">
        <v>40</v>
      </c>
      <c r="B589">
        <v>1956</v>
      </c>
      <c r="C589">
        <v>54122</v>
      </c>
    </row>
    <row r="590" spans="1:3" x14ac:dyDescent="0.4">
      <c r="A590" t="s">
        <v>40</v>
      </c>
      <c r="B590">
        <v>1961</v>
      </c>
      <c r="C590">
        <v>52861</v>
      </c>
    </row>
    <row r="591" spans="1:3" x14ac:dyDescent="0.4">
      <c r="A591" t="s">
        <v>40</v>
      </c>
      <c r="B591">
        <v>1966</v>
      </c>
      <c r="C591">
        <v>52900</v>
      </c>
    </row>
    <row r="592" spans="1:3" x14ac:dyDescent="0.4">
      <c r="A592" t="s">
        <v>40</v>
      </c>
      <c r="B592">
        <v>1971</v>
      </c>
      <c r="C592">
        <v>53570</v>
      </c>
    </row>
    <row r="593" spans="1:3" x14ac:dyDescent="0.4">
      <c r="A593" t="s">
        <v>40</v>
      </c>
      <c r="B593">
        <v>1979</v>
      </c>
      <c r="C593">
        <v>59885</v>
      </c>
    </row>
    <row r="594" spans="1:3" x14ac:dyDescent="0.4">
      <c r="A594" t="s">
        <v>40</v>
      </c>
      <c r="B594">
        <v>1981</v>
      </c>
      <c r="C594">
        <v>61523</v>
      </c>
    </row>
    <row r="595" spans="1:3" x14ac:dyDescent="0.4">
      <c r="A595" t="s">
        <v>40</v>
      </c>
      <c r="B595">
        <v>1986</v>
      </c>
      <c r="C595">
        <v>63379</v>
      </c>
    </row>
    <row r="596" spans="1:3" x14ac:dyDescent="0.4">
      <c r="A596" t="s">
        <v>40</v>
      </c>
      <c r="B596">
        <v>1991</v>
      </c>
      <c r="C596">
        <v>61880</v>
      </c>
    </row>
    <row r="597" spans="1:3" x14ac:dyDescent="0.4">
      <c r="A597" t="s">
        <v>40</v>
      </c>
      <c r="B597">
        <v>1996</v>
      </c>
      <c r="C597">
        <v>63314</v>
      </c>
    </row>
    <row r="598" spans="1:3" x14ac:dyDescent="0.4">
      <c r="A598" t="s">
        <v>40</v>
      </c>
      <c r="B598">
        <v>2002</v>
      </c>
      <c r="C598">
        <v>71858</v>
      </c>
    </row>
    <row r="599" spans="1:3" x14ac:dyDescent="0.4">
      <c r="A599" t="s">
        <v>40</v>
      </c>
      <c r="B599">
        <v>2006</v>
      </c>
      <c r="C599">
        <v>79346</v>
      </c>
    </row>
    <row r="600" spans="1:3" x14ac:dyDescent="0.4">
      <c r="A600" t="s">
        <v>40</v>
      </c>
      <c r="B600">
        <v>2011</v>
      </c>
      <c r="C600">
        <v>86164</v>
      </c>
    </row>
    <row r="601" spans="1:3" x14ac:dyDescent="0.4">
      <c r="A601" t="s">
        <v>40</v>
      </c>
      <c r="B601">
        <v>2016</v>
      </c>
      <c r="C601">
        <v>88770</v>
      </c>
    </row>
    <row r="602" spans="1:3" x14ac:dyDescent="0.4">
      <c r="A602" t="s">
        <v>41</v>
      </c>
      <c r="B602">
        <v>1841</v>
      </c>
      <c r="C602">
        <v>202033</v>
      </c>
    </row>
    <row r="603" spans="1:3" x14ac:dyDescent="0.4">
      <c r="A603" t="s">
        <v>41</v>
      </c>
      <c r="B603">
        <v>1851</v>
      </c>
      <c r="C603">
        <v>180158</v>
      </c>
    </row>
    <row r="604" spans="1:3" x14ac:dyDescent="0.4">
      <c r="A604" t="s">
        <v>41</v>
      </c>
      <c r="B604">
        <v>1861</v>
      </c>
      <c r="C604">
        <v>143954</v>
      </c>
    </row>
    <row r="605" spans="1:3" x14ac:dyDescent="0.4">
      <c r="A605" t="s">
        <v>41</v>
      </c>
      <c r="B605">
        <v>1871</v>
      </c>
      <c r="C605">
        <v>132666</v>
      </c>
    </row>
    <row r="606" spans="1:3" x14ac:dyDescent="0.4">
      <c r="A606" t="s">
        <v>41</v>
      </c>
      <c r="B606">
        <v>1881</v>
      </c>
      <c r="C606">
        <v>123854</v>
      </c>
    </row>
    <row r="607" spans="1:3" x14ac:dyDescent="0.4">
      <c r="A607" t="s">
        <v>41</v>
      </c>
      <c r="B607">
        <v>1891</v>
      </c>
      <c r="C607">
        <v>111778</v>
      </c>
    </row>
    <row r="608" spans="1:3" x14ac:dyDescent="0.4">
      <c r="A608" t="s">
        <v>41</v>
      </c>
      <c r="B608">
        <v>1901</v>
      </c>
      <c r="C608">
        <v>104104</v>
      </c>
    </row>
    <row r="609" spans="1:3" x14ac:dyDescent="0.4">
      <c r="A609" t="s">
        <v>41</v>
      </c>
      <c r="B609">
        <v>1911</v>
      </c>
      <c r="C609">
        <v>102273</v>
      </c>
    </row>
    <row r="610" spans="1:3" x14ac:dyDescent="0.4">
      <c r="A610" t="s">
        <v>41</v>
      </c>
      <c r="B610">
        <v>1926</v>
      </c>
      <c r="C610">
        <v>95848</v>
      </c>
    </row>
    <row r="611" spans="1:3" x14ac:dyDescent="0.4">
      <c r="A611" t="s">
        <v>41</v>
      </c>
      <c r="B611">
        <v>1936</v>
      </c>
      <c r="C611">
        <v>94245</v>
      </c>
    </row>
    <row r="612" spans="1:3" x14ac:dyDescent="0.4">
      <c r="A612" t="s">
        <v>41</v>
      </c>
      <c r="B612">
        <v>1946</v>
      </c>
      <c r="C612">
        <v>91855</v>
      </c>
    </row>
    <row r="613" spans="1:3" x14ac:dyDescent="0.4">
      <c r="A613" t="s">
        <v>41</v>
      </c>
      <c r="B613">
        <v>1951</v>
      </c>
      <c r="C613">
        <v>90032</v>
      </c>
    </row>
    <row r="614" spans="1:3" x14ac:dyDescent="0.4">
      <c r="A614" t="s">
        <v>41</v>
      </c>
      <c r="B614">
        <v>1956</v>
      </c>
      <c r="C614">
        <v>87259</v>
      </c>
    </row>
    <row r="615" spans="1:3" x14ac:dyDescent="0.4">
      <c r="A615" t="s">
        <v>41</v>
      </c>
      <c r="B615">
        <v>1961</v>
      </c>
      <c r="C615">
        <v>83308</v>
      </c>
    </row>
    <row r="616" spans="1:3" x14ac:dyDescent="0.4">
      <c r="A616" t="s">
        <v>41</v>
      </c>
      <c r="B616">
        <v>1966</v>
      </c>
      <c r="C616">
        <v>83437</v>
      </c>
    </row>
    <row r="617" spans="1:3" x14ac:dyDescent="0.4">
      <c r="A617" t="s">
        <v>41</v>
      </c>
      <c r="B617">
        <v>1971</v>
      </c>
      <c r="C617">
        <v>86351</v>
      </c>
    </row>
    <row r="618" spans="1:3" x14ac:dyDescent="0.4">
      <c r="A618" t="s">
        <v>41</v>
      </c>
      <c r="B618">
        <v>1979</v>
      </c>
      <c r="C618">
        <v>96421</v>
      </c>
    </row>
    <row r="619" spans="1:3" x14ac:dyDescent="0.4">
      <c r="A619" t="s">
        <v>41</v>
      </c>
      <c r="B619">
        <v>1981</v>
      </c>
      <c r="C619">
        <v>99081</v>
      </c>
    </row>
    <row r="620" spans="1:3" x14ac:dyDescent="0.4">
      <c r="A620" t="s">
        <v>41</v>
      </c>
      <c r="B620">
        <v>1986</v>
      </c>
      <c r="C620">
        <v>102552</v>
      </c>
    </row>
    <row r="621" spans="1:3" x14ac:dyDescent="0.4">
      <c r="A621" t="s">
        <v>41</v>
      </c>
      <c r="B621">
        <v>1991</v>
      </c>
      <c r="C621">
        <v>102069</v>
      </c>
    </row>
    <row r="622" spans="1:3" x14ac:dyDescent="0.4">
      <c r="A622" t="s">
        <v>41</v>
      </c>
      <c r="B622">
        <v>1996</v>
      </c>
      <c r="C622">
        <v>104371</v>
      </c>
    </row>
    <row r="623" spans="1:3" x14ac:dyDescent="0.4">
      <c r="A623" t="s">
        <v>41</v>
      </c>
      <c r="B623">
        <v>2002</v>
      </c>
      <c r="C623">
        <v>116596</v>
      </c>
    </row>
    <row r="624" spans="1:3" x14ac:dyDescent="0.4">
      <c r="A624" t="s">
        <v>41</v>
      </c>
      <c r="B624">
        <v>2006</v>
      </c>
      <c r="C624">
        <v>131749</v>
      </c>
    </row>
    <row r="625" spans="1:3" x14ac:dyDescent="0.4">
      <c r="A625" t="s">
        <v>41</v>
      </c>
      <c r="B625">
        <v>2011</v>
      </c>
      <c r="C625">
        <v>145320</v>
      </c>
    </row>
    <row r="626" spans="1:3" x14ac:dyDescent="0.4">
      <c r="A626" t="s">
        <v>41</v>
      </c>
      <c r="B626">
        <v>2016</v>
      </c>
      <c r="C626">
        <v>149722</v>
      </c>
    </row>
    <row r="627" spans="1:3" x14ac:dyDescent="0.4">
      <c r="A627" t="s">
        <v>70</v>
      </c>
      <c r="B627">
        <v>1841</v>
      </c>
      <c r="C627">
        <v>126143</v>
      </c>
    </row>
    <row r="628" spans="1:3" x14ac:dyDescent="0.4">
      <c r="A628" t="s">
        <v>70</v>
      </c>
      <c r="B628">
        <v>1851</v>
      </c>
      <c r="C628">
        <v>98979</v>
      </c>
    </row>
    <row r="629" spans="1:3" x14ac:dyDescent="0.4">
      <c r="A629" t="s">
        <v>70</v>
      </c>
      <c r="B629">
        <v>1861</v>
      </c>
      <c r="C629">
        <v>86479</v>
      </c>
    </row>
    <row r="630" spans="1:3" x14ac:dyDescent="0.4">
      <c r="A630" t="s">
        <v>70</v>
      </c>
      <c r="B630">
        <v>1871</v>
      </c>
      <c r="C630">
        <v>78697</v>
      </c>
    </row>
    <row r="631" spans="1:3" x14ac:dyDescent="0.4">
      <c r="A631" t="s">
        <v>70</v>
      </c>
      <c r="B631">
        <v>1881</v>
      </c>
      <c r="C631">
        <v>70386</v>
      </c>
    </row>
    <row r="632" spans="1:3" x14ac:dyDescent="0.4">
      <c r="A632" t="s">
        <v>70</v>
      </c>
      <c r="B632">
        <v>1891</v>
      </c>
      <c r="C632">
        <v>62136</v>
      </c>
    </row>
    <row r="633" spans="1:3" x14ac:dyDescent="0.4">
      <c r="A633" t="s">
        <v>70</v>
      </c>
      <c r="B633">
        <v>1901</v>
      </c>
      <c r="C633">
        <v>60824</v>
      </c>
    </row>
    <row r="634" spans="1:3" x14ac:dyDescent="0.4">
      <c r="A634" t="s">
        <v>70</v>
      </c>
      <c r="B634">
        <v>1911</v>
      </c>
      <c r="C634">
        <v>60711</v>
      </c>
    </row>
    <row r="635" spans="1:3" x14ac:dyDescent="0.4">
      <c r="A635" t="s">
        <v>70</v>
      </c>
      <c r="B635">
        <v>1926</v>
      </c>
      <c r="C635">
        <v>57591</v>
      </c>
    </row>
    <row r="636" spans="1:3" x14ac:dyDescent="0.4">
      <c r="A636" t="s">
        <v>70</v>
      </c>
      <c r="B636">
        <v>1936</v>
      </c>
      <c r="C636">
        <v>58569</v>
      </c>
    </row>
    <row r="637" spans="1:3" x14ac:dyDescent="0.4">
      <c r="A637" t="s">
        <v>70</v>
      </c>
      <c r="B637">
        <v>1946</v>
      </c>
      <c r="C637">
        <v>60451</v>
      </c>
    </row>
    <row r="638" spans="1:3" x14ac:dyDescent="0.4">
      <c r="A638" t="s">
        <v>70</v>
      </c>
      <c r="B638">
        <v>1951</v>
      </c>
      <c r="C638">
        <v>62590</v>
      </c>
    </row>
    <row r="639" spans="1:3" x14ac:dyDescent="0.4">
      <c r="A639" t="s">
        <v>70</v>
      </c>
      <c r="B639">
        <v>1956</v>
      </c>
      <c r="C639">
        <v>59906</v>
      </c>
    </row>
    <row r="640" spans="1:3" x14ac:dyDescent="0.4">
      <c r="A640" t="s">
        <v>70</v>
      </c>
      <c r="B640">
        <v>1961</v>
      </c>
      <c r="C640">
        <v>58473</v>
      </c>
    </row>
    <row r="641" spans="1:3" x14ac:dyDescent="0.4">
      <c r="A641" t="s">
        <v>70</v>
      </c>
      <c r="B641">
        <v>1966</v>
      </c>
      <c r="C641">
        <v>60428</v>
      </c>
    </row>
    <row r="642" spans="1:3" x14ac:dyDescent="0.4">
      <c r="A642" t="s">
        <v>70</v>
      </c>
      <c r="B642">
        <v>1971</v>
      </c>
      <c r="C642">
        <v>66295</v>
      </c>
    </row>
    <row r="643" spans="1:3" x14ac:dyDescent="0.4">
      <c r="A643" t="s">
        <v>70</v>
      </c>
      <c r="B643">
        <v>1979</v>
      </c>
      <c r="C643">
        <v>83950</v>
      </c>
    </row>
    <row r="644" spans="1:3" x14ac:dyDescent="0.4">
      <c r="A644" t="s">
        <v>70</v>
      </c>
      <c r="B644">
        <v>1981</v>
      </c>
      <c r="C644">
        <v>87449</v>
      </c>
    </row>
    <row r="645" spans="1:3" x14ac:dyDescent="0.4">
      <c r="A645" t="s">
        <v>70</v>
      </c>
      <c r="B645">
        <v>1986</v>
      </c>
      <c r="C645">
        <v>94542</v>
      </c>
    </row>
    <row r="646" spans="1:3" x14ac:dyDescent="0.4">
      <c r="A646" t="s">
        <v>70</v>
      </c>
      <c r="B646">
        <v>1991</v>
      </c>
      <c r="C646">
        <v>97265</v>
      </c>
    </row>
    <row r="647" spans="1:3" x14ac:dyDescent="0.4">
      <c r="A647" t="s">
        <v>70</v>
      </c>
      <c r="B647">
        <v>1996</v>
      </c>
      <c r="C647">
        <v>102683</v>
      </c>
    </row>
    <row r="648" spans="1:3" x14ac:dyDescent="0.4">
      <c r="A648" t="s">
        <v>70</v>
      </c>
      <c r="B648">
        <v>2002</v>
      </c>
      <c r="C648">
        <v>114676</v>
      </c>
    </row>
    <row r="649" spans="1:3" x14ac:dyDescent="0.4">
      <c r="A649" t="s">
        <v>70</v>
      </c>
      <c r="B649">
        <v>2006</v>
      </c>
      <c r="C649">
        <v>126194</v>
      </c>
    </row>
    <row r="650" spans="1:3" x14ac:dyDescent="0.4">
      <c r="A650" t="s">
        <v>70</v>
      </c>
      <c r="B650">
        <v>2011</v>
      </c>
      <c r="C650">
        <v>136640</v>
      </c>
    </row>
    <row r="651" spans="1:3" x14ac:dyDescent="0.4">
      <c r="A651" t="s">
        <v>70</v>
      </c>
      <c r="B651">
        <v>2016</v>
      </c>
      <c r="C651">
        <v>142425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election activeCell="B2" sqref="B2"/>
    </sheetView>
  </sheetViews>
  <sheetFormatPr defaultColWidth="17.3046875" defaultRowHeight="14.6" x14ac:dyDescent="0.4"/>
  <sheetData>
    <row r="1" spans="1:1" x14ac:dyDescent="0.4">
      <c r="A1" t="s">
        <v>57</v>
      </c>
    </row>
    <row r="2" spans="1:1" x14ac:dyDescent="0.4">
      <c r="A2">
        <v>26</v>
      </c>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Q1b</vt:lpstr>
      <vt:lpstr>Q1c</vt:lpstr>
      <vt:lpstr>Q1d</vt:lpstr>
      <vt:lpstr>Q1f</vt:lpstr>
      <vt:lpstr>Q1e</vt:lpstr>
      <vt:lpstr>Q1g</vt:lpstr>
      <vt:lpstr>Q1h</vt:lpstr>
      <vt:lpstr>Q1i</vt:lpstr>
      <vt:lpstr>Q2b</vt:lpstr>
      <vt:lpstr>Q2d</vt:lpstr>
      <vt:lpstr>Q2c</vt:lpstr>
      <vt:lpstr>Q2e</vt:lpstr>
      <vt:lpstr>Q2f</vt:lpstr>
      <vt:lpstr>Q2g</vt:lpstr>
      <vt:lpstr>Q2h</vt:lpstr>
    </vt:vector>
  </TitlesOfParts>
  <Company>DKIT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Roisin Mc Phillips</dc:creator>
  <cp:lastModifiedBy>Roisin McPhillips</cp:lastModifiedBy>
  <dcterms:created xsi:type="dcterms:W3CDTF">2018-10-24T10:58:53Z</dcterms:created>
  <dcterms:modified xsi:type="dcterms:W3CDTF">2020-10-15T22:16:30Z</dcterms:modified>
</cp:coreProperties>
</file>