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zef\Desktop\"/>
    </mc:Choice>
  </mc:AlternateContent>
  <bookViews>
    <workbookView xWindow="0" yWindow="0" windowWidth="28800" windowHeight="12435"/>
  </bookViews>
  <sheets>
    <sheet name="GanttChart" sheetId="1" r:id="rId1"/>
    <sheet name="©" sheetId="2" state="hidden" r:id="rId2"/>
  </sheets>
  <calcPr calcId="152511"/>
</workbook>
</file>

<file path=xl/calcChain.xml><?xml version="1.0" encoding="utf-8"?>
<calcChain xmlns="http://schemas.openxmlformats.org/spreadsheetml/2006/main">
  <c r="I72" i="1" l="1"/>
  <c r="J72" i="1" s="1"/>
  <c r="D72" i="1"/>
  <c r="E72" i="1" s="1"/>
  <c r="H72" i="1" s="1"/>
  <c r="I71" i="1"/>
  <c r="J71" i="1" s="1"/>
  <c r="D71" i="1"/>
  <c r="I70" i="1"/>
  <c r="J70" i="1" s="1"/>
  <c r="D70" i="1"/>
  <c r="D69" i="1" s="1"/>
  <c r="A68" i="1"/>
  <c r="A69" i="1" s="1"/>
  <c r="A70" i="1" s="1"/>
  <c r="A71" i="1" s="1"/>
  <c r="A72" i="1" s="1"/>
  <c r="J62" i="1"/>
  <c r="I62" i="1"/>
  <c r="J61" i="1"/>
  <c r="I61" i="1"/>
  <c r="I60" i="1"/>
  <c r="J60" i="1" s="1"/>
  <c r="I59" i="1"/>
  <c r="J59" i="1" s="1"/>
  <c r="I58" i="1"/>
  <c r="J58" i="1" s="1"/>
  <c r="E58" i="1"/>
  <c r="D58" i="1"/>
  <c r="H58" i="1" s="1"/>
  <c r="J55" i="1"/>
  <c r="I55" i="1"/>
  <c r="J54" i="1"/>
  <c r="I54" i="1"/>
  <c r="I53" i="1"/>
  <c r="J53" i="1" s="1"/>
  <c r="J52" i="1"/>
  <c r="I52" i="1"/>
  <c r="E52" i="1"/>
  <c r="D52" i="1"/>
  <c r="J51" i="1"/>
  <c r="I51" i="1"/>
  <c r="H51" i="1"/>
  <c r="E51" i="1"/>
  <c r="D51" i="1"/>
  <c r="J49" i="1"/>
  <c r="I49" i="1"/>
  <c r="H49" i="1"/>
  <c r="E49" i="1"/>
  <c r="E48" i="1" s="1"/>
  <c r="A49" i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G48" i="1"/>
  <c r="D48" i="1"/>
  <c r="J47" i="1"/>
  <c r="I47" i="1"/>
  <c r="H47" i="1"/>
  <c r="E47" i="1"/>
  <c r="A47" i="1"/>
  <c r="G46" i="1"/>
  <c r="E46" i="1"/>
  <c r="F46" i="1" s="1"/>
  <c r="D46" i="1"/>
  <c r="H46" i="1" s="1"/>
  <c r="I45" i="1"/>
  <c r="J45" i="1" s="1"/>
  <c r="E45" i="1"/>
  <c r="J44" i="1"/>
  <c r="I44" i="1"/>
  <c r="E44" i="1"/>
  <c r="A44" i="1"/>
  <c r="G43" i="1"/>
  <c r="D43" i="1"/>
  <c r="I42" i="1"/>
  <c r="J42" i="1" s="1"/>
  <c r="H42" i="1"/>
  <c r="E42" i="1"/>
  <c r="I41" i="1"/>
  <c r="J41" i="1" s="1"/>
  <c r="H41" i="1"/>
  <c r="E41" i="1"/>
  <c r="I40" i="1"/>
  <c r="J40" i="1" s="1"/>
  <c r="H40" i="1"/>
  <c r="E40" i="1"/>
  <c r="A40" i="1"/>
  <c r="A41" i="1" s="1"/>
  <c r="A42" i="1" s="1"/>
  <c r="G39" i="1"/>
  <c r="E39" i="1"/>
  <c r="D39" i="1"/>
  <c r="J38" i="1"/>
  <c r="I38" i="1"/>
  <c r="E38" i="1"/>
  <c r="H38" i="1" s="1"/>
  <c r="I37" i="1"/>
  <c r="J37" i="1" s="1"/>
  <c r="E37" i="1"/>
  <c r="H37" i="1" s="1"/>
  <c r="J36" i="1"/>
  <c r="I36" i="1"/>
  <c r="H36" i="1"/>
  <c r="E36" i="1"/>
  <c r="I35" i="1"/>
  <c r="J35" i="1" s="1"/>
  <c r="H35" i="1"/>
  <c r="E35" i="1"/>
  <c r="E34" i="1" s="1"/>
  <c r="A35" i="1"/>
  <c r="A36" i="1" s="1"/>
  <c r="A37" i="1" s="1"/>
  <c r="A38" i="1" s="1"/>
  <c r="H34" i="1"/>
  <c r="G34" i="1"/>
  <c r="F34" i="1"/>
  <c r="D34" i="1"/>
  <c r="J33" i="1"/>
  <c r="I33" i="1"/>
  <c r="E33" i="1"/>
  <c r="H33" i="1" s="1"/>
  <c r="J32" i="1"/>
  <c r="I32" i="1"/>
  <c r="H32" i="1"/>
  <c r="E32" i="1"/>
  <c r="A32" i="1"/>
  <c r="A33" i="1" s="1"/>
  <c r="G31" i="1"/>
  <c r="E31" i="1"/>
  <c r="D31" i="1"/>
  <c r="J30" i="1"/>
  <c r="I30" i="1"/>
  <c r="E30" i="1"/>
  <c r="E29" i="1" s="1"/>
  <c r="A30" i="1"/>
  <c r="G29" i="1"/>
  <c r="D29" i="1"/>
  <c r="H29" i="1" s="1"/>
  <c r="J28" i="1"/>
  <c r="I28" i="1"/>
  <c r="H28" i="1"/>
  <c r="E28" i="1"/>
  <c r="A28" i="1"/>
  <c r="G27" i="1"/>
  <c r="E27" i="1"/>
  <c r="D27" i="1"/>
  <c r="J26" i="1"/>
  <c r="I26" i="1"/>
  <c r="H26" i="1"/>
  <c r="E26" i="1"/>
  <c r="J25" i="1"/>
  <c r="I25" i="1"/>
  <c r="E25" i="1"/>
  <c r="H25" i="1" s="1"/>
  <c r="A25" i="1"/>
  <c r="A26" i="1" s="1"/>
  <c r="H24" i="1"/>
  <c r="G24" i="1"/>
  <c r="E24" i="1"/>
  <c r="F24" i="1" s="1"/>
  <c r="D24" i="1"/>
  <c r="I23" i="1"/>
  <c r="J23" i="1" s="1"/>
  <c r="H23" i="1"/>
  <c r="E23" i="1"/>
  <c r="J22" i="1"/>
  <c r="I22" i="1"/>
  <c r="E22" i="1"/>
  <c r="A22" i="1"/>
  <c r="A23" i="1" s="1"/>
  <c r="G21" i="1"/>
  <c r="D21" i="1"/>
  <c r="I20" i="1"/>
  <c r="J20" i="1" s="1"/>
  <c r="H20" i="1"/>
  <c r="E20" i="1"/>
  <c r="I19" i="1"/>
  <c r="J19" i="1" s="1"/>
  <c r="H19" i="1"/>
  <c r="E19" i="1"/>
  <c r="A19" i="1"/>
  <c r="A20" i="1" s="1"/>
  <c r="G18" i="1"/>
  <c r="E18" i="1"/>
  <c r="F18" i="1" s="1"/>
  <c r="D18" i="1"/>
  <c r="H18" i="1" s="1"/>
  <c r="J17" i="1"/>
  <c r="I17" i="1"/>
  <c r="E17" i="1"/>
  <c r="H17" i="1" s="1"/>
  <c r="I16" i="1"/>
  <c r="J16" i="1" s="1"/>
  <c r="H16" i="1"/>
  <c r="E16" i="1"/>
  <c r="A16" i="1"/>
  <c r="A17" i="1" s="1"/>
  <c r="G15" i="1"/>
  <c r="D15" i="1"/>
  <c r="I14" i="1"/>
  <c r="J14" i="1" s="1"/>
  <c r="E14" i="1"/>
  <c r="H14" i="1" s="1"/>
  <c r="I13" i="1"/>
  <c r="J13" i="1" s="1"/>
  <c r="E13" i="1"/>
  <c r="H13" i="1" s="1"/>
  <c r="A13" i="1"/>
  <c r="A14" i="1" s="1"/>
  <c r="G12" i="1"/>
  <c r="D12" i="1"/>
  <c r="I11" i="1"/>
  <c r="J11" i="1" s="1"/>
  <c r="E11" i="1"/>
  <c r="H11" i="1" s="1"/>
  <c r="A11" i="1"/>
  <c r="I10" i="1"/>
  <c r="J10" i="1" s="1"/>
  <c r="E10" i="1"/>
  <c r="H10" i="1" s="1"/>
  <c r="G9" i="1"/>
  <c r="D9" i="1"/>
  <c r="A9" i="1"/>
  <c r="K5" i="1"/>
  <c r="D5" i="1"/>
  <c r="E9" i="1" l="1"/>
  <c r="F9" i="1" s="1"/>
  <c r="E12" i="1"/>
  <c r="H12" i="1" s="1"/>
  <c r="K70" i="1"/>
  <c r="K72" i="1"/>
  <c r="K64" i="1"/>
  <c r="K66" i="1"/>
  <c r="K68" i="1"/>
  <c r="K63" i="1"/>
  <c r="K65" i="1"/>
  <c r="K71" i="1"/>
  <c r="K51" i="1"/>
  <c r="K56" i="1"/>
  <c r="K52" i="1"/>
  <c r="K49" i="1"/>
  <c r="K42" i="1"/>
  <c r="K47" i="1"/>
  <c r="K58" i="1"/>
  <c r="K67" i="1"/>
  <c r="K46" i="1"/>
  <c r="K44" i="1"/>
  <c r="K37" i="1"/>
  <c r="K40" i="1"/>
  <c r="K38" i="1"/>
  <c r="K30" i="1"/>
  <c r="K41" i="1"/>
  <c r="K36" i="1"/>
  <c r="K32" i="1"/>
  <c r="K45" i="1"/>
  <c r="K35" i="1"/>
  <c r="K25" i="1"/>
  <c r="K26" i="1"/>
  <c r="K20" i="1"/>
  <c r="K23" i="1"/>
  <c r="K33" i="1"/>
  <c r="K34" i="1"/>
  <c r="K16" i="1"/>
  <c r="K24" i="1"/>
  <c r="K19" i="1"/>
  <c r="K28" i="1"/>
  <c r="K22" i="1"/>
  <c r="K18" i="1"/>
  <c r="K17" i="1"/>
  <c r="K14" i="1"/>
  <c r="K13" i="1"/>
  <c r="L5" i="1"/>
  <c r="K9" i="1"/>
  <c r="K7" i="1"/>
  <c r="K10" i="1"/>
  <c r="F12" i="1"/>
  <c r="K12" i="1" s="1"/>
  <c r="K6" i="1"/>
  <c r="K11" i="1"/>
  <c r="H9" i="1"/>
  <c r="E21" i="1"/>
  <c r="F21" i="1" s="1"/>
  <c r="K21" i="1" s="1"/>
  <c r="H22" i="1"/>
  <c r="H21" i="1"/>
  <c r="E15" i="1"/>
  <c r="F15" i="1" s="1"/>
  <c r="K15" i="1" s="1"/>
  <c r="H27" i="1"/>
  <c r="F27" i="1"/>
  <c r="K27" i="1" s="1"/>
  <c r="F31" i="1"/>
  <c r="K31" i="1" s="1"/>
  <c r="H31" i="1"/>
  <c r="F29" i="1"/>
  <c r="K29" i="1" s="1"/>
  <c r="H30" i="1"/>
  <c r="F39" i="1"/>
  <c r="K39" i="1" s="1"/>
  <c r="H39" i="1"/>
  <c r="H44" i="1"/>
  <c r="E43" i="1"/>
  <c r="H52" i="1"/>
  <c r="D53" i="1"/>
  <c r="H48" i="1"/>
  <c r="F48" i="1"/>
  <c r="K48" i="1" s="1"/>
  <c r="H69" i="1"/>
  <c r="D59" i="1"/>
  <c r="H71" i="1"/>
  <c r="E71" i="1"/>
  <c r="H70" i="1"/>
  <c r="E70" i="1"/>
  <c r="E69" i="1" s="1"/>
  <c r="F69" i="1" s="1"/>
  <c r="K69" i="1" s="1"/>
  <c r="H15" i="1" l="1"/>
  <c r="E53" i="1"/>
  <c r="H53" i="1"/>
  <c r="E59" i="1"/>
  <c r="L71" i="1"/>
  <c r="L72" i="1"/>
  <c r="L66" i="1"/>
  <c r="L59" i="1"/>
  <c r="L68" i="1"/>
  <c r="L63" i="1"/>
  <c r="L69" i="1"/>
  <c r="L65" i="1"/>
  <c r="L70" i="1"/>
  <c r="L67" i="1"/>
  <c r="L56" i="1"/>
  <c r="L52" i="1"/>
  <c r="L49" i="1"/>
  <c r="L53" i="1"/>
  <c r="L64" i="1"/>
  <c r="L47" i="1"/>
  <c r="L58" i="1"/>
  <c r="L46" i="1"/>
  <c r="L42" i="1"/>
  <c r="L39" i="1"/>
  <c r="L51" i="1"/>
  <c r="L40" i="1"/>
  <c r="L45" i="1"/>
  <c r="L38" i="1"/>
  <c r="L37" i="1"/>
  <c r="L48" i="1"/>
  <c r="L33" i="1"/>
  <c r="L41" i="1"/>
  <c r="L36" i="1"/>
  <c r="L44" i="1"/>
  <c r="L35" i="1"/>
  <c r="L27" i="1"/>
  <c r="L34" i="1"/>
  <c r="L30" i="1"/>
  <c r="L28" i="1"/>
  <c r="L32" i="1"/>
  <c r="L29" i="1"/>
  <c r="L20" i="1"/>
  <c r="L31" i="1"/>
  <c r="L23" i="1"/>
  <c r="L18" i="1"/>
  <c r="L26" i="1"/>
  <c r="L24" i="1"/>
  <c r="L19" i="1"/>
  <c r="L22" i="1"/>
  <c r="L14" i="1"/>
  <c r="L25" i="1"/>
  <c r="L21" i="1"/>
  <c r="L10" i="1"/>
  <c r="L13" i="1"/>
  <c r="L15" i="1"/>
  <c r="L12" i="1"/>
  <c r="L17" i="1"/>
  <c r="L16" i="1"/>
  <c r="L11" i="1"/>
  <c r="L9" i="1"/>
  <c r="M5" i="1"/>
  <c r="K59" i="1"/>
  <c r="K53" i="1"/>
  <c r="F43" i="1"/>
  <c r="K43" i="1" s="1"/>
  <c r="H43" i="1"/>
  <c r="M70" i="1" l="1"/>
  <c r="M71" i="1"/>
  <c r="M68" i="1"/>
  <c r="M72" i="1"/>
  <c r="M69" i="1"/>
  <c r="M66" i="1"/>
  <c r="M56" i="1"/>
  <c r="M63" i="1"/>
  <c r="M65" i="1"/>
  <c r="M67" i="1"/>
  <c r="M64" i="1"/>
  <c r="M58" i="1"/>
  <c r="M52" i="1"/>
  <c r="M49" i="1"/>
  <c r="M53" i="1"/>
  <c r="M47" i="1"/>
  <c r="M45" i="1"/>
  <c r="M43" i="1"/>
  <c r="M59" i="1"/>
  <c r="M51" i="1"/>
  <c r="M44" i="1"/>
  <c r="M48" i="1"/>
  <c r="M38" i="1"/>
  <c r="M46" i="1"/>
  <c r="M39" i="1"/>
  <c r="M42" i="1"/>
  <c r="M41" i="1"/>
  <c r="M40" i="1"/>
  <c r="M36" i="1"/>
  <c r="M33" i="1"/>
  <c r="M34" i="1"/>
  <c r="M30" i="1"/>
  <c r="M28" i="1"/>
  <c r="M31" i="1"/>
  <c r="M35" i="1"/>
  <c r="M29" i="1"/>
  <c r="M23" i="1"/>
  <c r="M18" i="1"/>
  <c r="M32" i="1"/>
  <c r="M25" i="1"/>
  <c r="M21" i="1"/>
  <c r="M26" i="1"/>
  <c r="M24" i="1"/>
  <c r="M22" i="1"/>
  <c r="M17" i="1"/>
  <c r="M37" i="1"/>
  <c r="M27" i="1"/>
  <c r="M13" i="1"/>
  <c r="M20" i="1"/>
  <c r="M11" i="1"/>
  <c r="M15" i="1"/>
  <c r="M12" i="1"/>
  <c r="M16" i="1"/>
  <c r="M19" i="1"/>
  <c r="M14" i="1"/>
  <c r="M10" i="1"/>
  <c r="M9" i="1"/>
  <c r="N5" i="1"/>
  <c r="L43" i="1"/>
  <c r="D60" i="1"/>
  <c r="H59" i="1"/>
  <c r="D54" i="1"/>
  <c r="M54" i="1" s="1"/>
  <c r="E60" i="1" l="1"/>
  <c r="H60" i="1"/>
  <c r="K60" i="1"/>
  <c r="L60" i="1"/>
  <c r="H54" i="1"/>
  <c r="E54" i="1"/>
  <c r="K54" i="1"/>
  <c r="L54" i="1"/>
  <c r="N68" i="1"/>
  <c r="N72" i="1"/>
  <c r="N67" i="1"/>
  <c r="N66" i="1"/>
  <c r="N65" i="1"/>
  <c r="N64" i="1"/>
  <c r="N63" i="1"/>
  <c r="N60" i="1"/>
  <c r="N69" i="1"/>
  <c r="N61" i="1"/>
  <c r="N57" i="1"/>
  <c r="N62" i="1"/>
  <c r="N70" i="1"/>
  <c r="N58" i="1"/>
  <c r="N71" i="1"/>
  <c r="N49" i="1"/>
  <c r="N53" i="1"/>
  <c r="N47" i="1"/>
  <c r="N54" i="1"/>
  <c r="N50" i="1"/>
  <c r="N45" i="1"/>
  <c r="N43" i="1"/>
  <c r="N59" i="1"/>
  <c r="N55" i="1"/>
  <c r="N51" i="1"/>
  <c r="N48" i="1"/>
  <c r="N52" i="1"/>
  <c r="N44" i="1"/>
  <c r="N37" i="1"/>
  <c r="N38" i="1"/>
  <c r="N46" i="1"/>
  <c r="N41" i="1"/>
  <c r="N39" i="1"/>
  <c r="N42" i="1"/>
  <c r="N40" i="1"/>
  <c r="N36" i="1"/>
  <c r="N56" i="1"/>
  <c r="N31" i="1"/>
  <c r="N35" i="1"/>
  <c r="N33" i="1"/>
  <c r="N26" i="1"/>
  <c r="N27" i="1"/>
  <c r="N32" i="1"/>
  <c r="N25" i="1"/>
  <c r="N21" i="1"/>
  <c r="N16" i="1"/>
  <c r="N34" i="1"/>
  <c r="N17" i="1"/>
  <c r="N28" i="1"/>
  <c r="N20" i="1"/>
  <c r="N30" i="1"/>
  <c r="N29" i="1"/>
  <c r="N11" i="1"/>
  <c r="N9" i="1"/>
  <c r="N23" i="1"/>
  <c r="N19" i="1"/>
  <c r="N14" i="1"/>
  <c r="N10" i="1"/>
  <c r="N24" i="1"/>
  <c r="N22" i="1"/>
  <c r="N18" i="1"/>
  <c r="N13" i="1"/>
  <c r="N12" i="1"/>
  <c r="O5" i="1"/>
  <c r="N15" i="1"/>
  <c r="M60" i="1"/>
  <c r="D55" i="1" l="1"/>
  <c r="O71" i="1"/>
  <c r="O72" i="1"/>
  <c r="O67" i="1"/>
  <c r="O66" i="1"/>
  <c r="O65" i="1"/>
  <c r="O64" i="1"/>
  <c r="O63" i="1"/>
  <c r="O70" i="1"/>
  <c r="O60" i="1"/>
  <c r="O68" i="1"/>
  <c r="O69" i="1"/>
  <c r="O59" i="1"/>
  <c r="O53" i="1"/>
  <c r="O54" i="1"/>
  <c r="O58" i="1"/>
  <c r="O55" i="1"/>
  <c r="O51" i="1"/>
  <c r="O48" i="1"/>
  <c r="O56" i="1"/>
  <c r="O52" i="1"/>
  <c r="O44" i="1"/>
  <c r="O47" i="1"/>
  <c r="O40" i="1"/>
  <c r="O46" i="1"/>
  <c r="O45" i="1"/>
  <c r="O41" i="1"/>
  <c r="O49" i="1"/>
  <c r="O42" i="1"/>
  <c r="O36" i="1"/>
  <c r="O34" i="1"/>
  <c r="O37" i="1"/>
  <c r="O30" i="1"/>
  <c r="O28" i="1"/>
  <c r="O31" i="1"/>
  <c r="O32" i="1"/>
  <c r="O29" i="1"/>
  <c r="O43" i="1"/>
  <c r="O33" i="1"/>
  <c r="O25" i="1"/>
  <c r="O21" i="1"/>
  <c r="O38" i="1"/>
  <c r="O24" i="1"/>
  <c r="O19" i="1"/>
  <c r="O20" i="1"/>
  <c r="O27" i="1"/>
  <c r="O23" i="1"/>
  <c r="O15" i="1"/>
  <c r="O35" i="1"/>
  <c r="O39" i="1"/>
  <c r="O11" i="1"/>
  <c r="O16" i="1"/>
  <c r="O14" i="1"/>
  <c r="O10" i="1"/>
  <c r="O26" i="1"/>
  <c r="O22" i="1"/>
  <c r="O18" i="1"/>
  <c r="O17" i="1"/>
  <c r="O13" i="1"/>
  <c r="P5" i="1"/>
  <c r="O12" i="1"/>
  <c r="O9" i="1"/>
  <c r="D61" i="1"/>
  <c r="O61" i="1" s="1"/>
  <c r="E61" i="1" l="1"/>
  <c r="K61" i="1"/>
  <c r="L61" i="1"/>
  <c r="M61" i="1"/>
  <c r="P71" i="1"/>
  <c r="P68" i="1"/>
  <c r="P72" i="1"/>
  <c r="P69" i="1"/>
  <c r="P70" i="1"/>
  <c r="P63" i="1"/>
  <c r="P61" i="1"/>
  <c r="P65" i="1"/>
  <c r="P58" i="1"/>
  <c r="P67" i="1"/>
  <c r="P64" i="1"/>
  <c r="P59" i="1"/>
  <c r="P54" i="1"/>
  <c r="P66" i="1"/>
  <c r="P55" i="1"/>
  <c r="P51" i="1"/>
  <c r="P48" i="1"/>
  <c r="P56" i="1"/>
  <c r="P52" i="1"/>
  <c r="P46" i="1"/>
  <c r="P44" i="1"/>
  <c r="P60" i="1"/>
  <c r="P53" i="1"/>
  <c r="P47" i="1"/>
  <c r="P45" i="1"/>
  <c r="P49" i="1"/>
  <c r="P42" i="1"/>
  <c r="P39" i="1"/>
  <c r="P40" i="1"/>
  <c r="P41" i="1"/>
  <c r="P43" i="1"/>
  <c r="P38" i="1"/>
  <c r="P36" i="1"/>
  <c r="P30" i="1"/>
  <c r="P28" i="1"/>
  <c r="P37" i="1"/>
  <c r="P34" i="1"/>
  <c r="P32" i="1"/>
  <c r="P29" i="1"/>
  <c r="P24" i="1"/>
  <c r="P35" i="1"/>
  <c r="P25" i="1"/>
  <c r="P31" i="1"/>
  <c r="P19" i="1"/>
  <c r="P26" i="1"/>
  <c r="P22" i="1"/>
  <c r="P14" i="1"/>
  <c r="P27" i="1"/>
  <c r="P23" i="1"/>
  <c r="P15" i="1"/>
  <c r="P18" i="1"/>
  <c r="P20" i="1"/>
  <c r="P9" i="1"/>
  <c r="P12" i="1"/>
  <c r="P17" i="1"/>
  <c r="P13" i="1"/>
  <c r="P21" i="1"/>
  <c r="P11" i="1"/>
  <c r="Q5" i="1"/>
  <c r="P16" i="1"/>
  <c r="P33" i="1"/>
  <c r="P10" i="1"/>
  <c r="E55" i="1"/>
  <c r="E50" i="1" s="1"/>
  <c r="K55" i="1"/>
  <c r="L55" i="1"/>
  <c r="M55" i="1"/>
  <c r="D50" i="1"/>
  <c r="H50" i="1" l="1"/>
  <c r="Q72" i="1"/>
  <c r="Q67" i="1"/>
  <c r="Q66" i="1"/>
  <c r="Q65" i="1"/>
  <c r="Q64" i="1"/>
  <c r="Q69" i="1"/>
  <c r="Q71" i="1"/>
  <c r="Q68" i="1"/>
  <c r="Q63" i="1"/>
  <c r="Q61" i="1"/>
  <c r="Q58" i="1"/>
  <c r="Q70" i="1"/>
  <c r="Q59" i="1"/>
  <c r="Q56" i="1"/>
  <c r="Q60" i="1"/>
  <c r="Q54" i="1"/>
  <c r="Q55" i="1"/>
  <c r="Q51" i="1"/>
  <c r="Q48" i="1"/>
  <c r="Q52" i="1"/>
  <c r="Q46" i="1"/>
  <c r="Q44" i="1"/>
  <c r="Q49" i="1"/>
  <c r="Q53" i="1"/>
  <c r="Q47" i="1"/>
  <c r="Q38" i="1"/>
  <c r="Q42" i="1"/>
  <c r="Q39" i="1"/>
  <c r="Q43" i="1"/>
  <c r="Q41" i="1"/>
  <c r="Q32" i="1"/>
  <c r="Q35" i="1"/>
  <c r="Q37" i="1"/>
  <c r="Q45" i="1"/>
  <c r="Q36" i="1"/>
  <c r="Q34" i="1"/>
  <c r="Q31" i="1"/>
  <c r="Q26" i="1"/>
  <c r="Q27" i="1"/>
  <c r="Q30" i="1"/>
  <c r="Q28" i="1"/>
  <c r="Q24" i="1"/>
  <c r="Q22" i="1"/>
  <c r="Q33" i="1"/>
  <c r="Q17" i="1"/>
  <c r="Q40" i="1"/>
  <c r="Q18" i="1"/>
  <c r="Q29" i="1"/>
  <c r="Q21" i="1"/>
  <c r="Q13" i="1"/>
  <c r="Q25" i="1"/>
  <c r="Q12" i="1"/>
  <c r="Q23" i="1"/>
  <c r="Q19" i="1"/>
  <c r="Q11" i="1"/>
  <c r="Q20" i="1"/>
  <c r="Q9" i="1"/>
  <c r="Q16" i="1"/>
  <c r="Q14" i="1"/>
  <c r="R5" i="1"/>
  <c r="Q10" i="1"/>
  <c r="Q15" i="1"/>
  <c r="D62" i="1"/>
  <c r="F50" i="1"/>
  <c r="P50" i="1" s="1"/>
  <c r="H55" i="1"/>
  <c r="H61" i="1"/>
  <c r="Q50" i="1" l="1"/>
  <c r="H62" i="1"/>
  <c r="E62" i="1"/>
  <c r="E57" i="1" s="1"/>
  <c r="F57" i="1" s="1"/>
  <c r="K62" i="1"/>
  <c r="L62" i="1"/>
  <c r="M62" i="1"/>
  <c r="O62" i="1"/>
  <c r="P62" i="1"/>
  <c r="D57" i="1"/>
  <c r="O50" i="1"/>
  <c r="M50" i="1"/>
  <c r="R72" i="1"/>
  <c r="R70" i="1"/>
  <c r="R71" i="1"/>
  <c r="R68" i="1"/>
  <c r="R69" i="1"/>
  <c r="R65" i="1"/>
  <c r="R58" i="1"/>
  <c r="R62" i="1"/>
  <c r="R67" i="1"/>
  <c r="R59" i="1"/>
  <c r="R64" i="1"/>
  <c r="R60" i="1"/>
  <c r="R66" i="1"/>
  <c r="R63" i="1"/>
  <c r="R55" i="1"/>
  <c r="R51" i="1"/>
  <c r="R48" i="1"/>
  <c r="R52" i="1"/>
  <c r="R57" i="1"/>
  <c r="R56" i="1"/>
  <c r="R49" i="1"/>
  <c r="R53" i="1"/>
  <c r="R42" i="1"/>
  <c r="R61" i="1"/>
  <c r="R45" i="1"/>
  <c r="R41" i="1"/>
  <c r="R46" i="1"/>
  <c r="R43" i="1"/>
  <c r="R50" i="1"/>
  <c r="R37" i="1"/>
  <c r="R47" i="1"/>
  <c r="R35" i="1"/>
  <c r="R44" i="1"/>
  <c r="R54" i="1"/>
  <c r="R40" i="1"/>
  <c r="R39" i="1"/>
  <c r="R31" i="1"/>
  <c r="R29" i="1"/>
  <c r="R27" i="1"/>
  <c r="R33" i="1"/>
  <c r="R38" i="1"/>
  <c r="R36" i="1"/>
  <c r="R34" i="1"/>
  <c r="R32" i="1"/>
  <c r="R24" i="1"/>
  <c r="R22" i="1"/>
  <c r="R26" i="1"/>
  <c r="R17" i="1"/>
  <c r="R20" i="1"/>
  <c r="R28" i="1"/>
  <c r="R21" i="1"/>
  <c r="R30" i="1"/>
  <c r="R25" i="1"/>
  <c r="R16" i="1"/>
  <c r="R12" i="1"/>
  <c r="R15" i="1"/>
  <c r="R10" i="1"/>
  <c r="R7" i="1"/>
  <c r="R6" i="1"/>
  <c r="R23" i="1"/>
  <c r="R19" i="1"/>
  <c r="R18" i="1"/>
  <c r="R11" i="1"/>
  <c r="R9" i="1"/>
  <c r="R13" i="1"/>
  <c r="S5" i="1"/>
  <c r="R14" i="1"/>
  <c r="L50" i="1"/>
  <c r="K50" i="1"/>
  <c r="Q62" i="1"/>
  <c r="S69" i="1" l="1"/>
  <c r="S70" i="1"/>
  <c r="S72" i="1"/>
  <c r="S65" i="1"/>
  <c r="S62" i="1"/>
  <c r="S67" i="1"/>
  <c r="S59" i="1"/>
  <c r="S64" i="1"/>
  <c r="S60" i="1"/>
  <c r="S71" i="1"/>
  <c r="S66" i="1"/>
  <c r="S63" i="1"/>
  <c r="S61" i="1"/>
  <c r="S57" i="1"/>
  <c r="S55" i="1"/>
  <c r="S51" i="1"/>
  <c r="S68" i="1"/>
  <c r="S52" i="1"/>
  <c r="S58" i="1"/>
  <c r="S56" i="1"/>
  <c r="S49" i="1"/>
  <c r="S53" i="1"/>
  <c r="S42" i="1"/>
  <c r="S47" i="1"/>
  <c r="S54" i="1"/>
  <c r="S45" i="1"/>
  <c r="S43" i="1"/>
  <c r="S50" i="1"/>
  <c r="S48" i="1"/>
  <c r="S37" i="1"/>
  <c r="S44" i="1"/>
  <c r="S40" i="1"/>
  <c r="S46" i="1"/>
  <c r="S30" i="1"/>
  <c r="S38" i="1"/>
  <c r="S36" i="1"/>
  <c r="S29" i="1"/>
  <c r="S39" i="1"/>
  <c r="S32" i="1"/>
  <c r="S41" i="1"/>
  <c r="S33" i="1"/>
  <c r="S35" i="1"/>
  <c r="S25" i="1"/>
  <c r="S31" i="1"/>
  <c r="S26" i="1"/>
  <c r="S20" i="1"/>
  <c r="S23" i="1"/>
  <c r="S15" i="1"/>
  <c r="S28" i="1"/>
  <c r="S27" i="1"/>
  <c r="S16" i="1"/>
  <c r="S19" i="1"/>
  <c r="S14" i="1"/>
  <c r="T5" i="1"/>
  <c r="S34" i="1"/>
  <c r="S18" i="1"/>
  <c r="S22" i="1"/>
  <c r="S9" i="1"/>
  <c r="S24" i="1"/>
  <c r="S21" i="1"/>
  <c r="S12" i="1"/>
  <c r="S13" i="1"/>
  <c r="S10" i="1"/>
  <c r="S11" i="1"/>
  <c r="S17" i="1"/>
  <c r="H57" i="1"/>
  <c r="K57" i="1"/>
  <c r="L57" i="1"/>
  <c r="M57" i="1"/>
  <c r="O57" i="1"/>
  <c r="P57" i="1"/>
  <c r="Q57" i="1"/>
  <c r="T71" i="1" l="1"/>
  <c r="T72" i="1"/>
  <c r="T69" i="1"/>
  <c r="T62" i="1"/>
  <c r="T67" i="1"/>
  <c r="T59" i="1"/>
  <c r="T64" i="1"/>
  <c r="T70" i="1"/>
  <c r="T60" i="1"/>
  <c r="T66" i="1"/>
  <c r="T63" i="1"/>
  <c r="T61" i="1"/>
  <c r="T57" i="1"/>
  <c r="T68" i="1"/>
  <c r="T52" i="1"/>
  <c r="T58" i="1"/>
  <c r="T56" i="1"/>
  <c r="T49" i="1"/>
  <c r="T53" i="1"/>
  <c r="T47" i="1"/>
  <c r="T54" i="1"/>
  <c r="T50" i="1"/>
  <c r="T45" i="1"/>
  <c r="T51" i="1"/>
  <c r="T65" i="1"/>
  <c r="T46" i="1"/>
  <c r="T39" i="1"/>
  <c r="T48" i="1"/>
  <c r="T55" i="1"/>
  <c r="T44" i="1"/>
  <c r="T40" i="1"/>
  <c r="T42" i="1"/>
  <c r="T33" i="1"/>
  <c r="T38" i="1"/>
  <c r="T37" i="1"/>
  <c r="T36" i="1"/>
  <c r="T41" i="1"/>
  <c r="T32" i="1"/>
  <c r="T27" i="1"/>
  <c r="T35" i="1"/>
  <c r="T43" i="1"/>
  <c r="T28" i="1"/>
  <c r="T29" i="1"/>
  <c r="T26" i="1"/>
  <c r="T20" i="1"/>
  <c r="T23" i="1"/>
  <c r="T34" i="1"/>
  <c r="T18" i="1"/>
  <c r="T30" i="1"/>
  <c r="T25" i="1"/>
  <c r="T19" i="1"/>
  <c r="T24" i="1"/>
  <c r="T22" i="1"/>
  <c r="T14" i="1"/>
  <c r="T31" i="1"/>
  <c r="T10" i="1"/>
  <c r="T15" i="1"/>
  <c r="T16" i="1"/>
  <c r="T13" i="1"/>
  <c r="T21" i="1"/>
  <c r="T12" i="1"/>
  <c r="T11" i="1"/>
  <c r="T9" i="1"/>
  <c r="T17" i="1"/>
  <c r="U5" i="1"/>
  <c r="U70" i="1" l="1"/>
  <c r="U71" i="1"/>
  <c r="U68" i="1"/>
  <c r="U72" i="1"/>
  <c r="U69" i="1"/>
  <c r="U67" i="1"/>
  <c r="U64" i="1"/>
  <c r="U56" i="1"/>
  <c r="U60" i="1"/>
  <c r="U66" i="1"/>
  <c r="U63" i="1"/>
  <c r="U61" i="1"/>
  <c r="U65" i="1"/>
  <c r="U58" i="1"/>
  <c r="U52" i="1"/>
  <c r="U49" i="1"/>
  <c r="U53" i="1"/>
  <c r="U57" i="1"/>
  <c r="U47" i="1"/>
  <c r="U59" i="1"/>
  <c r="U54" i="1"/>
  <c r="U50" i="1"/>
  <c r="U62" i="1"/>
  <c r="U45" i="1"/>
  <c r="U43" i="1"/>
  <c r="U55" i="1"/>
  <c r="U51" i="1"/>
  <c r="U46" i="1"/>
  <c r="U42" i="1"/>
  <c r="U44" i="1"/>
  <c r="U38" i="1"/>
  <c r="U48" i="1"/>
  <c r="U37" i="1"/>
  <c r="U36" i="1"/>
  <c r="U39" i="1"/>
  <c r="U41" i="1"/>
  <c r="U28" i="1"/>
  <c r="U34" i="1"/>
  <c r="U30" i="1"/>
  <c r="U40" i="1"/>
  <c r="U32" i="1"/>
  <c r="U23" i="1"/>
  <c r="U33" i="1"/>
  <c r="U18" i="1"/>
  <c r="U21" i="1"/>
  <c r="U25" i="1"/>
  <c r="U29" i="1"/>
  <c r="U24" i="1"/>
  <c r="U22" i="1"/>
  <c r="U35" i="1"/>
  <c r="U31" i="1"/>
  <c r="U17" i="1"/>
  <c r="U26" i="1"/>
  <c r="U15" i="1"/>
  <c r="U16" i="1"/>
  <c r="U14" i="1"/>
  <c r="U13" i="1"/>
  <c r="U11" i="1"/>
  <c r="U12" i="1"/>
  <c r="U20" i="1"/>
  <c r="U27" i="1"/>
  <c r="U10" i="1"/>
  <c r="U9" i="1"/>
  <c r="V5" i="1"/>
  <c r="U19" i="1"/>
  <c r="V68" i="1" l="1"/>
  <c r="V72" i="1"/>
  <c r="V67" i="1"/>
  <c r="V66" i="1"/>
  <c r="V65" i="1"/>
  <c r="V64" i="1"/>
  <c r="V63" i="1"/>
  <c r="V60" i="1"/>
  <c r="V70" i="1"/>
  <c r="V61" i="1"/>
  <c r="V57" i="1"/>
  <c r="V71" i="1"/>
  <c r="V58" i="1"/>
  <c r="V62" i="1"/>
  <c r="V69" i="1"/>
  <c r="V49" i="1"/>
  <c r="V56" i="1"/>
  <c r="V53" i="1"/>
  <c r="V47" i="1"/>
  <c r="V59" i="1"/>
  <c r="V54" i="1"/>
  <c r="V50" i="1"/>
  <c r="V45" i="1"/>
  <c r="V43" i="1"/>
  <c r="V55" i="1"/>
  <c r="V51" i="1"/>
  <c r="V48" i="1"/>
  <c r="V52" i="1"/>
  <c r="V46" i="1"/>
  <c r="V42" i="1"/>
  <c r="V37" i="1"/>
  <c r="V38" i="1"/>
  <c r="V41" i="1"/>
  <c r="V36" i="1"/>
  <c r="V44" i="1"/>
  <c r="V31" i="1"/>
  <c r="V39" i="1"/>
  <c r="V40" i="1"/>
  <c r="V35" i="1"/>
  <c r="V33" i="1"/>
  <c r="V34" i="1"/>
  <c r="V30" i="1"/>
  <c r="V26" i="1"/>
  <c r="V27" i="1"/>
  <c r="V21" i="1"/>
  <c r="V16" i="1"/>
  <c r="V29" i="1"/>
  <c r="V24" i="1"/>
  <c r="V17" i="1"/>
  <c r="V20" i="1"/>
  <c r="V32" i="1"/>
  <c r="V14" i="1"/>
  <c r="V13" i="1"/>
  <c r="V11" i="1"/>
  <c r="V19" i="1"/>
  <c r="V9" i="1"/>
  <c r="V22" i="1"/>
  <c r="V10" i="1"/>
  <c r="V28" i="1"/>
  <c r="V25" i="1"/>
  <c r="V15" i="1"/>
  <c r="V23" i="1"/>
  <c r="V12" i="1"/>
  <c r="V18" i="1"/>
  <c r="W5" i="1"/>
  <c r="W71" i="1" l="1"/>
  <c r="W72" i="1"/>
  <c r="W67" i="1"/>
  <c r="W66" i="1"/>
  <c r="W65" i="1"/>
  <c r="W64" i="1"/>
  <c r="W63" i="1"/>
  <c r="W62" i="1"/>
  <c r="W70" i="1"/>
  <c r="W60" i="1"/>
  <c r="W61" i="1"/>
  <c r="W57" i="1"/>
  <c r="W68" i="1"/>
  <c r="W69" i="1"/>
  <c r="W59" i="1"/>
  <c r="W56" i="1"/>
  <c r="W53" i="1"/>
  <c r="W58" i="1"/>
  <c r="W54" i="1"/>
  <c r="W50" i="1"/>
  <c r="W55" i="1"/>
  <c r="W51" i="1"/>
  <c r="W48" i="1"/>
  <c r="W52" i="1"/>
  <c r="W44" i="1"/>
  <c r="W43" i="1"/>
  <c r="W40" i="1"/>
  <c r="W49" i="1"/>
  <c r="W41" i="1"/>
  <c r="W47" i="1"/>
  <c r="W36" i="1"/>
  <c r="W37" i="1"/>
  <c r="W39" i="1"/>
  <c r="W38" i="1"/>
  <c r="W34" i="1"/>
  <c r="W45" i="1"/>
  <c r="W33" i="1"/>
  <c r="W35" i="1"/>
  <c r="W28" i="1"/>
  <c r="W46" i="1"/>
  <c r="W42" i="1"/>
  <c r="W31" i="1"/>
  <c r="W29" i="1"/>
  <c r="W21" i="1"/>
  <c r="W27" i="1"/>
  <c r="W25" i="1"/>
  <c r="W19" i="1"/>
  <c r="W30" i="1"/>
  <c r="W20" i="1"/>
  <c r="W32" i="1"/>
  <c r="W26" i="1"/>
  <c r="W23" i="1"/>
  <c r="W15" i="1"/>
  <c r="W16" i="1"/>
  <c r="W11" i="1"/>
  <c r="W18" i="1"/>
  <c r="W17" i="1"/>
  <c r="W24" i="1"/>
  <c r="W10" i="1"/>
  <c r="X5" i="1"/>
  <c r="W14" i="1"/>
  <c r="W13" i="1"/>
  <c r="W12" i="1"/>
  <c r="W9" i="1"/>
  <c r="W22" i="1"/>
  <c r="X71" i="1" l="1"/>
  <c r="X68" i="1"/>
  <c r="X72" i="1"/>
  <c r="X62" i="1"/>
  <c r="X69" i="1"/>
  <c r="X70" i="1"/>
  <c r="X64" i="1"/>
  <c r="X61" i="1"/>
  <c r="X57" i="1"/>
  <c r="X66" i="1"/>
  <c r="X63" i="1"/>
  <c r="X58" i="1"/>
  <c r="X65" i="1"/>
  <c r="X59" i="1"/>
  <c r="X54" i="1"/>
  <c r="X50" i="1"/>
  <c r="X55" i="1"/>
  <c r="X51" i="1"/>
  <c r="X48" i="1"/>
  <c r="X52" i="1"/>
  <c r="X46" i="1"/>
  <c r="X44" i="1"/>
  <c r="X67" i="1"/>
  <c r="X60" i="1"/>
  <c r="X43" i="1"/>
  <c r="X49" i="1"/>
  <c r="X41" i="1"/>
  <c r="X47" i="1"/>
  <c r="X56" i="1"/>
  <c r="X45" i="1"/>
  <c r="X39" i="1"/>
  <c r="X53" i="1"/>
  <c r="X37" i="1"/>
  <c r="X38" i="1"/>
  <c r="X40" i="1"/>
  <c r="X42" i="1"/>
  <c r="X35" i="1"/>
  <c r="X28" i="1"/>
  <c r="X30" i="1"/>
  <c r="X31" i="1"/>
  <c r="X29" i="1"/>
  <c r="X32" i="1"/>
  <c r="X24" i="1"/>
  <c r="X33" i="1"/>
  <c r="X25" i="1"/>
  <c r="X34" i="1"/>
  <c r="X27" i="1"/>
  <c r="X19" i="1"/>
  <c r="X22" i="1"/>
  <c r="X14" i="1"/>
  <c r="X36" i="1"/>
  <c r="X26" i="1"/>
  <c r="X23" i="1"/>
  <c r="X15" i="1"/>
  <c r="X18" i="1"/>
  <c r="X9" i="1"/>
  <c r="X17" i="1"/>
  <c r="X12" i="1"/>
  <c r="X21" i="1"/>
  <c r="X20" i="1"/>
  <c r="X13" i="1"/>
  <c r="X16" i="1"/>
  <c r="X11" i="1"/>
  <c r="X10" i="1"/>
  <c r="Y5" i="1"/>
  <c r="Y72" i="1" l="1"/>
  <c r="Y67" i="1"/>
  <c r="Y66" i="1"/>
  <c r="Y65" i="1"/>
  <c r="Y64" i="1"/>
  <c r="Y63" i="1"/>
  <c r="Y69" i="1"/>
  <c r="Y71" i="1"/>
  <c r="Y61" i="1"/>
  <c r="Y70" i="1"/>
  <c r="Y58" i="1"/>
  <c r="Y68" i="1"/>
  <c r="Y59" i="1"/>
  <c r="Y62" i="1"/>
  <c r="Y56" i="1"/>
  <c r="Y60" i="1"/>
  <c r="Y54" i="1"/>
  <c r="Y50" i="1"/>
  <c r="Y57" i="1"/>
  <c r="Y55" i="1"/>
  <c r="Y51" i="1"/>
  <c r="Y48" i="1"/>
  <c r="Y52" i="1"/>
  <c r="Y46" i="1"/>
  <c r="Y44" i="1"/>
  <c r="Y49" i="1"/>
  <c r="Y53" i="1"/>
  <c r="Y38" i="1"/>
  <c r="Y47" i="1"/>
  <c r="Y45" i="1"/>
  <c r="Y39" i="1"/>
  <c r="Y42" i="1"/>
  <c r="Y40" i="1"/>
  <c r="Y32" i="1"/>
  <c r="Y35" i="1"/>
  <c r="Y43" i="1"/>
  <c r="Y41" i="1"/>
  <c r="Y36" i="1"/>
  <c r="Y37" i="1"/>
  <c r="Y30" i="1"/>
  <c r="Y34" i="1"/>
  <c r="Y26" i="1"/>
  <c r="Y27" i="1"/>
  <c r="Y28" i="1"/>
  <c r="Y33" i="1"/>
  <c r="Y25" i="1"/>
  <c r="Y22" i="1"/>
  <c r="Y24" i="1"/>
  <c r="Y17" i="1"/>
  <c r="Y31" i="1"/>
  <c r="Y18" i="1"/>
  <c r="Y21" i="1"/>
  <c r="Y13" i="1"/>
  <c r="Y19" i="1"/>
  <c r="Y12" i="1"/>
  <c r="Y29" i="1"/>
  <c r="Y23" i="1"/>
  <c r="Y20" i="1"/>
  <c r="Y16" i="1"/>
  <c r="Y15" i="1"/>
  <c r="Y14" i="1"/>
  <c r="Y11" i="1"/>
  <c r="Y9" i="1"/>
  <c r="Y10" i="1"/>
  <c r="Y6" i="1"/>
  <c r="Z5" i="1"/>
  <c r="Y7" i="1"/>
  <c r="Z72" i="1" l="1"/>
  <c r="Z70" i="1"/>
  <c r="Z71" i="1"/>
  <c r="Z68" i="1"/>
  <c r="Z66" i="1"/>
  <c r="Z58" i="1"/>
  <c r="Z63" i="1"/>
  <c r="Z59" i="1"/>
  <c r="Z65" i="1"/>
  <c r="Z62" i="1"/>
  <c r="Z69" i="1"/>
  <c r="Z60" i="1"/>
  <c r="Z67" i="1"/>
  <c r="Z57" i="1"/>
  <c r="Z55" i="1"/>
  <c r="Z51" i="1"/>
  <c r="Z48" i="1"/>
  <c r="Z64" i="1"/>
  <c r="Z52" i="1"/>
  <c r="Z49" i="1"/>
  <c r="Z61" i="1"/>
  <c r="Z53" i="1"/>
  <c r="Z42" i="1"/>
  <c r="Z56" i="1"/>
  <c r="Z44" i="1"/>
  <c r="Z41" i="1"/>
  <c r="Z50" i="1"/>
  <c r="Z45" i="1"/>
  <c r="Z54" i="1"/>
  <c r="Z46" i="1"/>
  <c r="Z37" i="1"/>
  <c r="Z38" i="1"/>
  <c r="Z47" i="1"/>
  <c r="Z40" i="1"/>
  <c r="Z39" i="1"/>
  <c r="Z35" i="1"/>
  <c r="Z43" i="1"/>
  <c r="Z34" i="1"/>
  <c r="Z31" i="1"/>
  <c r="Z29" i="1"/>
  <c r="Z32" i="1"/>
  <c r="Z27" i="1"/>
  <c r="Z36" i="1"/>
  <c r="Z30" i="1"/>
  <c r="Z25" i="1"/>
  <c r="Z22" i="1"/>
  <c r="Z24" i="1"/>
  <c r="Z17" i="1"/>
  <c r="Z28" i="1"/>
  <c r="Z20" i="1"/>
  <c r="Z26" i="1"/>
  <c r="Z21" i="1"/>
  <c r="Z16" i="1"/>
  <c r="Z33" i="1"/>
  <c r="Z19" i="1"/>
  <c r="Z12" i="1"/>
  <c r="Z23" i="1"/>
  <c r="Z18" i="1"/>
  <c r="Z10" i="1"/>
  <c r="Z15" i="1"/>
  <c r="Z14" i="1"/>
  <c r="Z13" i="1"/>
  <c r="Z11" i="1"/>
  <c r="Z9" i="1"/>
  <c r="AA5" i="1"/>
  <c r="AA69" i="1" l="1"/>
  <c r="AA70" i="1"/>
  <c r="AA72" i="1"/>
  <c r="AA66" i="1"/>
  <c r="AA63" i="1"/>
  <c r="AA59" i="1"/>
  <c r="AA71" i="1"/>
  <c r="AA68" i="1"/>
  <c r="AA65" i="1"/>
  <c r="AA62" i="1"/>
  <c r="AA60" i="1"/>
  <c r="AA67" i="1"/>
  <c r="AA64" i="1"/>
  <c r="AA61" i="1"/>
  <c r="AA57" i="1"/>
  <c r="AA58" i="1"/>
  <c r="AA55" i="1"/>
  <c r="AA51" i="1"/>
  <c r="AA52" i="1"/>
  <c r="AA49" i="1"/>
  <c r="AA53" i="1"/>
  <c r="AA42" i="1"/>
  <c r="AA56" i="1"/>
  <c r="AA47" i="1"/>
  <c r="AA54" i="1"/>
  <c r="AA44" i="1"/>
  <c r="AA41" i="1"/>
  <c r="AA48" i="1"/>
  <c r="AA50" i="1"/>
  <c r="AA46" i="1"/>
  <c r="AA37" i="1"/>
  <c r="AA43" i="1"/>
  <c r="AA40" i="1"/>
  <c r="AA39" i="1"/>
  <c r="AA35" i="1"/>
  <c r="AA30" i="1"/>
  <c r="AA45" i="1"/>
  <c r="AA36" i="1"/>
  <c r="AA31" i="1"/>
  <c r="AA29" i="1"/>
  <c r="AA38" i="1"/>
  <c r="AA33" i="1"/>
  <c r="AA25" i="1"/>
  <c r="AA34" i="1"/>
  <c r="AA26" i="1"/>
  <c r="AA27" i="1"/>
  <c r="AA24" i="1"/>
  <c r="AA28" i="1"/>
  <c r="AA20" i="1"/>
  <c r="AA23" i="1"/>
  <c r="AA15" i="1"/>
  <c r="AA32" i="1"/>
  <c r="AA16" i="1"/>
  <c r="AA19" i="1"/>
  <c r="AA18" i="1"/>
  <c r="AA17" i="1"/>
  <c r="AA22" i="1"/>
  <c r="AB5" i="1"/>
  <c r="AA9" i="1"/>
  <c r="AA12" i="1"/>
  <c r="AA10" i="1"/>
  <c r="AA14" i="1"/>
  <c r="AA11" i="1"/>
  <c r="AA21" i="1"/>
  <c r="AA13" i="1"/>
  <c r="AB71" i="1" l="1"/>
  <c r="AB72" i="1"/>
  <c r="AB70" i="1"/>
  <c r="AB63" i="1"/>
  <c r="AB59" i="1"/>
  <c r="AB68" i="1"/>
  <c r="AB65" i="1"/>
  <c r="AB62" i="1"/>
  <c r="AB60" i="1"/>
  <c r="AB69" i="1"/>
  <c r="AB67" i="1"/>
  <c r="AB64" i="1"/>
  <c r="AB61" i="1"/>
  <c r="AB57" i="1"/>
  <c r="AB52" i="1"/>
  <c r="AB66" i="1"/>
  <c r="AB49" i="1"/>
  <c r="AB53" i="1"/>
  <c r="AB56" i="1"/>
  <c r="AB47" i="1"/>
  <c r="AB54" i="1"/>
  <c r="AB50" i="1"/>
  <c r="AB48" i="1"/>
  <c r="AB45" i="1"/>
  <c r="AB39" i="1"/>
  <c r="AB55" i="1"/>
  <c r="AB46" i="1"/>
  <c r="AB58" i="1"/>
  <c r="AB43" i="1"/>
  <c r="AB42" i="1"/>
  <c r="AB40" i="1"/>
  <c r="AB51" i="1"/>
  <c r="AB44" i="1"/>
  <c r="AB33" i="1"/>
  <c r="AB41" i="1"/>
  <c r="AB36" i="1"/>
  <c r="AB38" i="1"/>
  <c r="AB37" i="1"/>
  <c r="AB32" i="1"/>
  <c r="AB27" i="1"/>
  <c r="AB28" i="1"/>
  <c r="AB35" i="1"/>
  <c r="AB31" i="1"/>
  <c r="AB29" i="1"/>
  <c r="AB34" i="1"/>
  <c r="AB20" i="1"/>
  <c r="AB23" i="1"/>
  <c r="AB18" i="1"/>
  <c r="AB19" i="1"/>
  <c r="AB22" i="1"/>
  <c r="AB14" i="1"/>
  <c r="AB25" i="1"/>
  <c r="AB10" i="1"/>
  <c r="AB21" i="1"/>
  <c r="AB30" i="1"/>
  <c r="AB24" i="1"/>
  <c r="AB26" i="1"/>
  <c r="AB16" i="1"/>
  <c r="AB12" i="1"/>
  <c r="AB17" i="1"/>
  <c r="AB11" i="1"/>
  <c r="AB9" i="1"/>
  <c r="AC5" i="1"/>
  <c r="AB15" i="1"/>
  <c r="AB13" i="1"/>
  <c r="AC70" i="1" l="1"/>
  <c r="AC71" i="1"/>
  <c r="AC68" i="1"/>
  <c r="AC61" i="1"/>
  <c r="AC72" i="1"/>
  <c r="AC69" i="1"/>
  <c r="AC65" i="1"/>
  <c r="AC62" i="1"/>
  <c r="AC56" i="1"/>
  <c r="AC60" i="1"/>
  <c r="AC67" i="1"/>
  <c r="AC64" i="1"/>
  <c r="AC66" i="1"/>
  <c r="AC58" i="1"/>
  <c r="AC57" i="1"/>
  <c r="AC52" i="1"/>
  <c r="AC49" i="1"/>
  <c r="AC59" i="1"/>
  <c r="AC53" i="1"/>
  <c r="AC47" i="1"/>
  <c r="AC54" i="1"/>
  <c r="AC50" i="1"/>
  <c r="AC45" i="1"/>
  <c r="AC43" i="1"/>
  <c r="AC55" i="1"/>
  <c r="AC48" i="1"/>
  <c r="AC63" i="1"/>
  <c r="AC42" i="1"/>
  <c r="AC51" i="1"/>
  <c r="AC44" i="1"/>
  <c r="AC38" i="1"/>
  <c r="AC40" i="1"/>
  <c r="AC41" i="1"/>
  <c r="AC36" i="1"/>
  <c r="AC46" i="1"/>
  <c r="AC39" i="1"/>
  <c r="AC32" i="1"/>
  <c r="AC33" i="1"/>
  <c r="AC28" i="1"/>
  <c r="AC37" i="1"/>
  <c r="AC23" i="1"/>
  <c r="AC18" i="1"/>
  <c r="AC30" i="1"/>
  <c r="AC29" i="1"/>
  <c r="AC26" i="1"/>
  <c r="AC21" i="1"/>
  <c r="AC31" i="1"/>
  <c r="AC35" i="1"/>
  <c r="AC22" i="1"/>
  <c r="AC25" i="1"/>
  <c r="AC24" i="1"/>
  <c r="AC17" i="1"/>
  <c r="AC34" i="1"/>
  <c r="AC27" i="1"/>
  <c r="AC13" i="1"/>
  <c r="AC11" i="1"/>
  <c r="AC12" i="1"/>
  <c r="AC19" i="1"/>
  <c r="AC10" i="1"/>
  <c r="AC20" i="1"/>
  <c r="AC16" i="1"/>
  <c r="AC14" i="1"/>
  <c r="AD5" i="1"/>
  <c r="AC15" i="1"/>
  <c r="AC9" i="1"/>
  <c r="AD68" i="1" l="1"/>
  <c r="AD72" i="1"/>
  <c r="AD67" i="1"/>
  <c r="AD66" i="1"/>
  <c r="AD65" i="1"/>
  <c r="AD64" i="1"/>
  <c r="AD63" i="1"/>
  <c r="AD62" i="1"/>
  <c r="AD60" i="1"/>
  <c r="AD71" i="1"/>
  <c r="AD69" i="1"/>
  <c r="AD57" i="1"/>
  <c r="AD61" i="1"/>
  <c r="AD58" i="1"/>
  <c r="AD70" i="1"/>
  <c r="AD49" i="1"/>
  <c r="AD59" i="1"/>
  <c r="AD53" i="1"/>
  <c r="AD47" i="1"/>
  <c r="AD56" i="1"/>
  <c r="AD54" i="1"/>
  <c r="AD50" i="1"/>
  <c r="AD45" i="1"/>
  <c r="AD43" i="1"/>
  <c r="AD55" i="1"/>
  <c r="AD51" i="1"/>
  <c r="AD48" i="1"/>
  <c r="AD46" i="1"/>
  <c r="AD37" i="1"/>
  <c r="AD44" i="1"/>
  <c r="AD38" i="1"/>
  <c r="AD41" i="1"/>
  <c r="AD36" i="1"/>
  <c r="AD52" i="1"/>
  <c r="AD31" i="1"/>
  <c r="AD39" i="1"/>
  <c r="AD35" i="1"/>
  <c r="AD42" i="1"/>
  <c r="AD40" i="1"/>
  <c r="AD34" i="1"/>
  <c r="AD30" i="1"/>
  <c r="AD26" i="1"/>
  <c r="AD32" i="1"/>
  <c r="AD27" i="1"/>
  <c r="AD28" i="1"/>
  <c r="AD29" i="1"/>
  <c r="AD21" i="1"/>
  <c r="AD16" i="1"/>
  <c r="AD25" i="1"/>
  <c r="AD24" i="1"/>
  <c r="AD17" i="1"/>
  <c r="AD33" i="1"/>
  <c r="AD20" i="1"/>
  <c r="AD23" i="1"/>
  <c r="AD22" i="1"/>
  <c r="AD13" i="1"/>
  <c r="AD11" i="1"/>
  <c r="AD15" i="1"/>
  <c r="AD14" i="1"/>
  <c r="AD9" i="1"/>
  <c r="AD19" i="1"/>
  <c r="AD10" i="1"/>
  <c r="AD18" i="1"/>
  <c r="AD12" i="1"/>
  <c r="AE5" i="1"/>
  <c r="AE71" i="1" l="1"/>
  <c r="AE72" i="1"/>
  <c r="AE67" i="1"/>
  <c r="AE66" i="1"/>
  <c r="AE65" i="1"/>
  <c r="AE64" i="1"/>
  <c r="AE63" i="1"/>
  <c r="AE62" i="1"/>
  <c r="AE70" i="1"/>
  <c r="AE60" i="1"/>
  <c r="AE68" i="1"/>
  <c r="AE69" i="1"/>
  <c r="AE57" i="1"/>
  <c r="AE61" i="1"/>
  <c r="AE59" i="1"/>
  <c r="AE53" i="1"/>
  <c r="AE56" i="1"/>
  <c r="AE54" i="1"/>
  <c r="AE50" i="1"/>
  <c r="AE55" i="1"/>
  <c r="AE51" i="1"/>
  <c r="AE48" i="1"/>
  <c r="AE58" i="1"/>
  <c r="AE52" i="1"/>
  <c r="AE46" i="1"/>
  <c r="AE45" i="1"/>
  <c r="AE49" i="1"/>
  <c r="AE47" i="1"/>
  <c r="AE42" i="1"/>
  <c r="AE40" i="1"/>
  <c r="AE44" i="1"/>
  <c r="AE43" i="1"/>
  <c r="AE41" i="1"/>
  <c r="AE36" i="1"/>
  <c r="AE34" i="1"/>
  <c r="AE37" i="1"/>
  <c r="AE33" i="1"/>
  <c r="AE28" i="1"/>
  <c r="AE38" i="1"/>
  <c r="AE30" i="1"/>
  <c r="AE29" i="1"/>
  <c r="AE35" i="1"/>
  <c r="AE39" i="1"/>
  <c r="AE21" i="1"/>
  <c r="AE26" i="1"/>
  <c r="AE19" i="1"/>
  <c r="AE32" i="1"/>
  <c r="AE25" i="1"/>
  <c r="AE24" i="1"/>
  <c r="AE20" i="1"/>
  <c r="AE27" i="1"/>
  <c r="AE23" i="1"/>
  <c r="AE15" i="1"/>
  <c r="AE22" i="1"/>
  <c r="AE13" i="1"/>
  <c r="AE11" i="1"/>
  <c r="AE14" i="1"/>
  <c r="AE10" i="1"/>
  <c r="AE18" i="1"/>
  <c r="AE17" i="1"/>
  <c r="AF5" i="1"/>
  <c r="AE31" i="1"/>
  <c r="AE16" i="1"/>
  <c r="AE9" i="1"/>
  <c r="AE12" i="1"/>
  <c r="AF71" i="1" l="1"/>
  <c r="AF68" i="1"/>
  <c r="AF72" i="1"/>
  <c r="AF62" i="1"/>
  <c r="AF69" i="1"/>
  <c r="AF70" i="1"/>
  <c r="AF65" i="1"/>
  <c r="AF57" i="1"/>
  <c r="AF67" i="1"/>
  <c r="AF61" i="1"/>
  <c r="AF64" i="1"/>
  <c r="AF58" i="1"/>
  <c r="AF66" i="1"/>
  <c r="AF59" i="1"/>
  <c r="AF63" i="1"/>
  <c r="AF56" i="1"/>
  <c r="AF54" i="1"/>
  <c r="AF50" i="1"/>
  <c r="AF55" i="1"/>
  <c r="AF51" i="1"/>
  <c r="AF48" i="1"/>
  <c r="AF60" i="1"/>
  <c r="AF52" i="1"/>
  <c r="AF46" i="1"/>
  <c r="AF44" i="1"/>
  <c r="AF45" i="1"/>
  <c r="AF49" i="1"/>
  <c r="AF47" i="1"/>
  <c r="AF42" i="1"/>
  <c r="AF41" i="1"/>
  <c r="AF53" i="1"/>
  <c r="AF39" i="1"/>
  <c r="AF43" i="1"/>
  <c r="AF37" i="1"/>
  <c r="AF38" i="1"/>
  <c r="AF40" i="1"/>
  <c r="AF33" i="1"/>
  <c r="AF28" i="1"/>
  <c r="AF34" i="1"/>
  <c r="AF29" i="1"/>
  <c r="AF36" i="1"/>
  <c r="AF35" i="1"/>
  <c r="AF31" i="1"/>
  <c r="AF24" i="1"/>
  <c r="AF25" i="1"/>
  <c r="AF26" i="1"/>
  <c r="AF30" i="1"/>
  <c r="AF19" i="1"/>
  <c r="AF22" i="1"/>
  <c r="AF14" i="1"/>
  <c r="AF27" i="1"/>
  <c r="AF23" i="1"/>
  <c r="AF15" i="1"/>
  <c r="AF18" i="1"/>
  <c r="AF32" i="1"/>
  <c r="AF9" i="1"/>
  <c r="AF21" i="1"/>
  <c r="AF20" i="1"/>
  <c r="AF16" i="1"/>
  <c r="AF12" i="1"/>
  <c r="AF17" i="1"/>
  <c r="AF13" i="1"/>
  <c r="AF11" i="1"/>
  <c r="AF6" i="1"/>
  <c r="AF7" i="1"/>
  <c r="AF10" i="1"/>
  <c r="AG5" i="1"/>
  <c r="AG72" i="1" l="1"/>
  <c r="AG67" i="1"/>
  <c r="AG66" i="1"/>
  <c r="AG65" i="1"/>
  <c r="AG64" i="1"/>
  <c r="AG63" i="1"/>
  <c r="AG69" i="1"/>
  <c r="AG71" i="1"/>
  <c r="AG68" i="1"/>
  <c r="AG61" i="1"/>
  <c r="AG58" i="1"/>
  <c r="AG59" i="1"/>
  <c r="AG56" i="1"/>
  <c r="AG70" i="1"/>
  <c r="AG60" i="1"/>
  <c r="AG54" i="1"/>
  <c r="AG50" i="1"/>
  <c r="AG55" i="1"/>
  <c r="AG51" i="1"/>
  <c r="AG48" i="1"/>
  <c r="AG62" i="1"/>
  <c r="AG52" i="1"/>
  <c r="AG46" i="1"/>
  <c r="AG44" i="1"/>
  <c r="AG49" i="1"/>
  <c r="AG53" i="1"/>
  <c r="AG47" i="1"/>
  <c r="AG57" i="1"/>
  <c r="AG43" i="1"/>
  <c r="AG38" i="1"/>
  <c r="AG39" i="1"/>
  <c r="AG41" i="1"/>
  <c r="AG37" i="1"/>
  <c r="AG32" i="1"/>
  <c r="AG45" i="1"/>
  <c r="AG35" i="1"/>
  <c r="AG42" i="1"/>
  <c r="AG36" i="1"/>
  <c r="AG30" i="1"/>
  <c r="AG26" i="1"/>
  <c r="AG40" i="1"/>
  <c r="AG31" i="1"/>
  <c r="AG27" i="1"/>
  <c r="AG33" i="1"/>
  <c r="AG28" i="1"/>
  <c r="AG29" i="1"/>
  <c r="AG22" i="1"/>
  <c r="AG17" i="1"/>
  <c r="AG18" i="1"/>
  <c r="AG34" i="1"/>
  <c r="AG21" i="1"/>
  <c r="AG13" i="1"/>
  <c r="AG14" i="1"/>
  <c r="AG20" i="1"/>
  <c r="AG16" i="1"/>
  <c r="AG15" i="1"/>
  <c r="AG12" i="1"/>
  <c r="AG19" i="1"/>
  <c r="AG25" i="1"/>
  <c r="AG11" i="1"/>
  <c r="AG23" i="1"/>
  <c r="AG9" i="1"/>
  <c r="AG24" i="1"/>
  <c r="AG10" i="1"/>
  <c r="AH5" i="1"/>
  <c r="AH72" i="1" l="1"/>
  <c r="AH70" i="1"/>
  <c r="AH71" i="1"/>
  <c r="AH68" i="1"/>
  <c r="AH61" i="1"/>
  <c r="AH69" i="1"/>
  <c r="AH67" i="1"/>
  <c r="AH58" i="1"/>
  <c r="AH64" i="1"/>
  <c r="AH59" i="1"/>
  <c r="AH66" i="1"/>
  <c r="AH63" i="1"/>
  <c r="AH60" i="1"/>
  <c r="AH62" i="1"/>
  <c r="AH56" i="1"/>
  <c r="AH55" i="1"/>
  <c r="AH51" i="1"/>
  <c r="AH48" i="1"/>
  <c r="AH52" i="1"/>
  <c r="AH49" i="1"/>
  <c r="AH53" i="1"/>
  <c r="AH42" i="1"/>
  <c r="AH65" i="1"/>
  <c r="AH57" i="1"/>
  <c r="AH46" i="1"/>
  <c r="AH43" i="1"/>
  <c r="AH50" i="1"/>
  <c r="AH41" i="1"/>
  <c r="AH54" i="1"/>
  <c r="AH45" i="1"/>
  <c r="AH37" i="1"/>
  <c r="AH47" i="1"/>
  <c r="AH44" i="1"/>
  <c r="AH35" i="1"/>
  <c r="AH38" i="1"/>
  <c r="AH40" i="1"/>
  <c r="AH39" i="1"/>
  <c r="AH30" i="1"/>
  <c r="AH34" i="1"/>
  <c r="AH29" i="1"/>
  <c r="AH36" i="1"/>
  <c r="AH27" i="1"/>
  <c r="AH32" i="1"/>
  <c r="AH22" i="1"/>
  <c r="AH17" i="1"/>
  <c r="AH31" i="1"/>
  <c r="AH25" i="1"/>
  <c r="AH24" i="1"/>
  <c r="AH20" i="1"/>
  <c r="AH33" i="1"/>
  <c r="AH21" i="1"/>
  <c r="AH16" i="1"/>
  <c r="AH28" i="1"/>
  <c r="AH26" i="1"/>
  <c r="AH15" i="1"/>
  <c r="AH12" i="1"/>
  <c r="AH10" i="1"/>
  <c r="AH19" i="1"/>
  <c r="AH18" i="1"/>
  <c r="AH11" i="1"/>
  <c r="AH23" i="1"/>
  <c r="AH13" i="1"/>
  <c r="AH9" i="1"/>
  <c r="AH14" i="1"/>
  <c r="AI5" i="1"/>
  <c r="AI69" i="1" l="1"/>
  <c r="AI70" i="1"/>
  <c r="AI72" i="1"/>
  <c r="AI67" i="1"/>
  <c r="AI71" i="1"/>
  <c r="AI64" i="1"/>
  <c r="AI59" i="1"/>
  <c r="AI66" i="1"/>
  <c r="AI56" i="1"/>
  <c r="AI63" i="1"/>
  <c r="AI60" i="1"/>
  <c r="AI62" i="1"/>
  <c r="AI65" i="1"/>
  <c r="AI57" i="1"/>
  <c r="AI68" i="1"/>
  <c r="AI55" i="1"/>
  <c r="AI51" i="1"/>
  <c r="AI52" i="1"/>
  <c r="AI49" i="1"/>
  <c r="AI61" i="1"/>
  <c r="AI53" i="1"/>
  <c r="AI42" i="1"/>
  <c r="AI58" i="1"/>
  <c r="AI47" i="1"/>
  <c r="AI54" i="1"/>
  <c r="AI50" i="1"/>
  <c r="AI41" i="1"/>
  <c r="AI44" i="1"/>
  <c r="AI45" i="1"/>
  <c r="AI37" i="1"/>
  <c r="AI40" i="1"/>
  <c r="AI48" i="1"/>
  <c r="AI43" i="1"/>
  <c r="AI35" i="1"/>
  <c r="AI38" i="1"/>
  <c r="AI30" i="1"/>
  <c r="AI39" i="1"/>
  <c r="AI36" i="1"/>
  <c r="AI34" i="1"/>
  <c r="AI29" i="1"/>
  <c r="AI46" i="1"/>
  <c r="AI31" i="1"/>
  <c r="AI32" i="1"/>
  <c r="AI25" i="1"/>
  <c r="AI26" i="1"/>
  <c r="AI24" i="1"/>
  <c r="AI20" i="1"/>
  <c r="AI23" i="1"/>
  <c r="AI15" i="1"/>
  <c r="AI33" i="1"/>
  <c r="AI27" i="1"/>
  <c r="AI16" i="1"/>
  <c r="AI28" i="1"/>
  <c r="AI19" i="1"/>
  <c r="AI21" i="1"/>
  <c r="AJ5" i="1"/>
  <c r="AI18" i="1"/>
  <c r="AI13" i="1"/>
  <c r="AI9" i="1"/>
  <c r="AI14" i="1"/>
  <c r="AI22" i="1"/>
  <c r="AI12" i="1"/>
  <c r="AI17" i="1"/>
  <c r="AI10" i="1"/>
  <c r="AI11" i="1"/>
  <c r="AJ71" i="1" l="1"/>
  <c r="AJ72" i="1"/>
  <c r="AJ69" i="1"/>
  <c r="AJ64" i="1"/>
  <c r="AJ59" i="1"/>
  <c r="AJ66" i="1"/>
  <c r="AJ63" i="1"/>
  <c r="AJ60" i="1"/>
  <c r="AJ62" i="1"/>
  <c r="AJ70" i="1"/>
  <c r="AJ65" i="1"/>
  <c r="AJ57" i="1"/>
  <c r="AJ68" i="1"/>
  <c r="AJ61" i="1"/>
  <c r="AJ56" i="1"/>
  <c r="AJ52" i="1"/>
  <c r="AJ49" i="1"/>
  <c r="AJ53" i="1"/>
  <c r="AJ58" i="1"/>
  <c r="AJ47" i="1"/>
  <c r="AJ67" i="1"/>
  <c r="AJ54" i="1"/>
  <c r="AJ50" i="1"/>
  <c r="AJ44" i="1"/>
  <c r="AJ39" i="1"/>
  <c r="AJ55" i="1"/>
  <c r="AJ45" i="1"/>
  <c r="AJ51" i="1"/>
  <c r="AJ40" i="1"/>
  <c r="AJ48" i="1"/>
  <c r="AJ46" i="1"/>
  <c r="AJ43" i="1"/>
  <c r="AJ41" i="1"/>
  <c r="AJ38" i="1"/>
  <c r="AJ37" i="1"/>
  <c r="AJ33" i="1"/>
  <c r="AJ42" i="1"/>
  <c r="AJ36" i="1"/>
  <c r="AJ31" i="1"/>
  <c r="AJ27" i="1"/>
  <c r="AJ35" i="1"/>
  <c r="AJ28" i="1"/>
  <c r="AJ34" i="1"/>
  <c r="AJ30" i="1"/>
  <c r="AJ29" i="1"/>
  <c r="AJ24" i="1"/>
  <c r="AJ20" i="1"/>
  <c r="AJ25" i="1"/>
  <c r="AJ23" i="1"/>
  <c r="AJ32" i="1"/>
  <c r="AJ18" i="1"/>
  <c r="AJ19" i="1"/>
  <c r="AJ26" i="1"/>
  <c r="AJ22" i="1"/>
  <c r="AJ14" i="1"/>
  <c r="AJ16" i="1"/>
  <c r="AJ10" i="1"/>
  <c r="AJ12" i="1"/>
  <c r="AJ21" i="1"/>
  <c r="AJ15" i="1"/>
  <c r="AJ17" i="1"/>
  <c r="AK5" i="1"/>
  <c r="AJ13" i="1"/>
  <c r="AJ9" i="1"/>
  <c r="AJ11" i="1"/>
  <c r="AK70" i="1" l="1"/>
  <c r="AK71" i="1"/>
  <c r="AK68" i="1"/>
  <c r="AK61" i="1"/>
  <c r="AK72" i="1"/>
  <c r="AK69" i="1"/>
  <c r="AK66" i="1"/>
  <c r="AK56" i="1"/>
  <c r="AK63" i="1"/>
  <c r="AK60" i="1"/>
  <c r="AK62" i="1"/>
  <c r="AK65" i="1"/>
  <c r="AK67" i="1"/>
  <c r="AK58" i="1"/>
  <c r="AK59" i="1"/>
  <c r="AK52" i="1"/>
  <c r="AK49" i="1"/>
  <c r="AK64" i="1"/>
  <c r="AK53" i="1"/>
  <c r="AK47" i="1"/>
  <c r="AK54" i="1"/>
  <c r="AK50" i="1"/>
  <c r="AK57" i="1"/>
  <c r="AK45" i="1"/>
  <c r="AK43" i="1"/>
  <c r="AK55" i="1"/>
  <c r="AK44" i="1"/>
  <c r="AK51" i="1"/>
  <c r="AK48" i="1"/>
  <c r="AK46" i="1"/>
  <c r="AK42" i="1"/>
  <c r="AK38" i="1"/>
  <c r="AK37" i="1"/>
  <c r="AK39" i="1"/>
  <c r="AK36" i="1"/>
  <c r="AK40" i="1"/>
  <c r="AK41" i="1"/>
  <c r="AK32" i="1"/>
  <c r="AK28" i="1"/>
  <c r="AK33" i="1"/>
  <c r="AK31" i="1"/>
  <c r="AK30" i="1"/>
  <c r="AK25" i="1"/>
  <c r="AK23" i="1"/>
  <c r="AK18" i="1"/>
  <c r="AK21" i="1"/>
  <c r="AK35" i="1"/>
  <c r="AK34" i="1"/>
  <c r="AK26" i="1"/>
  <c r="AK22" i="1"/>
  <c r="AK17" i="1"/>
  <c r="AK29" i="1"/>
  <c r="AK20" i="1"/>
  <c r="AK24" i="1"/>
  <c r="AK11" i="1"/>
  <c r="AK14" i="1"/>
  <c r="AK12" i="1"/>
  <c r="AK27" i="1"/>
  <c r="AK15" i="1"/>
  <c r="AK16" i="1"/>
  <c r="AK10" i="1"/>
  <c r="AL5" i="1"/>
  <c r="AK13" i="1"/>
  <c r="AK9" i="1"/>
  <c r="AK19" i="1"/>
  <c r="AL68" i="1" l="1"/>
  <c r="AL72" i="1"/>
  <c r="AL67" i="1"/>
  <c r="AL66" i="1"/>
  <c r="AL65" i="1"/>
  <c r="AL64" i="1"/>
  <c r="AL63" i="1"/>
  <c r="AL71" i="1"/>
  <c r="AL60" i="1"/>
  <c r="AL62" i="1"/>
  <c r="AL57" i="1"/>
  <c r="AL70" i="1"/>
  <c r="AL61" i="1"/>
  <c r="AL58" i="1"/>
  <c r="AL69" i="1"/>
  <c r="AL49" i="1"/>
  <c r="AL53" i="1"/>
  <c r="AL47" i="1"/>
  <c r="AL54" i="1"/>
  <c r="AL50" i="1"/>
  <c r="AL45" i="1"/>
  <c r="AL43" i="1"/>
  <c r="AL55" i="1"/>
  <c r="AL51" i="1"/>
  <c r="AL48" i="1"/>
  <c r="AL59" i="1"/>
  <c r="AL37" i="1"/>
  <c r="AL46" i="1"/>
  <c r="AL56" i="1"/>
  <c r="AL42" i="1"/>
  <c r="AL38" i="1"/>
  <c r="AL52" i="1"/>
  <c r="AL41" i="1"/>
  <c r="AL39" i="1"/>
  <c r="AL36" i="1"/>
  <c r="AL40" i="1"/>
  <c r="AL31" i="1"/>
  <c r="AL35" i="1"/>
  <c r="AL32" i="1"/>
  <c r="AL33" i="1"/>
  <c r="AL26" i="1"/>
  <c r="AL44" i="1"/>
  <c r="AL27" i="1"/>
  <c r="AL21" i="1"/>
  <c r="AL16" i="1"/>
  <c r="AL34" i="1"/>
  <c r="AL28" i="1"/>
  <c r="AL17" i="1"/>
  <c r="AL29" i="1"/>
  <c r="AL24" i="1"/>
  <c r="AL20" i="1"/>
  <c r="AL30" i="1"/>
  <c r="AL25" i="1"/>
  <c r="AL11" i="1"/>
  <c r="AL19" i="1"/>
  <c r="AL13" i="1"/>
  <c r="AL9" i="1"/>
  <c r="AL23" i="1"/>
  <c r="AL15" i="1"/>
  <c r="AL22" i="1"/>
  <c r="AL10" i="1"/>
  <c r="AL14" i="1"/>
  <c r="AM5" i="1"/>
  <c r="AL18" i="1"/>
  <c r="AL12" i="1"/>
  <c r="AM71" i="1" l="1"/>
  <c r="AM72" i="1"/>
  <c r="AM67" i="1"/>
  <c r="AM66" i="1"/>
  <c r="AM65" i="1"/>
  <c r="AM64" i="1"/>
  <c r="AM63" i="1"/>
  <c r="AM62" i="1"/>
  <c r="AM70" i="1"/>
  <c r="AM60" i="1"/>
  <c r="AM57" i="1"/>
  <c r="AM61" i="1"/>
  <c r="AM68" i="1"/>
  <c r="AM69" i="1"/>
  <c r="AM59" i="1"/>
  <c r="AM53" i="1"/>
  <c r="AM47" i="1"/>
  <c r="AM54" i="1"/>
  <c r="AM50" i="1"/>
  <c r="AM58" i="1"/>
  <c r="AM55" i="1"/>
  <c r="AM51" i="1"/>
  <c r="AM48" i="1"/>
  <c r="AM56" i="1"/>
  <c r="AM52" i="1"/>
  <c r="AM49" i="1"/>
  <c r="AM40" i="1"/>
  <c r="AM42" i="1"/>
  <c r="AM41" i="1"/>
  <c r="AM44" i="1"/>
  <c r="AM43" i="1"/>
  <c r="AM39" i="1"/>
  <c r="AM38" i="1"/>
  <c r="AM36" i="1"/>
  <c r="AM45" i="1"/>
  <c r="AM34" i="1"/>
  <c r="AM46" i="1"/>
  <c r="AM35" i="1"/>
  <c r="AM28" i="1"/>
  <c r="AM30" i="1"/>
  <c r="AM29" i="1"/>
  <c r="AM32" i="1"/>
  <c r="AM21" i="1"/>
  <c r="AM31" i="1"/>
  <c r="AM27" i="1"/>
  <c r="AM19" i="1"/>
  <c r="AM26" i="1"/>
  <c r="AM24" i="1"/>
  <c r="AM20" i="1"/>
  <c r="AM37" i="1"/>
  <c r="AM25" i="1"/>
  <c r="AM23" i="1"/>
  <c r="AM15" i="1"/>
  <c r="AM11" i="1"/>
  <c r="AM13" i="1"/>
  <c r="AM33" i="1"/>
  <c r="AM18" i="1"/>
  <c r="AM17" i="1"/>
  <c r="AM22" i="1"/>
  <c r="AM10" i="1"/>
  <c r="AM16" i="1"/>
  <c r="AN5" i="1"/>
  <c r="AM6" i="1"/>
  <c r="AM9" i="1"/>
  <c r="AM7" i="1"/>
  <c r="AM12" i="1"/>
  <c r="AM14" i="1"/>
  <c r="AN71" i="1" l="1"/>
  <c r="AN68" i="1"/>
  <c r="AN72" i="1"/>
  <c r="AN62" i="1"/>
  <c r="AN69" i="1"/>
  <c r="AN70" i="1"/>
  <c r="AN66" i="1"/>
  <c r="AN63" i="1"/>
  <c r="AN57" i="1"/>
  <c r="AN65" i="1"/>
  <c r="AN61" i="1"/>
  <c r="AN58" i="1"/>
  <c r="AN67" i="1"/>
  <c r="AN59" i="1"/>
  <c r="AN64" i="1"/>
  <c r="AN56" i="1"/>
  <c r="AN54" i="1"/>
  <c r="AN50" i="1"/>
  <c r="AN55" i="1"/>
  <c r="AN51" i="1"/>
  <c r="AN48" i="1"/>
  <c r="AN60" i="1"/>
  <c r="AN52" i="1"/>
  <c r="AN46" i="1"/>
  <c r="AN44" i="1"/>
  <c r="AN45" i="1"/>
  <c r="AN41" i="1"/>
  <c r="AN53" i="1"/>
  <c r="AN43" i="1"/>
  <c r="AN36" i="1"/>
  <c r="AN47" i="1"/>
  <c r="AN39" i="1"/>
  <c r="AN49" i="1"/>
  <c r="AN40" i="1"/>
  <c r="AN42" i="1"/>
  <c r="AN37" i="1"/>
  <c r="AN35" i="1"/>
  <c r="AN28" i="1"/>
  <c r="AN33" i="1"/>
  <c r="AN30" i="1"/>
  <c r="AN29" i="1"/>
  <c r="AN34" i="1"/>
  <c r="AN24" i="1"/>
  <c r="AN25" i="1"/>
  <c r="AN38" i="1"/>
  <c r="AN31" i="1"/>
  <c r="AN32" i="1"/>
  <c r="AN27" i="1"/>
  <c r="AN19" i="1"/>
  <c r="AN22" i="1"/>
  <c r="AN14" i="1"/>
  <c r="AN23" i="1"/>
  <c r="AN15" i="1"/>
  <c r="AN18" i="1"/>
  <c r="AN13" i="1"/>
  <c r="AN9" i="1"/>
  <c r="AN17" i="1"/>
  <c r="AN12" i="1"/>
  <c r="AN26" i="1"/>
  <c r="AN16" i="1"/>
  <c r="AN21" i="1"/>
  <c r="AN20" i="1"/>
  <c r="AN11" i="1"/>
  <c r="AO5" i="1"/>
  <c r="AN10" i="1"/>
  <c r="AO72" i="1" l="1"/>
  <c r="AO67" i="1"/>
  <c r="AO66" i="1"/>
  <c r="AO65" i="1"/>
  <c r="AO64" i="1"/>
  <c r="AO63" i="1"/>
  <c r="AO69" i="1"/>
  <c r="AO71" i="1"/>
  <c r="AO62" i="1"/>
  <c r="AO61" i="1"/>
  <c r="AO58" i="1"/>
  <c r="AO70" i="1"/>
  <c r="AO68" i="1"/>
  <c r="AO59" i="1"/>
  <c r="AO56" i="1"/>
  <c r="AO60" i="1"/>
  <c r="AO54" i="1"/>
  <c r="AO50" i="1"/>
  <c r="AO55" i="1"/>
  <c r="AO51" i="1"/>
  <c r="AO48" i="1"/>
  <c r="AO57" i="1"/>
  <c r="AO52" i="1"/>
  <c r="AO46" i="1"/>
  <c r="AO44" i="1"/>
  <c r="AO49" i="1"/>
  <c r="AO53" i="1"/>
  <c r="AO45" i="1"/>
  <c r="AO42" i="1"/>
  <c r="AO38" i="1"/>
  <c r="AO43" i="1"/>
  <c r="AO47" i="1"/>
  <c r="AO39" i="1"/>
  <c r="AO40" i="1"/>
  <c r="AO32" i="1"/>
  <c r="AO35" i="1"/>
  <c r="AO41" i="1"/>
  <c r="AO33" i="1"/>
  <c r="AO26" i="1"/>
  <c r="AO34" i="1"/>
  <c r="AO31" i="1"/>
  <c r="AO27" i="1"/>
  <c r="AO37" i="1"/>
  <c r="AO28" i="1"/>
  <c r="AO22" i="1"/>
  <c r="AO17" i="1"/>
  <c r="AO24" i="1"/>
  <c r="AO29" i="1"/>
  <c r="AO25" i="1"/>
  <c r="AO18" i="1"/>
  <c r="AO30" i="1"/>
  <c r="AO21" i="1"/>
  <c r="AO13" i="1"/>
  <c r="AO36" i="1"/>
  <c r="AO19" i="1"/>
  <c r="AO12" i="1"/>
  <c r="AO14" i="1"/>
  <c r="AO23" i="1"/>
  <c r="AO20" i="1"/>
  <c r="AO11" i="1"/>
  <c r="AO9" i="1"/>
  <c r="AO15" i="1"/>
  <c r="AO10" i="1"/>
  <c r="AP5" i="1"/>
  <c r="AO16" i="1"/>
  <c r="AP72" i="1" l="1"/>
  <c r="AP70" i="1"/>
  <c r="AP71" i="1"/>
  <c r="AP68" i="1"/>
  <c r="AP63" i="1"/>
  <c r="AP62" i="1"/>
  <c r="AP61" i="1"/>
  <c r="AP58" i="1"/>
  <c r="AP65" i="1"/>
  <c r="AP59" i="1"/>
  <c r="AP67" i="1"/>
  <c r="AP69" i="1"/>
  <c r="AP64" i="1"/>
  <c r="AP60" i="1"/>
  <c r="AP66" i="1"/>
  <c r="AP55" i="1"/>
  <c r="AP51" i="1"/>
  <c r="AP48" i="1"/>
  <c r="AP57" i="1"/>
  <c r="AP52" i="1"/>
  <c r="AP49" i="1"/>
  <c r="AP56" i="1"/>
  <c r="AP53" i="1"/>
  <c r="AP42" i="1"/>
  <c r="AP50" i="1"/>
  <c r="AP45" i="1"/>
  <c r="AP46" i="1"/>
  <c r="AP41" i="1"/>
  <c r="AP54" i="1"/>
  <c r="AP47" i="1"/>
  <c r="AP44" i="1"/>
  <c r="AP37" i="1"/>
  <c r="AP35" i="1"/>
  <c r="AP38" i="1"/>
  <c r="AP36" i="1"/>
  <c r="AP30" i="1"/>
  <c r="AP29" i="1"/>
  <c r="AP40" i="1"/>
  <c r="AP43" i="1"/>
  <c r="AP31" i="1"/>
  <c r="AP27" i="1"/>
  <c r="AP33" i="1"/>
  <c r="AP32" i="1"/>
  <c r="AP22" i="1"/>
  <c r="AP17" i="1"/>
  <c r="AP39" i="1"/>
  <c r="AP26" i="1"/>
  <c r="AP20" i="1"/>
  <c r="AP28" i="1"/>
  <c r="AP25" i="1"/>
  <c r="AP21" i="1"/>
  <c r="AP16" i="1"/>
  <c r="AP19" i="1"/>
  <c r="AP12" i="1"/>
  <c r="AP24" i="1"/>
  <c r="AP18" i="1"/>
  <c r="AP14" i="1"/>
  <c r="AP10" i="1"/>
  <c r="AP11" i="1"/>
  <c r="AP9" i="1"/>
  <c r="AP13" i="1"/>
  <c r="AP34" i="1"/>
  <c r="AP15" i="1"/>
  <c r="AQ5" i="1"/>
  <c r="AP23" i="1"/>
  <c r="AQ69" i="1" l="1"/>
  <c r="AQ70" i="1"/>
  <c r="AQ72" i="1"/>
  <c r="AQ61" i="1"/>
  <c r="AQ65" i="1"/>
  <c r="AQ59" i="1"/>
  <c r="AQ68" i="1"/>
  <c r="AQ67" i="1"/>
  <c r="AQ56" i="1"/>
  <c r="AQ64" i="1"/>
  <c r="AQ60" i="1"/>
  <c r="AQ66" i="1"/>
  <c r="AQ57" i="1"/>
  <c r="AQ71" i="1"/>
  <c r="AQ55" i="1"/>
  <c r="AQ51" i="1"/>
  <c r="AQ58" i="1"/>
  <c r="AQ52" i="1"/>
  <c r="AQ62" i="1"/>
  <c r="AQ49" i="1"/>
  <c r="AQ53" i="1"/>
  <c r="AQ42" i="1"/>
  <c r="AQ47" i="1"/>
  <c r="AQ63" i="1"/>
  <c r="AQ54" i="1"/>
  <c r="AQ46" i="1"/>
  <c r="AQ41" i="1"/>
  <c r="AQ43" i="1"/>
  <c r="AQ48" i="1"/>
  <c r="AQ44" i="1"/>
  <c r="AQ37" i="1"/>
  <c r="AQ40" i="1"/>
  <c r="AQ45" i="1"/>
  <c r="AQ35" i="1"/>
  <c r="AQ30" i="1"/>
  <c r="AQ50" i="1"/>
  <c r="AQ39" i="1"/>
  <c r="AQ29" i="1"/>
  <c r="AQ38" i="1"/>
  <c r="AQ36" i="1"/>
  <c r="AQ34" i="1"/>
  <c r="AQ32" i="1"/>
  <c r="AQ25" i="1"/>
  <c r="AQ26" i="1"/>
  <c r="AQ27" i="1"/>
  <c r="AQ20" i="1"/>
  <c r="AQ33" i="1"/>
  <c r="AQ24" i="1"/>
  <c r="AQ23" i="1"/>
  <c r="AQ15" i="1"/>
  <c r="AQ16" i="1"/>
  <c r="AQ19" i="1"/>
  <c r="AQ31" i="1"/>
  <c r="AQ18" i="1"/>
  <c r="AQ17" i="1"/>
  <c r="AQ14" i="1"/>
  <c r="AR5" i="1"/>
  <c r="AQ22" i="1"/>
  <c r="AQ21" i="1"/>
  <c r="AQ9" i="1"/>
  <c r="AQ28" i="1"/>
  <c r="AQ13" i="1"/>
  <c r="AQ12" i="1"/>
  <c r="AQ10" i="1"/>
  <c r="AQ11" i="1"/>
  <c r="AR71" i="1" l="1"/>
  <c r="AR72" i="1"/>
  <c r="AR65" i="1"/>
  <c r="AR59" i="1"/>
  <c r="AR70" i="1"/>
  <c r="AR68" i="1"/>
  <c r="AR67" i="1"/>
  <c r="AR64" i="1"/>
  <c r="AR60" i="1"/>
  <c r="AR69" i="1"/>
  <c r="AR66" i="1"/>
  <c r="AR57" i="1"/>
  <c r="AR63" i="1"/>
  <c r="AR62" i="1"/>
  <c r="AR58" i="1"/>
  <c r="AR52" i="1"/>
  <c r="AR49" i="1"/>
  <c r="AR61" i="1"/>
  <c r="AR53" i="1"/>
  <c r="AR56" i="1"/>
  <c r="AR47" i="1"/>
  <c r="AR54" i="1"/>
  <c r="AR50" i="1"/>
  <c r="AR46" i="1"/>
  <c r="AR43" i="1"/>
  <c r="AR42" i="1"/>
  <c r="AR55" i="1"/>
  <c r="AR39" i="1"/>
  <c r="AR51" i="1"/>
  <c r="AR40" i="1"/>
  <c r="AR45" i="1"/>
  <c r="AR33" i="1"/>
  <c r="AR38" i="1"/>
  <c r="AR37" i="1"/>
  <c r="AR36" i="1"/>
  <c r="AR44" i="1"/>
  <c r="AR41" i="1"/>
  <c r="AR34" i="1"/>
  <c r="AR30" i="1"/>
  <c r="AR31" i="1"/>
  <c r="AR27" i="1"/>
  <c r="AR32" i="1"/>
  <c r="AR28" i="1"/>
  <c r="AR48" i="1"/>
  <c r="AR35" i="1"/>
  <c r="AR29" i="1"/>
  <c r="AR20" i="1"/>
  <c r="AR26" i="1"/>
  <c r="AR24" i="1"/>
  <c r="AR23" i="1"/>
  <c r="AR18" i="1"/>
  <c r="AR19" i="1"/>
  <c r="AR22" i="1"/>
  <c r="AR14" i="1"/>
  <c r="AR10" i="1"/>
  <c r="AR15" i="1"/>
  <c r="AR21" i="1"/>
  <c r="AR25" i="1"/>
  <c r="AR13" i="1"/>
  <c r="AR12" i="1"/>
  <c r="AR17" i="1"/>
  <c r="AR9" i="1"/>
  <c r="AR11" i="1"/>
  <c r="AR16" i="1"/>
  <c r="AS5" i="1"/>
  <c r="AS70" i="1" l="1"/>
  <c r="AS71" i="1"/>
  <c r="AS68" i="1"/>
  <c r="AS61" i="1"/>
  <c r="AS72" i="1"/>
  <c r="AS69" i="1"/>
  <c r="AS67" i="1"/>
  <c r="AS56" i="1"/>
  <c r="AS64" i="1"/>
  <c r="AS60" i="1"/>
  <c r="AS66" i="1"/>
  <c r="AS63" i="1"/>
  <c r="AS62" i="1"/>
  <c r="AS58" i="1"/>
  <c r="AS52" i="1"/>
  <c r="AS49" i="1"/>
  <c r="AS57" i="1"/>
  <c r="AS53" i="1"/>
  <c r="AS47" i="1"/>
  <c r="AS54" i="1"/>
  <c r="AS50" i="1"/>
  <c r="AS65" i="1"/>
  <c r="AS45" i="1"/>
  <c r="AS43" i="1"/>
  <c r="AS59" i="1"/>
  <c r="AS55" i="1"/>
  <c r="AS51" i="1"/>
  <c r="AS48" i="1"/>
  <c r="AS44" i="1"/>
  <c r="AS38" i="1"/>
  <c r="AS42" i="1"/>
  <c r="AS46" i="1"/>
  <c r="AS37" i="1"/>
  <c r="AS36" i="1"/>
  <c r="AS41" i="1"/>
  <c r="AS40" i="1"/>
  <c r="AS31" i="1"/>
  <c r="AS28" i="1"/>
  <c r="AS39" i="1"/>
  <c r="AS34" i="1"/>
  <c r="AS30" i="1"/>
  <c r="AS26" i="1"/>
  <c r="AS24" i="1"/>
  <c r="AS23" i="1"/>
  <c r="AS33" i="1"/>
  <c r="AS18" i="1"/>
  <c r="AS25" i="1"/>
  <c r="AS21" i="1"/>
  <c r="AS13" i="1"/>
  <c r="AS29" i="1"/>
  <c r="AS22" i="1"/>
  <c r="AS14" i="1"/>
  <c r="AS17" i="1"/>
  <c r="AS32" i="1"/>
  <c r="AS27" i="1"/>
  <c r="AS15" i="1"/>
  <c r="AS16" i="1"/>
  <c r="AS11" i="1"/>
  <c r="AS20" i="1"/>
  <c r="AS12" i="1"/>
  <c r="AS35" i="1"/>
  <c r="AS19" i="1"/>
  <c r="AS10" i="1"/>
  <c r="AS9" i="1"/>
  <c r="AT5" i="1"/>
  <c r="AT68" i="1" l="1"/>
  <c r="AT72" i="1"/>
  <c r="AT67" i="1"/>
  <c r="AT66" i="1"/>
  <c r="AT65" i="1"/>
  <c r="AT64" i="1"/>
  <c r="AT63" i="1"/>
  <c r="AT70" i="1"/>
  <c r="AT60" i="1"/>
  <c r="AT69" i="1"/>
  <c r="AT57" i="1"/>
  <c r="AT62" i="1"/>
  <c r="AT58" i="1"/>
  <c r="AT71" i="1"/>
  <c r="AT61" i="1"/>
  <c r="AT49" i="1"/>
  <c r="AT53" i="1"/>
  <c r="AT47" i="1"/>
  <c r="AT56" i="1"/>
  <c r="AT54" i="1"/>
  <c r="AT50" i="1"/>
  <c r="AT45" i="1"/>
  <c r="AT43" i="1"/>
  <c r="AT59" i="1"/>
  <c r="AT55" i="1"/>
  <c r="AT51" i="1"/>
  <c r="AT48" i="1"/>
  <c r="AT44" i="1"/>
  <c r="AT37" i="1"/>
  <c r="AT52" i="1"/>
  <c r="AT38" i="1"/>
  <c r="AT46" i="1"/>
  <c r="AT41" i="1"/>
  <c r="AT42" i="1"/>
  <c r="AT36" i="1"/>
  <c r="AT31" i="1"/>
  <c r="AT39" i="1"/>
  <c r="AT35" i="1"/>
  <c r="AT40" i="1"/>
  <c r="AT32" i="1"/>
  <c r="AT33" i="1"/>
  <c r="AT26" i="1"/>
  <c r="AT27" i="1"/>
  <c r="AT25" i="1"/>
  <c r="AT21" i="1"/>
  <c r="AT34" i="1"/>
  <c r="AT28" i="1"/>
  <c r="AT16" i="1"/>
  <c r="AT30" i="1"/>
  <c r="AT17" i="1"/>
  <c r="AT20" i="1"/>
  <c r="AT24" i="1"/>
  <c r="AT15" i="1"/>
  <c r="AT29" i="1"/>
  <c r="AT11" i="1"/>
  <c r="AT23" i="1"/>
  <c r="AT9" i="1"/>
  <c r="AT19" i="1"/>
  <c r="AT10" i="1"/>
  <c r="AT7" i="1"/>
  <c r="AT6" i="1"/>
  <c r="AT18" i="1"/>
  <c r="AT14" i="1"/>
  <c r="AT13" i="1"/>
  <c r="AT22" i="1"/>
  <c r="AT12" i="1"/>
  <c r="AU5" i="1"/>
  <c r="AU71" i="1" l="1"/>
  <c r="AU72" i="1"/>
  <c r="AU67" i="1"/>
  <c r="AU66" i="1"/>
  <c r="AU65" i="1"/>
  <c r="AU64" i="1"/>
  <c r="AU63" i="1"/>
  <c r="AU62" i="1"/>
  <c r="AU70" i="1"/>
  <c r="AU60" i="1"/>
  <c r="AU68" i="1"/>
  <c r="AU69" i="1"/>
  <c r="AU57" i="1"/>
  <c r="AU61" i="1"/>
  <c r="AU59" i="1"/>
  <c r="AU58" i="1"/>
  <c r="AU53" i="1"/>
  <c r="AU47" i="1"/>
  <c r="AU56" i="1"/>
  <c r="AU54" i="1"/>
  <c r="AU50" i="1"/>
  <c r="AU55" i="1"/>
  <c r="AU51" i="1"/>
  <c r="AU48" i="1"/>
  <c r="AU52" i="1"/>
  <c r="AU44" i="1"/>
  <c r="AU40" i="1"/>
  <c r="AU46" i="1"/>
  <c r="AU45" i="1"/>
  <c r="AU41" i="1"/>
  <c r="AU49" i="1"/>
  <c r="AU42" i="1"/>
  <c r="AU36" i="1"/>
  <c r="AU37" i="1"/>
  <c r="AU34" i="1"/>
  <c r="AU39" i="1"/>
  <c r="AU38" i="1"/>
  <c r="AU43" i="1"/>
  <c r="AU32" i="1"/>
  <c r="AU28" i="1"/>
  <c r="AU33" i="1"/>
  <c r="AU29" i="1"/>
  <c r="AU35" i="1"/>
  <c r="AU31" i="1"/>
  <c r="AU25" i="1"/>
  <c r="AU21" i="1"/>
  <c r="AU19" i="1"/>
  <c r="AU30" i="1"/>
  <c r="AU20" i="1"/>
  <c r="AU27" i="1"/>
  <c r="AU24" i="1"/>
  <c r="AU23" i="1"/>
  <c r="AU15" i="1"/>
  <c r="AU26" i="1"/>
  <c r="AU11" i="1"/>
  <c r="AU16" i="1"/>
  <c r="AU22" i="1"/>
  <c r="AU10" i="1"/>
  <c r="AU18" i="1"/>
  <c r="AU17" i="1"/>
  <c r="AU14" i="1"/>
  <c r="AV5" i="1"/>
  <c r="AU13" i="1"/>
  <c r="AU12" i="1"/>
  <c r="AU9" i="1"/>
  <c r="AV71" i="1" l="1"/>
  <c r="AV68" i="1"/>
  <c r="AV72" i="1"/>
  <c r="AV62" i="1"/>
  <c r="AV69" i="1"/>
  <c r="AV70" i="1"/>
  <c r="AV67" i="1"/>
  <c r="AV64" i="1"/>
  <c r="AV57" i="1"/>
  <c r="AV66" i="1"/>
  <c r="AV58" i="1"/>
  <c r="AV63" i="1"/>
  <c r="AV61" i="1"/>
  <c r="AV59" i="1"/>
  <c r="AV65" i="1"/>
  <c r="AV56" i="1"/>
  <c r="AV54" i="1"/>
  <c r="AV50" i="1"/>
  <c r="AV60" i="1"/>
  <c r="AV55" i="1"/>
  <c r="AV51" i="1"/>
  <c r="AV48" i="1"/>
  <c r="AV52" i="1"/>
  <c r="AV46" i="1"/>
  <c r="AV44" i="1"/>
  <c r="AV53" i="1"/>
  <c r="AV45" i="1"/>
  <c r="AV41" i="1"/>
  <c r="AV49" i="1"/>
  <c r="AV42" i="1"/>
  <c r="AV36" i="1"/>
  <c r="AV39" i="1"/>
  <c r="AV37" i="1"/>
  <c r="AV38" i="1"/>
  <c r="AV40" i="1"/>
  <c r="AV28" i="1"/>
  <c r="AV43" i="1"/>
  <c r="AV47" i="1"/>
  <c r="AV29" i="1"/>
  <c r="AV35" i="1"/>
  <c r="AV30" i="1"/>
  <c r="AV24" i="1"/>
  <c r="AV32" i="1"/>
  <c r="AV25" i="1"/>
  <c r="AV33" i="1"/>
  <c r="AV34" i="1"/>
  <c r="AV19" i="1"/>
  <c r="AV22" i="1"/>
  <c r="AV14" i="1"/>
  <c r="AV27" i="1"/>
  <c r="AV23" i="1"/>
  <c r="AV15" i="1"/>
  <c r="AV31" i="1"/>
  <c r="AV26" i="1"/>
  <c r="AV18" i="1"/>
  <c r="AV16" i="1"/>
  <c r="AV9" i="1"/>
  <c r="AV13" i="1"/>
  <c r="AV12" i="1"/>
  <c r="AV20" i="1"/>
  <c r="AV17" i="1"/>
  <c r="AV11" i="1"/>
  <c r="AV10" i="1"/>
  <c r="AV21" i="1"/>
  <c r="AW5" i="1"/>
  <c r="AW72" i="1" l="1"/>
  <c r="AW67" i="1"/>
  <c r="AW66" i="1"/>
  <c r="AW65" i="1"/>
  <c r="AW64" i="1"/>
  <c r="AW63" i="1"/>
  <c r="AW69" i="1"/>
  <c r="AW71" i="1"/>
  <c r="AW70" i="1"/>
  <c r="AW68" i="1"/>
  <c r="AW58" i="1"/>
  <c r="AW62" i="1"/>
  <c r="AW61" i="1"/>
  <c r="AW59" i="1"/>
  <c r="AW56" i="1"/>
  <c r="AW60" i="1"/>
  <c r="AW54" i="1"/>
  <c r="AW50" i="1"/>
  <c r="AW57" i="1"/>
  <c r="AW55" i="1"/>
  <c r="AW51" i="1"/>
  <c r="AW48" i="1"/>
  <c r="AW52" i="1"/>
  <c r="AW46" i="1"/>
  <c r="AW44" i="1"/>
  <c r="AW49" i="1"/>
  <c r="AW53" i="1"/>
  <c r="AW47" i="1"/>
  <c r="AW38" i="1"/>
  <c r="AW42" i="1"/>
  <c r="AW39" i="1"/>
  <c r="AW43" i="1"/>
  <c r="AW45" i="1"/>
  <c r="AW37" i="1"/>
  <c r="AW36" i="1"/>
  <c r="AW32" i="1"/>
  <c r="AW41" i="1"/>
  <c r="AW40" i="1"/>
  <c r="AW35" i="1"/>
  <c r="AW33" i="1"/>
  <c r="AW26" i="1"/>
  <c r="AW30" i="1"/>
  <c r="AW34" i="1"/>
  <c r="AW27" i="1"/>
  <c r="AW28" i="1"/>
  <c r="AW22" i="1"/>
  <c r="AW29" i="1"/>
  <c r="AW17" i="1"/>
  <c r="AW31" i="1"/>
  <c r="AW24" i="1"/>
  <c r="AW18" i="1"/>
  <c r="AW21" i="1"/>
  <c r="AW13" i="1"/>
  <c r="AW25" i="1"/>
  <c r="AW23" i="1"/>
  <c r="AW12" i="1"/>
  <c r="AW19" i="1"/>
  <c r="AW14" i="1"/>
  <c r="AW11" i="1"/>
  <c r="AW16" i="1"/>
  <c r="AW15" i="1"/>
  <c r="AW9" i="1"/>
  <c r="AW20" i="1"/>
  <c r="AW10" i="1"/>
  <c r="AX5" i="1"/>
  <c r="AX72" i="1" l="1"/>
  <c r="AX70" i="1"/>
  <c r="AX71" i="1"/>
  <c r="AX68" i="1"/>
  <c r="AX64" i="1"/>
  <c r="AX69" i="1"/>
  <c r="AX58" i="1"/>
  <c r="AX66" i="1"/>
  <c r="AX62" i="1"/>
  <c r="AX61" i="1"/>
  <c r="AX63" i="1"/>
  <c r="AX59" i="1"/>
  <c r="AX65" i="1"/>
  <c r="AX60" i="1"/>
  <c r="AX57" i="1"/>
  <c r="AX56" i="1"/>
  <c r="AX55" i="1"/>
  <c r="AX51" i="1"/>
  <c r="AX48" i="1"/>
  <c r="AX52" i="1"/>
  <c r="AX67" i="1"/>
  <c r="AX49" i="1"/>
  <c r="AX53" i="1"/>
  <c r="AX42" i="1"/>
  <c r="AX47" i="1"/>
  <c r="AX45" i="1"/>
  <c r="AX41" i="1"/>
  <c r="AX54" i="1"/>
  <c r="AX46" i="1"/>
  <c r="AX43" i="1"/>
  <c r="AX50" i="1"/>
  <c r="AX37" i="1"/>
  <c r="AX36" i="1"/>
  <c r="AX38" i="1"/>
  <c r="AX40" i="1"/>
  <c r="AX39" i="1"/>
  <c r="AX35" i="1"/>
  <c r="AX33" i="1"/>
  <c r="AX29" i="1"/>
  <c r="AX34" i="1"/>
  <c r="AX27" i="1"/>
  <c r="AX44" i="1"/>
  <c r="AX31" i="1"/>
  <c r="AX22" i="1"/>
  <c r="AX28" i="1"/>
  <c r="AX17" i="1"/>
  <c r="AX20" i="1"/>
  <c r="AX24" i="1"/>
  <c r="AX26" i="1"/>
  <c r="AX21" i="1"/>
  <c r="AX32" i="1"/>
  <c r="AX25" i="1"/>
  <c r="AX16" i="1"/>
  <c r="AX23" i="1"/>
  <c r="AX12" i="1"/>
  <c r="AX13" i="1"/>
  <c r="AX10" i="1"/>
  <c r="AX19" i="1"/>
  <c r="AX18" i="1"/>
  <c r="AX11" i="1"/>
  <c r="AX15" i="1"/>
  <c r="AX9" i="1"/>
  <c r="AX30" i="1"/>
  <c r="AY5" i="1"/>
  <c r="AX14" i="1"/>
  <c r="AY69" i="1" l="1"/>
  <c r="AY70" i="1"/>
  <c r="AY72" i="1"/>
  <c r="AY66" i="1"/>
  <c r="AY62" i="1"/>
  <c r="AY61" i="1"/>
  <c r="AY63" i="1"/>
  <c r="AY59" i="1"/>
  <c r="AY56" i="1"/>
  <c r="AY65" i="1"/>
  <c r="AY60" i="1"/>
  <c r="AY71" i="1"/>
  <c r="AY67" i="1"/>
  <c r="AY57" i="1"/>
  <c r="AY55" i="1"/>
  <c r="AY51" i="1"/>
  <c r="AY64" i="1"/>
  <c r="AY52" i="1"/>
  <c r="AY49" i="1"/>
  <c r="AY53" i="1"/>
  <c r="AY42" i="1"/>
  <c r="AY47" i="1"/>
  <c r="AY54" i="1"/>
  <c r="AY48" i="1"/>
  <c r="AY45" i="1"/>
  <c r="AY41" i="1"/>
  <c r="AY58" i="1"/>
  <c r="AY43" i="1"/>
  <c r="AY50" i="1"/>
  <c r="AY37" i="1"/>
  <c r="AY44" i="1"/>
  <c r="AY40" i="1"/>
  <c r="AY38" i="1"/>
  <c r="AY39" i="1"/>
  <c r="AY35" i="1"/>
  <c r="AY46" i="1"/>
  <c r="AY30" i="1"/>
  <c r="AY36" i="1"/>
  <c r="AY29" i="1"/>
  <c r="AY31" i="1"/>
  <c r="AY25" i="1"/>
  <c r="AY68" i="1"/>
  <c r="AY33" i="1"/>
  <c r="AY26" i="1"/>
  <c r="AY34" i="1"/>
  <c r="AY28" i="1"/>
  <c r="AY20" i="1"/>
  <c r="AY23" i="1"/>
  <c r="AY15" i="1"/>
  <c r="AY27" i="1"/>
  <c r="AY32" i="1"/>
  <c r="AY16" i="1"/>
  <c r="AY19" i="1"/>
  <c r="AY13" i="1"/>
  <c r="AY22" i="1"/>
  <c r="AY21" i="1"/>
  <c r="AZ5" i="1"/>
  <c r="AY18" i="1"/>
  <c r="AY9" i="1"/>
  <c r="AY24" i="1"/>
  <c r="AY12" i="1"/>
  <c r="AY17" i="1"/>
  <c r="AY11" i="1"/>
  <c r="AY14" i="1"/>
  <c r="AY10" i="1"/>
  <c r="AZ71" i="1" l="1"/>
  <c r="AZ72" i="1"/>
  <c r="AZ69" i="1"/>
  <c r="AZ66" i="1"/>
  <c r="AZ62" i="1"/>
  <c r="AZ61" i="1"/>
  <c r="AZ63" i="1"/>
  <c r="AZ59" i="1"/>
  <c r="AZ65" i="1"/>
  <c r="AZ60" i="1"/>
  <c r="AZ67" i="1"/>
  <c r="AZ57" i="1"/>
  <c r="AZ68" i="1"/>
  <c r="AZ64" i="1"/>
  <c r="AZ70" i="1"/>
  <c r="AZ56" i="1"/>
  <c r="AZ52" i="1"/>
  <c r="AZ49" i="1"/>
  <c r="AZ53" i="1"/>
  <c r="AZ47" i="1"/>
  <c r="AZ54" i="1"/>
  <c r="AZ50" i="1"/>
  <c r="AZ58" i="1"/>
  <c r="AZ48" i="1"/>
  <c r="AZ45" i="1"/>
  <c r="AZ55" i="1"/>
  <c r="AZ51" i="1"/>
  <c r="AZ46" i="1"/>
  <c r="AZ39" i="1"/>
  <c r="AZ44" i="1"/>
  <c r="AZ40" i="1"/>
  <c r="AZ41" i="1"/>
  <c r="AZ33" i="1"/>
  <c r="AZ43" i="1"/>
  <c r="AZ36" i="1"/>
  <c r="AZ38" i="1"/>
  <c r="AZ42" i="1"/>
  <c r="AZ34" i="1"/>
  <c r="AZ30" i="1"/>
  <c r="AZ27" i="1"/>
  <c r="AZ35" i="1"/>
  <c r="AZ37" i="1"/>
  <c r="AZ32" i="1"/>
  <c r="AZ28" i="1"/>
  <c r="AZ29" i="1"/>
  <c r="AZ20" i="1"/>
  <c r="AZ23" i="1"/>
  <c r="AZ24" i="1"/>
  <c r="AZ18" i="1"/>
  <c r="AZ31" i="1"/>
  <c r="AZ26" i="1"/>
  <c r="AZ25" i="1"/>
  <c r="AZ19" i="1"/>
  <c r="AZ22" i="1"/>
  <c r="AZ14" i="1"/>
  <c r="AZ10" i="1"/>
  <c r="AZ21" i="1"/>
  <c r="AZ15" i="1"/>
  <c r="AZ16" i="1"/>
  <c r="AZ12" i="1"/>
  <c r="AZ13" i="1"/>
  <c r="AZ17" i="1"/>
  <c r="AZ11" i="1"/>
  <c r="BA5" i="1"/>
  <c r="AZ9" i="1"/>
  <c r="BA70" i="1" l="1"/>
  <c r="BA71" i="1"/>
  <c r="BA68" i="1"/>
  <c r="BA61" i="1"/>
  <c r="BA72" i="1"/>
  <c r="BA69" i="1"/>
  <c r="BA63" i="1"/>
  <c r="BA56" i="1"/>
  <c r="BA65" i="1"/>
  <c r="BA60" i="1"/>
  <c r="BA67" i="1"/>
  <c r="BA64" i="1"/>
  <c r="BA58" i="1"/>
  <c r="BA66" i="1"/>
  <c r="BA52" i="1"/>
  <c r="BA49" i="1"/>
  <c r="BA62" i="1"/>
  <c r="BA53" i="1"/>
  <c r="BA47" i="1"/>
  <c r="BA59" i="1"/>
  <c r="BA54" i="1"/>
  <c r="BA50" i="1"/>
  <c r="BA45" i="1"/>
  <c r="BA43" i="1"/>
  <c r="BA55" i="1"/>
  <c r="BA51" i="1"/>
  <c r="BA57" i="1"/>
  <c r="BA46" i="1"/>
  <c r="BA42" i="1"/>
  <c r="BA44" i="1"/>
  <c r="BA38" i="1"/>
  <c r="BA39" i="1"/>
  <c r="BA41" i="1"/>
  <c r="BA40" i="1"/>
  <c r="BA48" i="1"/>
  <c r="BA37" i="1"/>
  <c r="BA34" i="1"/>
  <c r="BA30" i="1"/>
  <c r="BA31" i="1"/>
  <c r="BA32" i="1"/>
  <c r="BA28" i="1"/>
  <c r="BA36" i="1"/>
  <c r="BA24" i="1"/>
  <c r="BA23" i="1"/>
  <c r="BA29" i="1"/>
  <c r="BA18" i="1"/>
  <c r="BA35" i="1"/>
  <c r="BA21" i="1"/>
  <c r="BA13" i="1"/>
  <c r="BA25" i="1"/>
  <c r="BA22" i="1"/>
  <c r="BA14" i="1"/>
  <c r="BA17" i="1"/>
  <c r="BA33" i="1"/>
  <c r="BA20" i="1"/>
  <c r="BA11" i="1"/>
  <c r="BA27" i="1"/>
  <c r="BA16" i="1"/>
  <c r="BA12" i="1"/>
  <c r="BA10" i="1"/>
  <c r="BA26" i="1"/>
  <c r="BA15" i="1"/>
  <c r="BA6" i="1"/>
  <c r="BA7" i="1"/>
  <c r="BA19" i="1"/>
  <c r="BA9" i="1"/>
  <c r="BB5" i="1"/>
  <c r="BB68" i="1" l="1"/>
  <c r="BB72" i="1"/>
  <c r="BB67" i="1"/>
  <c r="BB66" i="1"/>
  <c r="BB65" i="1"/>
  <c r="BB64" i="1"/>
  <c r="BB63" i="1"/>
  <c r="BB60" i="1"/>
  <c r="BB57" i="1"/>
  <c r="BB71" i="1"/>
  <c r="BB58" i="1"/>
  <c r="BB70" i="1"/>
  <c r="BB62" i="1"/>
  <c r="BB69" i="1"/>
  <c r="BB49" i="1"/>
  <c r="BB53" i="1"/>
  <c r="BB61" i="1"/>
  <c r="BB47" i="1"/>
  <c r="BB59" i="1"/>
  <c r="BB54" i="1"/>
  <c r="BB50" i="1"/>
  <c r="BB45" i="1"/>
  <c r="BB43" i="1"/>
  <c r="BB55" i="1"/>
  <c r="BB51" i="1"/>
  <c r="BB48" i="1"/>
  <c r="BB46" i="1"/>
  <c r="BB42" i="1"/>
  <c r="BB37" i="1"/>
  <c r="BB56" i="1"/>
  <c r="BB52" i="1"/>
  <c r="BB38" i="1"/>
  <c r="BB41" i="1"/>
  <c r="BB40" i="1"/>
  <c r="BB31" i="1"/>
  <c r="BB44" i="1"/>
  <c r="BB36" i="1"/>
  <c r="BB35" i="1"/>
  <c r="BB39" i="1"/>
  <c r="BB26" i="1"/>
  <c r="BB34" i="1"/>
  <c r="BB30" i="1"/>
  <c r="BB27" i="1"/>
  <c r="BB29" i="1"/>
  <c r="BB24" i="1"/>
  <c r="BB21" i="1"/>
  <c r="BB16" i="1"/>
  <c r="BB32" i="1"/>
  <c r="BB17" i="1"/>
  <c r="BB33" i="1"/>
  <c r="BB20" i="1"/>
  <c r="BB28" i="1"/>
  <c r="BB22" i="1"/>
  <c r="BB11" i="1"/>
  <c r="BB19" i="1"/>
  <c r="BB14" i="1"/>
  <c r="BB9" i="1"/>
  <c r="BB25" i="1"/>
  <c r="BB13" i="1"/>
  <c r="BB10" i="1"/>
  <c r="BB23" i="1"/>
  <c r="BB15" i="1"/>
  <c r="BB12" i="1"/>
  <c r="BB18" i="1"/>
  <c r="BC5" i="1"/>
  <c r="BC71" i="1" l="1"/>
  <c r="BC72" i="1"/>
  <c r="BC67" i="1"/>
  <c r="BC66" i="1"/>
  <c r="BC65" i="1"/>
  <c r="BC64" i="1"/>
  <c r="BC63" i="1"/>
  <c r="BC62" i="1"/>
  <c r="BC70" i="1"/>
  <c r="BC60" i="1"/>
  <c r="BC57" i="1"/>
  <c r="BC68" i="1"/>
  <c r="BC69" i="1"/>
  <c r="BC61" i="1"/>
  <c r="BC59" i="1"/>
  <c r="BC53" i="1"/>
  <c r="BC47" i="1"/>
  <c r="BC54" i="1"/>
  <c r="BC50" i="1"/>
  <c r="BC55" i="1"/>
  <c r="BC51" i="1"/>
  <c r="BC48" i="1"/>
  <c r="BC58" i="1"/>
  <c r="BC41" i="1"/>
  <c r="BC56" i="1"/>
  <c r="BC52" i="1"/>
  <c r="BC44" i="1"/>
  <c r="BC43" i="1"/>
  <c r="BC40" i="1"/>
  <c r="BC49" i="1"/>
  <c r="BC36" i="1"/>
  <c r="BC46" i="1"/>
  <c r="BC34" i="1"/>
  <c r="BC42" i="1"/>
  <c r="BC39" i="1"/>
  <c r="BC38" i="1"/>
  <c r="BC31" i="1"/>
  <c r="BC35" i="1"/>
  <c r="BC32" i="1"/>
  <c r="BC28" i="1"/>
  <c r="BC37" i="1"/>
  <c r="BC26" i="1"/>
  <c r="BC33" i="1"/>
  <c r="BC29" i="1"/>
  <c r="BC45" i="1"/>
  <c r="BC24" i="1"/>
  <c r="BC21" i="1"/>
  <c r="BC30" i="1"/>
  <c r="BC27" i="1"/>
  <c r="BC25" i="1"/>
  <c r="BC19" i="1"/>
  <c r="BC20" i="1"/>
  <c r="BC23" i="1"/>
  <c r="BC15" i="1"/>
  <c r="BC11" i="1"/>
  <c r="BC14" i="1"/>
  <c r="BC18" i="1"/>
  <c r="BC17" i="1"/>
  <c r="BC13" i="1"/>
  <c r="BC10" i="1"/>
  <c r="BD5" i="1"/>
  <c r="BC22" i="1"/>
  <c r="BC12" i="1"/>
  <c r="BC16" i="1"/>
  <c r="BC9" i="1"/>
  <c r="BD71" i="1" l="1"/>
  <c r="BD68" i="1"/>
  <c r="BD72" i="1"/>
  <c r="BD62" i="1"/>
  <c r="BD69" i="1"/>
  <c r="BD70" i="1"/>
  <c r="BD65" i="1"/>
  <c r="BD57" i="1"/>
  <c r="BD67" i="1"/>
  <c r="BD58" i="1"/>
  <c r="BD64" i="1"/>
  <c r="BD61" i="1"/>
  <c r="BD59" i="1"/>
  <c r="BD66" i="1"/>
  <c r="BD56" i="1"/>
  <c r="BD54" i="1"/>
  <c r="BD50" i="1"/>
  <c r="BD60" i="1"/>
  <c r="BD55" i="1"/>
  <c r="BD51" i="1"/>
  <c r="BD48" i="1"/>
  <c r="BD41" i="1"/>
  <c r="BD63" i="1"/>
  <c r="BD52" i="1"/>
  <c r="BD46" i="1"/>
  <c r="BD44" i="1"/>
  <c r="BD47" i="1"/>
  <c r="BD43" i="1"/>
  <c r="BD53" i="1"/>
  <c r="BD49" i="1"/>
  <c r="BD36" i="1"/>
  <c r="BD45" i="1"/>
  <c r="BD39" i="1"/>
  <c r="BD37" i="1"/>
  <c r="BD42" i="1"/>
  <c r="BD40" i="1"/>
  <c r="BD35" i="1"/>
  <c r="BD32" i="1"/>
  <c r="BD28" i="1"/>
  <c r="BD33" i="1"/>
  <c r="BD29" i="1"/>
  <c r="BD24" i="1"/>
  <c r="BD38" i="1"/>
  <c r="BD31" i="1"/>
  <c r="BD25" i="1"/>
  <c r="BD30" i="1"/>
  <c r="BD27" i="1"/>
  <c r="BD19" i="1"/>
  <c r="BD26" i="1"/>
  <c r="BD22" i="1"/>
  <c r="BD14" i="1"/>
  <c r="BD23" i="1"/>
  <c r="BD15" i="1"/>
  <c r="BD18" i="1"/>
  <c r="BD34" i="1"/>
  <c r="BD21" i="1"/>
  <c r="BD9" i="1"/>
  <c r="BD20" i="1"/>
  <c r="BD17" i="1"/>
  <c r="BD12" i="1"/>
  <c r="BD11" i="1"/>
  <c r="BD13" i="1"/>
  <c r="BD16" i="1"/>
  <c r="BE5" i="1"/>
  <c r="BD10" i="1"/>
  <c r="BE72" i="1" l="1"/>
  <c r="BE67" i="1"/>
  <c r="BE66" i="1"/>
  <c r="BE65" i="1"/>
  <c r="BE64" i="1"/>
  <c r="BE63" i="1"/>
  <c r="BE69" i="1"/>
  <c r="BE71" i="1"/>
  <c r="BE58" i="1"/>
  <c r="BE68" i="1"/>
  <c r="BE61" i="1"/>
  <c r="BE59" i="1"/>
  <c r="BE70" i="1"/>
  <c r="BE62" i="1"/>
  <c r="BE56" i="1"/>
  <c r="BE60" i="1"/>
  <c r="BE54" i="1"/>
  <c r="BE50" i="1"/>
  <c r="BE55" i="1"/>
  <c r="BE51" i="1"/>
  <c r="BE48" i="1"/>
  <c r="BE52" i="1"/>
  <c r="BE46" i="1"/>
  <c r="BE44" i="1"/>
  <c r="BE49" i="1"/>
  <c r="BE57" i="1"/>
  <c r="BE53" i="1"/>
  <c r="BE38" i="1"/>
  <c r="BE45" i="1"/>
  <c r="BE41" i="1"/>
  <c r="BE39" i="1"/>
  <c r="BE42" i="1"/>
  <c r="BE32" i="1"/>
  <c r="BE43" i="1"/>
  <c r="BE37" i="1"/>
  <c r="BE36" i="1"/>
  <c r="BE35" i="1"/>
  <c r="BE47" i="1"/>
  <c r="BE40" i="1"/>
  <c r="BE26" i="1"/>
  <c r="BE30" i="1"/>
  <c r="BE27" i="1"/>
  <c r="BE28" i="1"/>
  <c r="BE25" i="1"/>
  <c r="BE22" i="1"/>
  <c r="BE17" i="1"/>
  <c r="BE23" i="1"/>
  <c r="BE33" i="1"/>
  <c r="BE18" i="1"/>
  <c r="BE34" i="1"/>
  <c r="BE21" i="1"/>
  <c r="BE13" i="1"/>
  <c r="BE29" i="1"/>
  <c r="BE20" i="1"/>
  <c r="BE14" i="1"/>
  <c r="BE19" i="1"/>
  <c r="BE12" i="1"/>
  <c r="BE16" i="1"/>
  <c r="BE15" i="1"/>
  <c r="BE31" i="1"/>
  <c r="BE24" i="1"/>
  <c r="BE11" i="1"/>
  <c r="BE9" i="1"/>
  <c r="BF5" i="1"/>
  <c r="BE10" i="1"/>
  <c r="BF72" i="1" l="1"/>
  <c r="BF70" i="1"/>
  <c r="BF71" i="1"/>
  <c r="BF68" i="1"/>
  <c r="BF65" i="1"/>
  <c r="BF58" i="1"/>
  <c r="BF67" i="1"/>
  <c r="BF64" i="1"/>
  <c r="BF61" i="1"/>
  <c r="BF59" i="1"/>
  <c r="BF62" i="1"/>
  <c r="BF69" i="1"/>
  <c r="BF66" i="1"/>
  <c r="BF60" i="1"/>
  <c r="BF63" i="1"/>
  <c r="BF55" i="1"/>
  <c r="BF51" i="1"/>
  <c r="BF48" i="1"/>
  <c r="BF52" i="1"/>
  <c r="BF49" i="1"/>
  <c r="BF57" i="1"/>
  <c r="BF56" i="1"/>
  <c r="BF53" i="1"/>
  <c r="BF42" i="1"/>
  <c r="BF44" i="1"/>
  <c r="BF54" i="1"/>
  <c r="BF50" i="1"/>
  <c r="BF45" i="1"/>
  <c r="BF41" i="1"/>
  <c r="BF47" i="1"/>
  <c r="BF46" i="1"/>
  <c r="BF37" i="1"/>
  <c r="BF43" i="1"/>
  <c r="BF36" i="1"/>
  <c r="BF35" i="1"/>
  <c r="BF38" i="1"/>
  <c r="BF33" i="1"/>
  <c r="BF29" i="1"/>
  <c r="BF39" i="1"/>
  <c r="BF30" i="1"/>
  <c r="BF27" i="1"/>
  <c r="BF34" i="1"/>
  <c r="BF40" i="1"/>
  <c r="BF32" i="1"/>
  <c r="BF25" i="1"/>
  <c r="BF22" i="1"/>
  <c r="BF26" i="1"/>
  <c r="BF17" i="1"/>
  <c r="BF31" i="1"/>
  <c r="BF20" i="1"/>
  <c r="BF21" i="1"/>
  <c r="BF28" i="1"/>
  <c r="BF24" i="1"/>
  <c r="BF16" i="1"/>
  <c r="BF19" i="1"/>
  <c r="BF12" i="1"/>
  <c r="BF18" i="1"/>
  <c r="BF15" i="1"/>
  <c r="BF10" i="1"/>
  <c r="BF11" i="1"/>
  <c r="BF23" i="1"/>
  <c r="BF9" i="1"/>
  <c r="BF14" i="1"/>
  <c r="BF13" i="1"/>
  <c r="BG5" i="1"/>
  <c r="BG69" i="1" l="1"/>
  <c r="BG70" i="1"/>
  <c r="BG72" i="1"/>
  <c r="BG67" i="1"/>
  <c r="BG64" i="1"/>
  <c r="BG61" i="1"/>
  <c r="BG59" i="1"/>
  <c r="BG71" i="1"/>
  <c r="BG68" i="1"/>
  <c r="BG62" i="1"/>
  <c r="BG56" i="1"/>
  <c r="BG66" i="1"/>
  <c r="BG60" i="1"/>
  <c r="BG63" i="1"/>
  <c r="BG57" i="1"/>
  <c r="BG55" i="1"/>
  <c r="BG51" i="1"/>
  <c r="BG52" i="1"/>
  <c r="BG49" i="1"/>
  <c r="BG65" i="1"/>
  <c r="BG58" i="1"/>
  <c r="BG53" i="1"/>
  <c r="BG42" i="1"/>
  <c r="BG47" i="1"/>
  <c r="BG54" i="1"/>
  <c r="BG44" i="1"/>
  <c r="BG50" i="1"/>
  <c r="BG46" i="1"/>
  <c r="BG37" i="1"/>
  <c r="BG48" i="1"/>
  <c r="BG43" i="1"/>
  <c r="BG40" i="1"/>
  <c r="BG41" i="1"/>
  <c r="BG36" i="1"/>
  <c r="BG35" i="1"/>
  <c r="BG30" i="1"/>
  <c r="BG38" i="1"/>
  <c r="BG39" i="1"/>
  <c r="BG45" i="1"/>
  <c r="BG33" i="1"/>
  <c r="BG29" i="1"/>
  <c r="BG34" i="1"/>
  <c r="BG31" i="1"/>
  <c r="BG25" i="1"/>
  <c r="BG26" i="1"/>
  <c r="BG27" i="1"/>
  <c r="BG20" i="1"/>
  <c r="BG23" i="1"/>
  <c r="BG15" i="1"/>
  <c r="BG28" i="1"/>
  <c r="BG24" i="1"/>
  <c r="BG16" i="1"/>
  <c r="BG19" i="1"/>
  <c r="BG18" i="1"/>
  <c r="BG17" i="1"/>
  <c r="BG13" i="1"/>
  <c r="BH5" i="1"/>
  <c r="BG9" i="1"/>
  <c r="BG22" i="1"/>
  <c r="BG14" i="1"/>
  <c r="BG32" i="1"/>
  <c r="BG21" i="1"/>
  <c r="BG12" i="1"/>
  <c r="BG11" i="1"/>
  <c r="BG10" i="1"/>
  <c r="BH71" i="1" l="1"/>
  <c r="BH72" i="1"/>
  <c r="BH67" i="1"/>
  <c r="BH64" i="1"/>
  <c r="BH61" i="1"/>
  <c r="BH59" i="1"/>
  <c r="BH68" i="1"/>
  <c r="BH62" i="1"/>
  <c r="BH66" i="1"/>
  <c r="BH60" i="1"/>
  <c r="BH70" i="1"/>
  <c r="BH69" i="1"/>
  <c r="BH63" i="1"/>
  <c r="BH57" i="1"/>
  <c r="BH65" i="1"/>
  <c r="BH52" i="1"/>
  <c r="BH49" i="1"/>
  <c r="BH58" i="1"/>
  <c r="BH53" i="1"/>
  <c r="BH56" i="1"/>
  <c r="BH47" i="1"/>
  <c r="BH54" i="1"/>
  <c r="BH50" i="1"/>
  <c r="BH55" i="1"/>
  <c r="BH45" i="1"/>
  <c r="BH41" i="1"/>
  <c r="BH39" i="1"/>
  <c r="BH46" i="1"/>
  <c r="BH48" i="1"/>
  <c r="BH43" i="1"/>
  <c r="BH42" i="1"/>
  <c r="BH40" i="1"/>
  <c r="BH36" i="1"/>
  <c r="BH38" i="1"/>
  <c r="BH37" i="1"/>
  <c r="BH33" i="1"/>
  <c r="BH44" i="1"/>
  <c r="BH27" i="1"/>
  <c r="BH51" i="1"/>
  <c r="BH31" i="1"/>
  <c r="BH28" i="1"/>
  <c r="BH35" i="1"/>
  <c r="BH29" i="1"/>
  <c r="BH30" i="1"/>
  <c r="BH26" i="1"/>
  <c r="BH20" i="1"/>
  <c r="BH23" i="1"/>
  <c r="BH32" i="1"/>
  <c r="BH18" i="1"/>
  <c r="BH24" i="1"/>
  <c r="BH34" i="1"/>
  <c r="BH19" i="1"/>
  <c r="BH22" i="1"/>
  <c r="BH14" i="1"/>
  <c r="BH25" i="1"/>
  <c r="BH15" i="1"/>
  <c r="BH10" i="1"/>
  <c r="BH16" i="1"/>
  <c r="BH13" i="1"/>
  <c r="BH21" i="1"/>
  <c r="BH12" i="1"/>
  <c r="BH17" i="1"/>
  <c r="BH11" i="1"/>
  <c r="BH6" i="1"/>
  <c r="BH7" i="1"/>
  <c r="BI5" i="1"/>
  <c r="BH9" i="1"/>
  <c r="BI70" i="1" l="1"/>
  <c r="BI71" i="1"/>
  <c r="BI68" i="1"/>
  <c r="BI61" i="1"/>
  <c r="BI72" i="1"/>
  <c r="BI69" i="1"/>
  <c r="BI64" i="1"/>
  <c r="BI59" i="1"/>
  <c r="BI62" i="1"/>
  <c r="BI56" i="1"/>
  <c r="BI66" i="1"/>
  <c r="BI60" i="1"/>
  <c r="BI63" i="1"/>
  <c r="BI65" i="1"/>
  <c r="BI58" i="1"/>
  <c r="BI52" i="1"/>
  <c r="BI49" i="1"/>
  <c r="BI53" i="1"/>
  <c r="BI67" i="1"/>
  <c r="BI47" i="1"/>
  <c r="BI57" i="1"/>
  <c r="BI54" i="1"/>
  <c r="BI50" i="1"/>
  <c r="BI45" i="1"/>
  <c r="BI43" i="1"/>
  <c r="BI55" i="1"/>
  <c r="BI41" i="1"/>
  <c r="BI48" i="1"/>
  <c r="BI42" i="1"/>
  <c r="BI51" i="1"/>
  <c r="BI44" i="1"/>
  <c r="BI38" i="1"/>
  <c r="BI46" i="1"/>
  <c r="BI37" i="1"/>
  <c r="BI39" i="1"/>
  <c r="BI40" i="1"/>
  <c r="BI34" i="1"/>
  <c r="BI30" i="1"/>
  <c r="BI28" i="1"/>
  <c r="BI32" i="1"/>
  <c r="BI33" i="1"/>
  <c r="BI24" i="1"/>
  <c r="BI23" i="1"/>
  <c r="BI35" i="1"/>
  <c r="BI31" i="1"/>
  <c r="BI18" i="1"/>
  <c r="BI36" i="1"/>
  <c r="BI21" i="1"/>
  <c r="BI13" i="1"/>
  <c r="BI22" i="1"/>
  <c r="BI14" i="1"/>
  <c r="BI29" i="1"/>
  <c r="BI25" i="1"/>
  <c r="BI17" i="1"/>
  <c r="BI27" i="1"/>
  <c r="BI26" i="1"/>
  <c r="BI16" i="1"/>
  <c r="BI11" i="1"/>
  <c r="BI12" i="1"/>
  <c r="BI20" i="1"/>
  <c r="BI19" i="1"/>
  <c r="BI15" i="1"/>
  <c r="BI10" i="1"/>
  <c r="BJ5" i="1"/>
  <c r="BI9" i="1"/>
  <c r="BJ68" i="1" l="1"/>
  <c r="BJ72" i="1"/>
  <c r="BJ67" i="1"/>
  <c r="BJ66" i="1"/>
  <c r="BJ65" i="1"/>
  <c r="BJ64" i="1"/>
  <c r="BJ63" i="1"/>
  <c r="BJ62" i="1"/>
  <c r="BJ61" i="1"/>
  <c r="BJ60" i="1"/>
  <c r="BJ55" i="1"/>
  <c r="BJ71" i="1"/>
  <c r="BJ70" i="1"/>
  <c r="BJ69" i="1"/>
  <c r="BJ57" i="1"/>
  <c r="BJ58" i="1"/>
  <c r="BJ49" i="1"/>
  <c r="BJ53" i="1"/>
  <c r="BJ59" i="1"/>
  <c r="BJ47" i="1"/>
  <c r="BJ56" i="1"/>
  <c r="BJ54" i="1"/>
  <c r="BJ50" i="1"/>
  <c r="BJ45" i="1"/>
  <c r="BJ43" i="1"/>
  <c r="BJ51" i="1"/>
  <c r="BJ48" i="1"/>
  <c r="BJ46" i="1"/>
  <c r="BJ37" i="1"/>
  <c r="BJ52" i="1"/>
  <c r="BJ44" i="1"/>
  <c r="BJ38" i="1"/>
  <c r="BJ39" i="1"/>
  <c r="BJ31" i="1"/>
  <c r="BJ40" i="1"/>
  <c r="BJ34" i="1"/>
  <c r="BJ42" i="1"/>
  <c r="BJ36" i="1"/>
  <c r="BJ35" i="1"/>
  <c r="BJ30" i="1"/>
  <c r="BJ32" i="1"/>
  <c r="BJ26" i="1"/>
  <c r="BJ41" i="1"/>
  <c r="BJ27" i="1"/>
  <c r="BJ21" i="1"/>
  <c r="BJ16" i="1"/>
  <c r="BJ33" i="1"/>
  <c r="BJ28" i="1"/>
  <c r="BJ29" i="1"/>
  <c r="BJ25" i="1"/>
  <c r="BJ17" i="1"/>
  <c r="BJ20" i="1"/>
  <c r="BJ13" i="1"/>
  <c r="BJ11" i="1"/>
  <c r="BJ9" i="1"/>
  <c r="BJ24" i="1"/>
  <c r="BJ23" i="1"/>
  <c r="BJ22" i="1"/>
  <c r="BJ14" i="1"/>
  <c r="BJ19" i="1"/>
  <c r="BJ15" i="1"/>
  <c r="BJ10" i="1"/>
  <c r="BJ18" i="1"/>
  <c r="BJ12" i="1"/>
  <c r="BK5" i="1"/>
  <c r="BK71" i="1" l="1"/>
  <c r="BK72" i="1"/>
  <c r="BK67" i="1"/>
  <c r="BK66" i="1"/>
  <c r="BK65" i="1"/>
  <c r="BK64" i="1"/>
  <c r="BK63" i="1"/>
  <c r="BK62" i="1"/>
  <c r="BK70" i="1"/>
  <c r="BK60" i="1"/>
  <c r="BK68" i="1"/>
  <c r="BK69" i="1"/>
  <c r="BK57" i="1"/>
  <c r="BK59" i="1"/>
  <c r="BK53" i="1"/>
  <c r="BK61" i="1"/>
  <c r="BK47" i="1"/>
  <c r="BK58" i="1"/>
  <c r="BK56" i="1"/>
  <c r="BK54" i="1"/>
  <c r="BK50" i="1"/>
  <c r="BK51" i="1"/>
  <c r="BK48" i="1"/>
  <c r="BK55" i="1"/>
  <c r="BK41" i="1"/>
  <c r="BK52" i="1"/>
  <c r="BK46" i="1"/>
  <c r="BK45" i="1"/>
  <c r="BK49" i="1"/>
  <c r="BK42" i="1"/>
  <c r="BK40" i="1"/>
  <c r="BK44" i="1"/>
  <c r="BK43" i="1"/>
  <c r="BK36" i="1"/>
  <c r="BK37" i="1"/>
  <c r="BK39" i="1"/>
  <c r="BK38" i="1"/>
  <c r="BK34" i="1"/>
  <c r="BK31" i="1"/>
  <c r="BK28" i="1"/>
  <c r="BK26" i="1"/>
  <c r="BK29" i="1"/>
  <c r="BK35" i="1"/>
  <c r="BK30" i="1"/>
  <c r="BK21" i="1"/>
  <c r="BK32" i="1"/>
  <c r="BK24" i="1"/>
  <c r="BK19" i="1"/>
  <c r="BK25" i="1"/>
  <c r="BK20" i="1"/>
  <c r="BK27" i="1"/>
  <c r="BK23" i="1"/>
  <c r="BK15" i="1"/>
  <c r="BK11" i="1"/>
  <c r="BK33" i="1"/>
  <c r="BK22" i="1"/>
  <c r="BK10" i="1"/>
  <c r="BK18" i="1"/>
  <c r="BK17" i="1"/>
  <c r="BL5" i="1"/>
  <c r="BK16" i="1"/>
  <c r="BK13" i="1"/>
  <c r="BK9" i="1"/>
  <c r="BK14" i="1"/>
  <c r="BK12" i="1"/>
  <c r="BL71" i="1" l="1"/>
  <c r="BL68" i="1"/>
  <c r="BL72" i="1"/>
  <c r="BL62" i="1"/>
  <c r="BL69" i="1"/>
  <c r="BL70" i="1"/>
  <c r="BL66" i="1"/>
  <c r="BL57" i="1"/>
  <c r="BL63" i="1"/>
  <c r="BL58" i="1"/>
  <c r="BL65" i="1"/>
  <c r="BL59" i="1"/>
  <c r="BL67" i="1"/>
  <c r="BL61" i="1"/>
  <c r="BL56" i="1"/>
  <c r="BL64" i="1"/>
  <c r="BL60" i="1"/>
  <c r="BL54" i="1"/>
  <c r="BL50" i="1"/>
  <c r="BL51" i="1"/>
  <c r="BL48" i="1"/>
  <c r="BL55" i="1"/>
  <c r="BL41" i="1"/>
  <c r="BL52" i="1"/>
  <c r="BL46" i="1"/>
  <c r="BL44" i="1"/>
  <c r="BL45" i="1"/>
  <c r="BL49" i="1"/>
  <c r="BL42" i="1"/>
  <c r="BL53" i="1"/>
  <c r="BL47" i="1"/>
  <c r="BL36" i="1"/>
  <c r="BL39" i="1"/>
  <c r="BL38" i="1"/>
  <c r="BL43" i="1"/>
  <c r="BL40" i="1"/>
  <c r="BL29" i="1"/>
  <c r="BL35" i="1"/>
  <c r="BL34" i="1"/>
  <c r="BL31" i="1"/>
  <c r="BL28" i="1"/>
  <c r="BL32" i="1"/>
  <c r="BL33" i="1"/>
  <c r="BL24" i="1"/>
  <c r="BL25" i="1"/>
  <c r="BL19" i="1"/>
  <c r="BL22" i="1"/>
  <c r="BL14" i="1"/>
  <c r="BL37" i="1"/>
  <c r="BL27" i="1"/>
  <c r="BL23" i="1"/>
  <c r="BL15" i="1"/>
  <c r="BL26" i="1"/>
  <c r="BL18" i="1"/>
  <c r="BL30" i="1"/>
  <c r="BL9" i="1"/>
  <c r="BL12" i="1"/>
  <c r="BL21" i="1"/>
  <c r="BL17" i="1"/>
  <c r="BL20" i="1"/>
  <c r="BL16" i="1"/>
  <c r="BL13" i="1"/>
  <c r="BL11" i="1"/>
  <c r="BL10" i="1"/>
  <c r="BM5" i="1"/>
  <c r="BM72" i="1" l="1"/>
  <c r="BM67" i="1"/>
  <c r="BM66" i="1"/>
  <c r="BM65" i="1"/>
  <c r="BM64" i="1"/>
  <c r="BM63" i="1"/>
  <c r="BM69" i="1"/>
  <c r="BM71" i="1"/>
  <c r="BM68" i="1"/>
  <c r="BM70" i="1"/>
  <c r="BM58" i="1"/>
  <c r="BM59" i="1"/>
  <c r="BM61" i="1"/>
  <c r="BM56" i="1"/>
  <c r="BM60" i="1"/>
  <c r="BM54" i="1"/>
  <c r="BM50" i="1"/>
  <c r="BM62" i="1"/>
  <c r="BM51" i="1"/>
  <c r="BM48" i="1"/>
  <c r="BM57" i="1"/>
  <c r="BM55" i="1"/>
  <c r="BM52" i="1"/>
  <c r="BM46" i="1"/>
  <c r="BM44" i="1"/>
  <c r="BM49" i="1"/>
  <c r="BM53" i="1"/>
  <c r="BM43" i="1"/>
  <c r="BM38" i="1"/>
  <c r="BM47" i="1"/>
  <c r="BM39" i="1"/>
  <c r="BM40" i="1"/>
  <c r="BM32" i="1"/>
  <c r="BM42" i="1"/>
  <c r="BM35" i="1"/>
  <c r="BM41" i="1"/>
  <c r="BM37" i="1"/>
  <c r="BM26" i="1"/>
  <c r="BM33" i="1"/>
  <c r="BM29" i="1"/>
  <c r="BM27" i="1"/>
  <c r="BM36" i="1"/>
  <c r="BM34" i="1"/>
  <c r="BM31" i="1"/>
  <c r="BM28" i="1"/>
  <c r="BM19" i="1"/>
  <c r="BM24" i="1"/>
  <c r="BM22" i="1"/>
  <c r="BM17" i="1"/>
  <c r="BM23" i="1"/>
  <c r="BM18" i="1"/>
  <c r="BM45" i="1"/>
  <c r="BM30" i="1"/>
  <c r="BM21" i="1"/>
  <c r="BM13" i="1"/>
  <c r="BM12" i="1"/>
  <c r="BM20" i="1"/>
  <c r="BM16" i="1"/>
  <c r="BM15" i="1"/>
  <c r="BM11" i="1"/>
  <c r="BM9" i="1"/>
  <c r="BM14" i="1"/>
  <c r="BM10" i="1"/>
  <c r="BM25" i="1"/>
  <c r="BN5" i="1"/>
  <c r="BN72" i="1" l="1"/>
  <c r="BN70" i="1"/>
  <c r="BN71" i="1"/>
  <c r="BN68" i="1"/>
  <c r="BN66" i="1"/>
  <c r="BN69" i="1"/>
  <c r="BN63" i="1"/>
  <c r="BN58" i="1"/>
  <c r="BN65" i="1"/>
  <c r="BN59" i="1"/>
  <c r="BN61" i="1"/>
  <c r="BN67" i="1"/>
  <c r="BN60" i="1"/>
  <c r="BN55" i="1"/>
  <c r="BN64" i="1"/>
  <c r="BN62" i="1"/>
  <c r="BN56" i="1"/>
  <c r="BN51" i="1"/>
  <c r="BN48" i="1"/>
  <c r="BN57" i="1"/>
  <c r="BN52" i="1"/>
  <c r="BN49" i="1"/>
  <c r="BN53" i="1"/>
  <c r="BN42" i="1"/>
  <c r="BN46" i="1"/>
  <c r="BN54" i="1"/>
  <c r="BN43" i="1"/>
  <c r="BN50" i="1"/>
  <c r="BN45" i="1"/>
  <c r="BN41" i="1"/>
  <c r="BN37" i="1"/>
  <c r="BN40" i="1"/>
  <c r="BN39" i="1"/>
  <c r="BN44" i="1"/>
  <c r="BN35" i="1"/>
  <c r="BN36" i="1"/>
  <c r="BN32" i="1"/>
  <c r="BN47" i="1"/>
  <c r="BN27" i="1"/>
  <c r="BN30" i="1"/>
  <c r="BN31" i="1"/>
  <c r="BN24" i="1"/>
  <c r="BN22" i="1"/>
  <c r="BN17" i="1"/>
  <c r="BN33" i="1"/>
  <c r="BN25" i="1"/>
  <c r="BN20" i="1"/>
  <c r="BN34" i="1"/>
  <c r="BN29" i="1"/>
  <c r="BN26" i="1"/>
  <c r="BN21" i="1"/>
  <c r="BN16" i="1"/>
  <c r="BN38" i="1"/>
  <c r="BN12" i="1"/>
  <c r="BN14" i="1"/>
  <c r="BN10" i="1"/>
  <c r="BN23" i="1"/>
  <c r="BN28" i="1"/>
  <c r="BN19" i="1"/>
  <c r="BN18" i="1"/>
  <c r="BN13" i="1"/>
  <c r="BN11" i="1"/>
  <c r="BN9" i="1"/>
  <c r="BN15" i="1"/>
</calcChain>
</file>

<file path=xl/comments1.xml><?xml version="1.0" encoding="utf-8"?>
<comments xmlns="http://schemas.openxmlformats.org/spreadsheetml/2006/main">
  <authors>
    <author>Jozef Dúc</author>
  </authors>
  <commentList>
    <comment ref="D6" authorId="0" shapeId="0">
      <text>
        <r>
          <rPr>
            <b/>
            <sz val="9"/>
            <color indexed="81"/>
            <rFont val="Segoe UI"/>
            <charset val="1"/>
          </rPr>
          <t>Jozef Dúc:</t>
        </r>
        <r>
          <rPr>
            <sz val="9"/>
            <color indexed="81"/>
            <rFont val="Segoe UI"/>
            <charset val="1"/>
          </rPr>
          <t xml:space="preserve">
Pre zobrazenie ďalších týždňov, treba zmeniť
</t>
        </r>
      </text>
    </comment>
  </commentList>
</comments>
</file>

<file path=xl/sharedStrings.xml><?xml version="1.0" encoding="utf-8"?>
<sst xmlns="http://schemas.openxmlformats.org/spreadsheetml/2006/main" count="156" uniqueCount="107">
  <si>
    <t>[Online GeoGebra časopis Univerzity Komenského] Project Schedule</t>
  </si>
  <si>
    <t>[Syntax Error]</t>
  </si>
  <si>
    <t>Project Lead:</t>
  </si>
  <si>
    <t>[Name]</t>
  </si>
  <si>
    <t>Project Start Date:</t>
  </si>
  <si>
    <t>Today's Date:</t>
  </si>
  <si>
    <t>Display Week:</t>
  </si>
  <si>
    <t>WBS</t>
  </si>
  <si>
    <t>Task</t>
  </si>
  <si>
    <t>Lead</t>
  </si>
  <si>
    <t>Start</t>
  </si>
  <si>
    <t>End</t>
  </si>
  <si>
    <t>Cal
Days</t>
  </si>
  <si>
    <t>%
Done</t>
  </si>
  <si>
    <t>Work
Days</t>
  </si>
  <si>
    <t>Days
Done</t>
  </si>
  <si>
    <t>Days
Left</t>
  </si>
  <si>
    <t>Prípravná fáza</t>
  </si>
  <si>
    <t>Stretnutie so zadávateľom</t>
  </si>
  <si>
    <t>Druhé stretnutie so zadávateľom</t>
  </si>
  <si>
    <t>Vypracovanie plánu projektu</t>
  </si>
  <si>
    <t>Vypracovanie plánu projektu</t>
  </si>
  <si>
    <t>Ganttov diagram</t>
  </si>
  <si>
    <t>Vypracovanie katalógu požiadaviek</t>
  </si>
  <si>
    <t>Predmet špecifikácie, slovník pojmov, celkový opis</t>
  </si>
  <si>
    <t>Marián O</t>
  </si>
  <si>
    <t>Špecifikácia požiadaviek, ďalšie požiadavky</t>
  </si>
  <si>
    <t>Michal Hoľa</t>
  </si>
  <si>
    <t>Konceptuálna analýza</t>
  </si>
  <si>
    <t>Tvorba diagramov</t>
  </si>
  <si>
    <t>Jozef Dúc</t>
  </si>
  <si>
    <t>Slovný opis diagramov, popis fungovania softwaru</t>
  </si>
  <si>
    <t>Patrícia Šišková</t>
  </si>
  <si>
    <t>Analýza technológií, dekompozícia a dátový model</t>
  </si>
  <si>
    <t>Dekompozícia</t>
  </si>
  <si>
    <t>Michal Hoľa</t>
  </si>
  <si>
    <t>Preskúmanie, porovnanie a výber vhodných technológií</t>
  </si>
  <si>
    <t>Marián Opial</t>
  </si>
  <si>
    <t>Návrh</t>
  </si>
  <si>
    <t>Návrh základných tried, databázy</t>
  </si>
  <si>
    <t>Jozef Dúc, Michal Hoľa</t>
  </si>
  <si>
    <t>Návrh GUI</t>
  </si>
  <si>
    <t>Patrícia Šišková, Marián Opial</t>
  </si>
  <si>
    <t>Podrobná špecifikácia komponentov</t>
  </si>
  <si>
    <t>Podrobná špecifikácia komponentov</t>
  </si>
  <si>
    <t>Michal Hoľa, Marián Opial</t>
  </si>
  <si>
    <t>Hotové komponenty, funkčné demo</t>
  </si>
  <si>
    <t>Programovanie</t>
  </si>
  <si>
    <t>Hotové komponenty s dokumentáciou</t>
  </si>
  <si>
    <t>Programovanie</t>
  </si>
  <si>
    <t>Dokumentácia</t>
  </si>
  <si>
    <t>Patrícia Šišková, Jozef Dúc</t>
  </si>
  <si>
    <t>Integrácia a dokumentácia</t>
  </si>
  <si>
    <t>Integrácia</t>
  </si>
  <si>
    <t>Jozef Dúc</t>
  </si>
  <si>
    <t>Dokumentácia</t>
  </si>
  <si>
    <t>Michal Hoľa, Marián Opial</t>
  </si>
  <si>
    <t>Inštalačná príručka</t>
  </si>
  <si>
    <t>Jozef Dúc</t>
  </si>
  <si>
    <t>Používateľská príručka</t>
  </si>
  <si>
    <t>Patrícia Šišková</t>
  </si>
  <si>
    <t>Testovanie</t>
  </si>
  <si>
    <t>Testovanie</t>
  </si>
  <si>
    <t>Dokumentácia k testovaniu</t>
  </si>
  <si>
    <t>Marián Opial</t>
  </si>
  <si>
    <t>Oprava chýb</t>
  </si>
  <si>
    <t>Záznam z odovzdania a predvedenia diela zadávateľovi</t>
  </si>
  <si>
    <t>Prezentácia projektu zadávateľovi</t>
  </si>
  <si>
    <t>Zápisnica z odovzdávania</t>
  </si>
  <si>
    <t>Patrícia Šišková</t>
  </si>
  <si>
    <t>Vlastné zhodnotenie diela</t>
  </si>
  <si>
    <t>Vlastné zhodnotenie diela</t>
  </si>
  <si>
    <t>Záverečná správa</t>
  </si>
  <si>
    <t>Vypracovanie záverečnej správy</t>
  </si>
  <si>
    <t>Jozef Dúc</t>
  </si>
  <si>
    <t>[ Color Code by Lead ]</t>
  </si>
  <si>
    <t>[Task]</t>
  </si>
  <si>
    <t>[Task]</t>
  </si>
  <si>
    <t>[Task]</t>
  </si>
  <si>
    <t>[Task]</t>
  </si>
  <si>
    <t>[Task]</t>
  </si>
  <si>
    <t>[Insert new rows above this one, then hide or delete this row]</t>
  </si>
  <si>
    <t>[ Color Code by Lead ]</t>
  </si>
  <si>
    <t>[Task]</t>
  </si>
  <si>
    <t>[Task]</t>
  </si>
  <si>
    <t>[Task]</t>
  </si>
  <si>
    <t>[Task]</t>
  </si>
  <si>
    <t>[Task]</t>
  </si>
  <si>
    <t>[Insert new rows above this one, then hide or delete this row]</t>
  </si>
  <si>
    <t>TEMPLATE ROWS</t>
  </si>
  <si>
    <t>See the Help worksheet for information about using template rows.</t>
  </si>
  <si>
    <t>[ Task Category (label only) ]</t>
  </si>
  <si>
    <t>[ Task Category (summary) ]</t>
  </si>
  <si>
    <t>[ Level 2 Task ]</t>
  </si>
  <si>
    <t>. [ Level 3 Task ]</t>
  </si>
  <si>
    <t>. . [ Level 4 Task ]</t>
  </si>
  <si>
    <t>Gantt Chart Template</t>
  </si>
  <si>
    <t>© 2012-2014 Vertex42 LLC</t>
  </si>
  <si>
    <t>Please note the Terms Of Use</t>
  </si>
  <si>
    <t>http://www.vertex42.com/licensing/EULA_privateuse.html</t>
  </si>
  <si>
    <t>Mon</t>
  </si>
  <si>
    <t>Tue</t>
  </si>
  <si>
    <t>Wed</t>
  </si>
  <si>
    <t>Thu</t>
  </si>
  <si>
    <t>Fr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</si>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</sst>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yy\ \(dddd\)"/>
    <numFmt numFmtId="165" formatCode="d"/>
    <numFmt numFmtId="166" formatCode="#,###"/>
    <numFmt numFmtId="167" formatCode="m/d/yyyy\ h:mm:ss"/>
    <numFmt numFmtId="168" formatCode="m\ /\ d\ /\ yy"/>
    <numFmt numFmtId="169" formatCode="ddd\ m/dd/yy"/>
  </numFmts>
  <fonts count="20" x14ac:knownFonts="1">
    <font>
      <sz val="10"/>
      <name val="Arial"/>
    </font>
    <font>
      <sz val="14"/>
      <color rgb="FF003366"/>
      <name val="Arial"/>
    </font>
    <font>
      <b/>
      <sz val="10"/>
      <name val="Arial"/>
    </font>
    <font>
      <i/>
      <sz val="8"/>
      <color rgb="FF666666"/>
      <name val="Arial"/>
    </font>
    <font>
      <sz val="9"/>
      <color rgb="FF000000"/>
      <name val="Arial"/>
    </font>
    <font>
      <sz val="10"/>
      <color rgb="FF000000"/>
      <name val="Arial"/>
    </font>
    <font>
      <sz val="10"/>
      <name val="Arial"/>
    </font>
    <font>
      <sz val="6"/>
      <color rgb="FFF3F3F3"/>
      <name val="Arial"/>
    </font>
    <font>
      <sz val="8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sz val="10"/>
      <name val="Arial"/>
    </font>
    <font>
      <sz val="8"/>
      <name val="Arial"/>
    </font>
    <font>
      <b/>
      <sz val="9"/>
      <name val="Arial"/>
    </font>
    <font>
      <sz val="8"/>
      <color rgb="FF6699FF"/>
      <name val="Arial"/>
    </font>
    <font>
      <u/>
      <sz val="10"/>
      <color rgb="FF0000FF"/>
      <name val="Arial"/>
    </font>
    <font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6F4D9"/>
        <bgColor rgb="FFD6F4D9"/>
      </patternFill>
    </fill>
    <fill>
      <patternFill patternType="solid">
        <fgColor rgb="FF6699FF"/>
        <bgColor rgb="FF6699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EFEFEF"/>
      </bottom>
      <diagonal/>
    </border>
    <border>
      <left/>
      <right style="medium">
        <color rgb="FF000000"/>
      </right>
      <top/>
      <bottom style="medium">
        <color rgb="FFEFEFEF"/>
      </bottom>
      <diagonal/>
    </border>
    <border>
      <left/>
      <right/>
      <top/>
      <bottom style="medium">
        <color rgb="FFEFEFEF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1" xfId="0" applyFont="1" applyFill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vertical="center"/>
    </xf>
    <xf numFmtId="165" fontId="7" fillId="2" borderId="1" xfId="0" applyNumberFormat="1" applyFont="1" applyFill="1" applyBorder="1"/>
    <xf numFmtId="166" fontId="5" fillId="0" borderId="4" xfId="0" applyNumberFormat="1" applyFont="1" applyBorder="1" applyAlignment="1">
      <alignment horizontal="center"/>
    </xf>
    <xf numFmtId="0" fontId="6" fillId="0" borderId="4" xfId="0" applyFont="1" applyBorder="1"/>
    <xf numFmtId="0" fontId="9" fillId="0" borderId="6" xfId="0" applyFont="1" applyBorder="1" applyAlignment="1"/>
    <xf numFmtId="0" fontId="9" fillId="0" borderId="6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4" borderId="6" xfId="0" applyFont="1" applyFill="1" applyBorder="1" applyAlignment="1">
      <alignment horizontal="left"/>
    </xf>
    <xf numFmtId="0" fontId="9" fillId="4" borderId="6" xfId="0" applyFont="1" applyFill="1" applyBorder="1" applyAlignment="1"/>
    <xf numFmtId="0" fontId="8" fillId="4" borderId="6" xfId="0" applyFont="1" applyFill="1" applyBorder="1" applyAlignment="1"/>
    <xf numFmtId="169" fontId="8" fillId="4" borderId="7" xfId="0" applyNumberFormat="1" applyFont="1" applyFill="1" applyBorder="1" applyAlignment="1">
      <alignment horizontal="right"/>
    </xf>
    <xf numFmtId="1" fontId="8" fillId="4" borderId="7" xfId="0" applyNumberFormat="1" applyFont="1" applyFill="1" applyBorder="1" applyAlignment="1">
      <alignment horizontal="center"/>
    </xf>
    <xf numFmtId="9" fontId="8" fillId="4" borderId="7" xfId="0" applyNumberFormat="1" applyFont="1" applyFill="1" applyBorder="1" applyAlignment="1">
      <alignment horizontal="center"/>
    </xf>
    <xf numFmtId="0" fontId="11" fillId="4" borderId="7" xfId="0" applyFont="1" applyFill="1" applyBorder="1" applyAlignment="1"/>
    <xf numFmtId="0" fontId="8" fillId="0" borderId="7" xfId="0" applyFont="1" applyBorder="1" applyAlignment="1">
      <alignment horizontal="left"/>
    </xf>
    <xf numFmtId="0" fontId="8" fillId="0" borderId="7" xfId="0" applyFont="1" applyBorder="1" applyAlignment="1"/>
    <xf numFmtId="0" fontId="8" fillId="0" borderId="7" xfId="0" applyFont="1" applyBorder="1" applyAlignment="1"/>
    <xf numFmtId="169" fontId="8" fillId="5" borderId="7" xfId="0" applyNumberFormat="1" applyFont="1" applyFill="1" applyBorder="1" applyAlignment="1">
      <alignment horizontal="right"/>
    </xf>
    <xf numFmtId="169" fontId="8" fillId="0" borderId="7" xfId="0" applyNumberFormat="1" applyFont="1" applyBorder="1" applyAlignment="1">
      <alignment horizontal="right"/>
    </xf>
    <xf numFmtId="1" fontId="8" fillId="5" borderId="7" xfId="0" applyNumberFormat="1" applyFont="1" applyFill="1" applyBorder="1" applyAlignment="1">
      <alignment horizontal="center"/>
    </xf>
    <xf numFmtId="9" fontId="8" fillId="5" borderId="7" xfId="0" applyNumberFormat="1" applyFont="1" applyFill="1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169" fontId="12" fillId="5" borderId="6" xfId="0" applyNumberFormat="1" applyFont="1" applyFill="1" applyBorder="1" applyAlignment="1">
      <alignment horizontal="right"/>
    </xf>
    <xf numFmtId="0" fontId="9" fillId="4" borderId="7" xfId="0" applyFont="1" applyFill="1" applyBorder="1" applyAlignment="1">
      <alignment horizontal="left"/>
    </xf>
    <xf numFmtId="0" fontId="8" fillId="4" borderId="7" xfId="0" applyFont="1" applyFill="1" applyBorder="1" applyAlignment="1"/>
    <xf numFmtId="1" fontId="8" fillId="4" borderId="7" xfId="0" applyNumberFormat="1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11" fillId="0" borderId="7" xfId="0" applyFont="1" applyBorder="1" applyAlignment="1"/>
    <xf numFmtId="0" fontId="13" fillId="4" borderId="7" xfId="0" applyFont="1" applyFill="1" applyBorder="1" applyAlignment="1">
      <alignment horizontal="left"/>
    </xf>
    <xf numFmtId="169" fontId="12" fillId="4" borderId="7" xfId="0" applyNumberFormat="1" applyFont="1" applyFill="1" applyBorder="1" applyAlignment="1">
      <alignment horizontal="right"/>
    </xf>
    <xf numFmtId="1" fontId="12" fillId="4" borderId="7" xfId="0" applyNumberFormat="1" applyFont="1" applyFill="1" applyBorder="1" applyAlignment="1">
      <alignment horizontal="center"/>
    </xf>
    <xf numFmtId="1" fontId="11" fillId="4" borderId="7" xfId="0" applyNumberFormat="1" applyFont="1" applyFill="1" applyBorder="1" applyAlignment="1"/>
    <xf numFmtId="0" fontId="12" fillId="0" borderId="6" xfId="0" applyFont="1" applyBorder="1" applyAlignment="1">
      <alignment horizontal="left"/>
    </xf>
    <xf numFmtId="0" fontId="12" fillId="0" borderId="6" xfId="0" applyFont="1" applyBorder="1" applyAlignment="1"/>
    <xf numFmtId="169" fontId="12" fillId="0" borderId="6" xfId="0" applyNumberFormat="1" applyFont="1" applyBorder="1" applyAlignment="1">
      <alignment horizontal="right"/>
    </xf>
    <xf numFmtId="1" fontId="12" fillId="5" borderId="6" xfId="0" applyNumberFormat="1" applyFont="1" applyFill="1" applyBorder="1" applyAlignment="1">
      <alignment horizontal="center"/>
    </xf>
    <xf numFmtId="9" fontId="12" fillId="5" borderId="6" xfId="0" applyNumberFormat="1" applyFont="1" applyFill="1" applyBorder="1" applyAlignment="1">
      <alignment horizontal="center"/>
    </xf>
    <xf numFmtId="1" fontId="12" fillId="0" borderId="6" xfId="0" applyNumberFormat="1" applyFont="1" applyBorder="1" applyAlignment="1">
      <alignment horizontal="center"/>
    </xf>
    <xf numFmtId="0" fontId="13" fillId="4" borderId="6" xfId="0" applyFont="1" applyFill="1" applyBorder="1" applyAlignment="1"/>
    <xf numFmtId="0" fontId="11" fillId="0" borderId="6" xfId="0" applyFont="1" applyBorder="1" applyAlignment="1"/>
    <xf numFmtId="169" fontId="12" fillId="5" borderId="6" xfId="0" applyNumberFormat="1" applyFont="1" applyFill="1" applyBorder="1" applyAlignment="1">
      <alignment horizontal="right"/>
    </xf>
    <xf numFmtId="1" fontId="12" fillId="5" borderId="6" xfId="0" applyNumberFormat="1" applyFont="1" applyFill="1" applyBorder="1" applyAlignment="1">
      <alignment horizontal="center"/>
    </xf>
    <xf numFmtId="9" fontId="12" fillId="5" borderId="6" xfId="0" applyNumberFormat="1" applyFont="1" applyFill="1" applyBorder="1" applyAlignment="1">
      <alignment horizontal="center"/>
    </xf>
    <xf numFmtId="0" fontId="12" fillId="0" borderId="6" xfId="0" applyFont="1" applyBorder="1" applyAlignment="1">
      <alignment horizontal="left"/>
    </xf>
    <xf numFmtId="9" fontId="12" fillId="4" borderId="7" xfId="0" applyNumberFormat="1" applyFont="1" applyFill="1" applyBorder="1" applyAlignment="1">
      <alignment horizontal="center"/>
    </xf>
    <xf numFmtId="0" fontId="9" fillId="4" borderId="7" xfId="0" applyFont="1" applyFill="1" applyBorder="1" applyAlignment="1">
      <alignment horizontal="left"/>
    </xf>
    <xf numFmtId="0" fontId="9" fillId="4" borderId="7" xfId="0" applyFont="1" applyFill="1" applyBorder="1" applyAlignment="1"/>
    <xf numFmtId="9" fontId="8" fillId="4" borderId="7" xfId="0" applyNumberFormat="1" applyFont="1" applyFill="1" applyBorder="1" applyAlignment="1">
      <alignment horizontal="center"/>
    </xf>
    <xf numFmtId="0" fontId="8" fillId="0" borderId="7" xfId="0" applyFont="1" applyBorder="1" applyAlignment="1"/>
    <xf numFmtId="0" fontId="8" fillId="0" borderId="7" xfId="0" applyFont="1" applyBorder="1" applyAlignment="1"/>
    <xf numFmtId="169" fontId="8" fillId="5" borderId="7" xfId="0" applyNumberFormat="1" applyFont="1" applyFill="1" applyBorder="1" applyAlignment="1">
      <alignment horizontal="right"/>
    </xf>
    <xf numFmtId="0" fontId="8" fillId="0" borderId="7" xfId="0" applyFont="1" applyBorder="1" applyAlignment="1"/>
    <xf numFmtId="167" fontId="11" fillId="0" borderId="7" xfId="0" applyNumberFormat="1" applyFont="1" applyBorder="1" applyAlignment="1"/>
    <xf numFmtId="1" fontId="11" fillId="0" borderId="7" xfId="0" applyNumberFormat="1" applyFont="1" applyBorder="1" applyAlignment="1"/>
    <xf numFmtId="9" fontId="11" fillId="0" borderId="7" xfId="0" applyNumberFormat="1" applyFont="1" applyBorder="1" applyAlignment="1"/>
    <xf numFmtId="0" fontId="6" fillId="0" borderId="7" xfId="0" applyFont="1" applyBorder="1"/>
    <xf numFmtId="0" fontId="6" fillId="0" borderId="8" xfId="0" applyFont="1" applyBorder="1"/>
    <xf numFmtId="0" fontId="5" fillId="4" borderId="1" xfId="0" applyFont="1" applyFill="1" applyBorder="1" applyAlignment="1"/>
    <xf numFmtId="0" fontId="8" fillId="4" borderId="1" xfId="0" applyFont="1" applyFill="1" applyBorder="1" applyAlignment="1"/>
    <xf numFmtId="0" fontId="4" fillId="3" borderId="6" xfId="0" applyFont="1" applyFill="1" applyBorder="1" applyAlignment="1">
      <alignment horizontal="left"/>
    </xf>
    <xf numFmtId="0" fontId="4" fillId="3" borderId="6" xfId="0" applyFont="1" applyFill="1" applyBorder="1" applyAlignment="1"/>
    <xf numFmtId="0" fontId="8" fillId="3" borderId="6" xfId="0" applyFont="1" applyFill="1" applyBorder="1" applyAlignment="1"/>
    <xf numFmtId="167" fontId="8" fillId="0" borderId="6" xfId="0" applyNumberFormat="1" applyFont="1" applyBorder="1" applyAlignment="1">
      <alignment horizontal="right"/>
    </xf>
    <xf numFmtId="1" fontId="8" fillId="3" borderId="6" xfId="0" applyNumberFormat="1" applyFont="1" applyFill="1" applyBorder="1" applyAlignment="1">
      <alignment horizontal="center"/>
    </xf>
    <xf numFmtId="9" fontId="8" fillId="3" borderId="6" xfId="0" applyNumberFormat="1" applyFont="1" applyFill="1" applyBorder="1" applyAlignment="1">
      <alignment horizontal="center"/>
    </xf>
    <xf numFmtId="0" fontId="13" fillId="4" borderId="7" xfId="0" applyFont="1" applyFill="1" applyBorder="1" applyAlignment="1">
      <alignment horizontal="left"/>
    </xf>
    <xf numFmtId="0" fontId="13" fillId="4" borderId="7" xfId="0" applyFont="1" applyFill="1" applyBorder="1" applyAlignment="1"/>
    <xf numFmtId="0" fontId="12" fillId="4" borderId="7" xfId="0" applyFont="1" applyFill="1" applyBorder="1" applyAlignment="1"/>
    <xf numFmtId="9" fontId="11" fillId="4" borderId="7" xfId="0" applyNumberFormat="1" applyFont="1" applyFill="1" applyBorder="1" applyAlignment="1"/>
    <xf numFmtId="0" fontId="14" fillId="6" borderId="7" xfId="0" applyFont="1" applyFill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2" fillId="0" borderId="1" xfId="0" applyFont="1" applyBorder="1" applyAlignment="1"/>
    <xf numFmtId="0" fontId="15" fillId="0" borderId="1" xfId="0" applyFont="1" applyBorder="1" applyAlignment="1"/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167" fontId="8" fillId="0" borderId="5" xfId="0" applyNumberFormat="1" applyFont="1" applyBorder="1" applyAlignment="1">
      <alignment horizontal="left" vertical="center"/>
    </xf>
    <xf numFmtId="0" fontId="0" fillId="0" borderId="0" xfId="0"/>
    <xf numFmtId="168" fontId="8" fillId="0" borderId="5" xfId="0" applyNumberFormat="1" applyFont="1" applyBorder="1" applyAlignment="1">
      <alignment horizontal="left" vertical="center"/>
    </xf>
    <xf numFmtId="0" fontId="10" fillId="4" borderId="1" xfId="0" applyFont="1" applyFill="1" applyBorder="1" applyAlignment="1"/>
    <xf numFmtId="0" fontId="8" fillId="4" borderId="1" xfId="0" applyFont="1" applyFill="1" applyBorder="1" applyAlignment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left" vertical="center"/>
    </xf>
  </cellXfs>
  <cellStyles count="1">
    <cellStyle name="Normálne" xfId="0" builtinId="0"/>
  </cellStyles>
  <dxfs count="3">
    <dxf>
      <font>
        <color rgb="FF999999"/>
      </font>
      <fill>
        <patternFill patternType="solid">
          <fgColor rgb="FF999999"/>
          <bgColor rgb="FF999999"/>
        </patternFill>
      </fill>
      <border>
        <left/>
        <right/>
        <top/>
        <bottom/>
      </border>
    </dxf>
    <dxf>
      <font>
        <color rgb="FF6699FF"/>
      </font>
      <fill>
        <patternFill patternType="solid">
          <fgColor rgb="FF6699FF"/>
          <bgColor rgb="FF6699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rtex42.com/licensing/EULA_private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72"/>
  <sheetViews>
    <sheetView showGridLines="0" tabSelected="1" workbookViewId="0">
      <pane ySplit="8" topLeftCell="A9" activePane="bottomLeft" state="frozen"/>
      <selection pane="bottomLeft" activeCell="B26" sqref="B26"/>
    </sheetView>
  </sheetViews>
  <sheetFormatPr defaultColWidth="14.42578125" defaultRowHeight="15.75" customHeight="1" x14ac:dyDescent="0.2"/>
  <cols>
    <col min="1" max="1" width="6.28515625" customWidth="1"/>
    <col min="2" max="2" width="46.85546875" customWidth="1"/>
    <col min="3" max="3" width="22.5703125" hidden="1" customWidth="1"/>
    <col min="4" max="5" width="10.85546875" customWidth="1"/>
    <col min="6" max="6" width="4.85546875" customWidth="1"/>
    <col min="7" max="7" width="6" customWidth="1"/>
    <col min="8" max="8" width="5.5703125" hidden="1" customWidth="1"/>
    <col min="9" max="10" width="4.85546875" customWidth="1"/>
    <col min="11" max="66" width="3" customWidth="1"/>
  </cols>
  <sheetData>
    <row r="1" spans="1:66" ht="18" customHeight="1" x14ac:dyDescent="0.2">
      <c r="A1" s="1" t="s">
        <v>0</v>
      </c>
      <c r="B1" s="2"/>
      <c r="C1" s="2"/>
      <c r="D1" s="2"/>
      <c r="E1" s="2"/>
      <c r="G1" s="3"/>
      <c r="I1" s="3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66" ht="12.75" x14ac:dyDescent="0.2">
      <c r="A2" s="6" t="s">
        <v>1</v>
      </c>
      <c r="B2" s="7"/>
      <c r="C2" s="7"/>
      <c r="G2" s="8"/>
      <c r="H2" s="9"/>
      <c r="K2" s="9"/>
    </row>
    <row r="3" spans="1:66" ht="12.75" x14ac:dyDescent="0.2">
      <c r="B3" s="96" t="s">
        <v>2</v>
      </c>
      <c r="C3" s="92"/>
      <c r="D3" s="98" t="s">
        <v>3</v>
      </c>
      <c r="E3" s="92"/>
    </row>
    <row r="4" spans="1:66" ht="12.75" x14ac:dyDescent="0.2">
      <c r="B4" s="96" t="s">
        <v>4</v>
      </c>
      <c r="C4" s="92"/>
      <c r="D4" s="99">
        <v>41911</v>
      </c>
      <c r="E4" s="92"/>
      <c r="G4" s="9"/>
    </row>
    <row r="5" spans="1:66" ht="16.5" customHeight="1" x14ac:dyDescent="0.2">
      <c r="A5" s="10"/>
      <c r="B5" s="97" t="s">
        <v>5</v>
      </c>
      <c r="C5" s="92"/>
      <c r="D5" s="100">
        <f ca="1">TODAY()</f>
        <v>41915</v>
      </c>
      <c r="E5" s="92"/>
      <c r="F5" s="10"/>
      <c r="G5" s="10"/>
      <c r="H5" s="10"/>
      <c r="I5" s="10"/>
      <c r="J5" s="10"/>
      <c r="K5" s="11">
        <f>D4-WEEKDAY(D4,1)+2+7*(D6-1)</f>
        <v>41911</v>
      </c>
      <c r="L5" s="11">
        <f t="shared" ref="L5:AQ5" si="0">K5+1</f>
        <v>41912</v>
      </c>
      <c r="M5" s="11">
        <f t="shared" si="0"/>
        <v>41913</v>
      </c>
      <c r="N5" s="11">
        <f t="shared" si="0"/>
        <v>41914</v>
      </c>
      <c r="O5" s="11">
        <f t="shared" si="0"/>
        <v>41915</v>
      </c>
      <c r="P5" s="11">
        <f t="shared" si="0"/>
        <v>41916</v>
      </c>
      <c r="Q5" s="11">
        <f t="shared" si="0"/>
        <v>41917</v>
      </c>
      <c r="R5" s="11">
        <f t="shared" si="0"/>
        <v>41918</v>
      </c>
      <c r="S5" s="11">
        <f t="shared" si="0"/>
        <v>41919</v>
      </c>
      <c r="T5" s="11">
        <f t="shared" si="0"/>
        <v>41920</v>
      </c>
      <c r="U5" s="11">
        <f t="shared" si="0"/>
        <v>41921</v>
      </c>
      <c r="V5" s="11">
        <f t="shared" si="0"/>
        <v>41922</v>
      </c>
      <c r="W5" s="11">
        <f t="shared" si="0"/>
        <v>41923</v>
      </c>
      <c r="X5" s="11">
        <f t="shared" si="0"/>
        <v>41924</v>
      </c>
      <c r="Y5" s="11">
        <f t="shared" si="0"/>
        <v>41925</v>
      </c>
      <c r="Z5" s="11">
        <f t="shared" si="0"/>
        <v>41926</v>
      </c>
      <c r="AA5" s="11">
        <f t="shared" si="0"/>
        <v>41927</v>
      </c>
      <c r="AB5" s="11">
        <f t="shared" si="0"/>
        <v>41928</v>
      </c>
      <c r="AC5" s="11">
        <f t="shared" si="0"/>
        <v>41929</v>
      </c>
      <c r="AD5" s="11">
        <f t="shared" si="0"/>
        <v>41930</v>
      </c>
      <c r="AE5" s="11">
        <f t="shared" si="0"/>
        <v>41931</v>
      </c>
      <c r="AF5" s="11">
        <f t="shared" si="0"/>
        <v>41932</v>
      </c>
      <c r="AG5" s="11">
        <f t="shared" si="0"/>
        <v>41933</v>
      </c>
      <c r="AH5" s="11">
        <f t="shared" si="0"/>
        <v>41934</v>
      </c>
      <c r="AI5" s="11">
        <f t="shared" si="0"/>
        <v>41935</v>
      </c>
      <c r="AJ5" s="11">
        <f t="shared" si="0"/>
        <v>41936</v>
      </c>
      <c r="AK5" s="11">
        <f t="shared" si="0"/>
        <v>41937</v>
      </c>
      <c r="AL5" s="11">
        <f t="shared" si="0"/>
        <v>41938</v>
      </c>
      <c r="AM5" s="11">
        <f t="shared" si="0"/>
        <v>41939</v>
      </c>
      <c r="AN5" s="11">
        <f t="shared" si="0"/>
        <v>41940</v>
      </c>
      <c r="AO5" s="11">
        <f t="shared" si="0"/>
        <v>41941</v>
      </c>
      <c r="AP5" s="11">
        <f t="shared" si="0"/>
        <v>41942</v>
      </c>
      <c r="AQ5" s="11">
        <f t="shared" si="0"/>
        <v>41943</v>
      </c>
      <c r="AR5" s="11">
        <f t="shared" ref="AR5:BN5" si="1">AQ5+1</f>
        <v>41944</v>
      </c>
      <c r="AS5" s="11">
        <f t="shared" si="1"/>
        <v>41945</v>
      </c>
      <c r="AT5" s="11">
        <f t="shared" si="1"/>
        <v>41946</v>
      </c>
      <c r="AU5" s="11">
        <f t="shared" si="1"/>
        <v>41947</v>
      </c>
      <c r="AV5" s="11">
        <f t="shared" si="1"/>
        <v>41948</v>
      </c>
      <c r="AW5" s="11">
        <f t="shared" si="1"/>
        <v>41949</v>
      </c>
      <c r="AX5" s="11">
        <f t="shared" si="1"/>
        <v>41950</v>
      </c>
      <c r="AY5" s="11">
        <f t="shared" si="1"/>
        <v>41951</v>
      </c>
      <c r="AZ5" s="11">
        <f t="shared" si="1"/>
        <v>41952</v>
      </c>
      <c r="BA5" s="11">
        <f t="shared" si="1"/>
        <v>41953</v>
      </c>
      <c r="BB5" s="11">
        <f t="shared" si="1"/>
        <v>41954</v>
      </c>
      <c r="BC5" s="11">
        <f t="shared" si="1"/>
        <v>41955</v>
      </c>
      <c r="BD5" s="11">
        <f t="shared" si="1"/>
        <v>41956</v>
      </c>
      <c r="BE5" s="11">
        <f t="shared" si="1"/>
        <v>41957</v>
      </c>
      <c r="BF5" s="11">
        <f t="shared" si="1"/>
        <v>41958</v>
      </c>
      <c r="BG5" s="11">
        <f t="shared" si="1"/>
        <v>41959</v>
      </c>
      <c r="BH5" s="11">
        <f t="shared" si="1"/>
        <v>41960</v>
      </c>
      <c r="BI5" s="11">
        <f t="shared" si="1"/>
        <v>41961</v>
      </c>
      <c r="BJ5" s="11">
        <f t="shared" si="1"/>
        <v>41962</v>
      </c>
      <c r="BK5" s="11">
        <f t="shared" si="1"/>
        <v>41963</v>
      </c>
      <c r="BL5" s="11">
        <f t="shared" si="1"/>
        <v>41964</v>
      </c>
      <c r="BM5" s="11">
        <f t="shared" si="1"/>
        <v>41965</v>
      </c>
      <c r="BN5" s="11">
        <f t="shared" si="1"/>
        <v>41966</v>
      </c>
    </row>
    <row r="6" spans="1:66" ht="12.75" x14ac:dyDescent="0.2">
      <c r="B6" s="96" t="s">
        <v>6</v>
      </c>
      <c r="C6" s="92"/>
      <c r="D6" s="12">
        <v>1</v>
      </c>
      <c r="E6" s="13"/>
      <c r="K6" s="91" t="str">
        <f>"Week "&amp;(K5-($D$4-WEEKDAY($D$4,1)+2))/7+1</f>
        <v>Week 1</v>
      </c>
      <c r="L6" s="92"/>
      <c r="M6" s="92"/>
      <c r="N6" s="92"/>
      <c r="O6" s="92"/>
      <c r="P6" s="92"/>
      <c r="Q6" s="92"/>
      <c r="R6" s="91" t="str">
        <f>"Week "&amp;(R5-($D$4-WEEKDAY($D$4,1)+2))/7+1</f>
        <v>Week 2</v>
      </c>
      <c r="S6" s="92"/>
      <c r="T6" s="92"/>
      <c r="U6" s="92"/>
      <c r="V6" s="92"/>
      <c r="W6" s="92"/>
      <c r="X6" s="92"/>
      <c r="Y6" s="91" t="str">
        <f>"Week "&amp;(Y5-($D$4-WEEKDAY($D$4,1)+2))/7+1</f>
        <v>Week 3</v>
      </c>
      <c r="Z6" s="92"/>
      <c r="AA6" s="92"/>
      <c r="AB6" s="92"/>
      <c r="AC6" s="92"/>
      <c r="AD6" s="92"/>
      <c r="AE6" s="92"/>
      <c r="AF6" s="91" t="str">
        <f>"Week "&amp;(AF5-($D$4-WEEKDAY($D$4,1)+2))/7+1</f>
        <v>Week 4</v>
      </c>
      <c r="AG6" s="92"/>
      <c r="AH6" s="92"/>
      <c r="AI6" s="92"/>
      <c r="AJ6" s="92"/>
      <c r="AK6" s="92"/>
      <c r="AL6" s="92"/>
      <c r="AM6" s="91" t="str">
        <f>"Week "&amp;(AM5-($D$4-WEEKDAY($D$4,1)+2))/7+1</f>
        <v>Week 5</v>
      </c>
      <c r="AN6" s="92"/>
      <c r="AO6" s="92"/>
      <c r="AP6" s="92"/>
      <c r="AQ6" s="92"/>
      <c r="AR6" s="92"/>
      <c r="AS6" s="92"/>
      <c r="AT6" s="91" t="str">
        <f>"Week "&amp;(AT5-($D$4-WEEKDAY($D$4,1)+2))/7+1</f>
        <v>Week 6</v>
      </c>
      <c r="AU6" s="92"/>
      <c r="AV6" s="92"/>
      <c r="AW6" s="92"/>
      <c r="AX6" s="92"/>
      <c r="AY6" s="92"/>
      <c r="AZ6" s="92"/>
      <c r="BA6" s="91" t="str">
        <f>"Week "&amp;(BA5-($D$4-WEEKDAY($D$4,1)+2))/7+1</f>
        <v>Week 7</v>
      </c>
      <c r="BB6" s="92"/>
      <c r="BC6" s="92"/>
      <c r="BD6" s="92"/>
      <c r="BE6" s="92"/>
      <c r="BF6" s="92"/>
      <c r="BG6" s="92"/>
      <c r="BH6" s="91" t="str">
        <f>"Week "&amp;(BH5-($D$4-WEEKDAY($D$4,1)+2))/7+1</f>
        <v>Week 8</v>
      </c>
      <c r="BI6" s="92"/>
      <c r="BJ6" s="92"/>
      <c r="BK6" s="92"/>
      <c r="BL6" s="92"/>
      <c r="BM6" s="92"/>
      <c r="BN6" s="92"/>
    </row>
    <row r="7" spans="1:66" ht="12.75" x14ac:dyDescent="0.2">
      <c r="K7" s="93">
        <f>K5</f>
        <v>41911</v>
      </c>
      <c r="L7" s="92"/>
      <c r="M7" s="92"/>
      <c r="N7" s="92"/>
      <c r="O7" s="92"/>
      <c r="P7" s="92"/>
      <c r="Q7" s="92"/>
      <c r="R7" s="93">
        <f>R5</f>
        <v>41918</v>
      </c>
      <c r="S7" s="92"/>
      <c r="T7" s="92"/>
      <c r="U7" s="92"/>
      <c r="V7" s="92"/>
      <c r="W7" s="92"/>
      <c r="X7" s="92"/>
      <c r="Y7" s="93">
        <f>Y5</f>
        <v>41925</v>
      </c>
      <c r="Z7" s="92"/>
      <c r="AA7" s="92"/>
      <c r="AB7" s="92"/>
      <c r="AC7" s="92"/>
      <c r="AD7" s="92"/>
      <c r="AE7" s="92"/>
      <c r="AF7" s="93">
        <f>AF5</f>
        <v>41932</v>
      </c>
      <c r="AG7" s="92"/>
      <c r="AH7" s="92"/>
      <c r="AI7" s="92"/>
      <c r="AJ7" s="92"/>
      <c r="AK7" s="92"/>
      <c r="AL7" s="92"/>
      <c r="AM7" s="93">
        <f>AM5</f>
        <v>41939</v>
      </c>
      <c r="AN7" s="92"/>
      <c r="AO7" s="92"/>
      <c r="AP7" s="92"/>
      <c r="AQ7" s="92"/>
      <c r="AR7" s="92"/>
      <c r="AS7" s="92"/>
      <c r="AT7" s="93">
        <f>AT5</f>
        <v>41946</v>
      </c>
      <c r="AU7" s="92"/>
      <c r="AV7" s="92"/>
      <c r="AW7" s="92"/>
      <c r="AX7" s="92"/>
      <c r="AY7" s="92"/>
      <c r="AZ7" s="92"/>
      <c r="BA7" s="93">
        <f>BA5</f>
        <v>41953</v>
      </c>
      <c r="BB7" s="92"/>
      <c r="BC7" s="92"/>
      <c r="BD7" s="92"/>
      <c r="BE7" s="92"/>
      <c r="BF7" s="92"/>
      <c r="BG7" s="92"/>
      <c r="BH7" s="93">
        <f>BH5</f>
        <v>41960</v>
      </c>
      <c r="BI7" s="92"/>
      <c r="BJ7" s="92"/>
      <c r="BK7" s="92"/>
      <c r="BL7" s="92"/>
      <c r="BM7" s="92"/>
      <c r="BN7" s="92"/>
    </row>
    <row r="8" spans="1:66" ht="22.5" customHeight="1" thickBot="1" x14ac:dyDescent="0.25">
      <c r="A8" s="14" t="s">
        <v>7</v>
      </c>
      <c r="B8" s="15" t="s">
        <v>8</v>
      </c>
      <c r="C8" s="16" t="s">
        <v>9</v>
      </c>
      <c r="D8" s="17" t="s">
        <v>10</v>
      </c>
      <c r="E8" s="18" t="s">
        <v>11</v>
      </c>
      <c r="F8" s="89" t="s">
        <v>12</v>
      </c>
      <c r="G8" s="89" t="s">
        <v>13</v>
      </c>
      <c r="H8" s="89" t="s">
        <v>14</v>
      </c>
      <c r="I8" s="89" t="s">
        <v>15</v>
      </c>
      <c r="J8" s="90" t="s">
        <v>16</v>
      </c>
      <c r="K8" s="87" t="s">
        <v>100</v>
      </c>
      <c r="L8" s="88" t="s">
        <v>101</v>
      </c>
      <c r="M8" s="88" t="s">
        <v>102</v>
      </c>
      <c r="N8" s="88" t="s">
        <v>103</v>
      </c>
      <c r="O8" s="88" t="s">
        <v>104</v>
      </c>
      <c r="P8" s="88" t="s">
        <v>105</v>
      </c>
      <c r="Q8" s="88" t="s">
        <v>106</v>
      </c>
      <c r="R8" s="87" t="s">
        <v>100</v>
      </c>
      <c r="S8" s="88" t="s">
        <v>101</v>
      </c>
      <c r="T8" s="88" t="s">
        <v>102</v>
      </c>
      <c r="U8" s="88" t="s">
        <v>103</v>
      </c>
      <c r="V8" s="88" t="s">
        <v>104</v>
      </c>
      <c r="W8" s="88" t="s">
        <v>105</v>
      </c>
      <c r="X8" s="88" t="s">
        <v>106</v>
      </c>
      <c r="Y8" s="87" t="s">
        <v>100</v>
      </c>
      <c r="Z8" s="88" t="s">
        <v>101</v>
      </c>
      <c r="AA8" s="88" t="s">
        <v>102</v>
      </c>
      <c r="AB8" s="88" t="s">
        <v>103</v>
      </c>
      <c r="AC8" s="88" t="s">
        <v>104</v>
      </c>
      <c r="AD8" s="88" t="s">
        <v>105</v>
      </c>
      <c r="AE8" s="88" t="s">
        <v>106</v>
      </c>
      <c r="AF8" s="87" t="s">
        <v>100</v>
      </c>
      <c r="AG8" s="88" t="s">
        <v>101</v>
      </c>
      <c r="AH8" s="88" t="s">
        <v>102</v>
      </c>
      <c r="AI8" s="88" t="s">
        <v>103</v>
      </c>
      <c r="AJ8" s="88" t="s">
        <v>104</v>
      </c>
      <c r="AK8" s="88" t="s">
        <v>105</v>
      </c>
      <c r="AL8" s="88" t="s">
        <v>106</v>
      </c>
      <c r="AM8" s="87" t="s">
        <v>100</v>
      </c>
      <c r="AN8" s="88" t="s">
        <v>101</v>
      </c>
      <c r="AO8" s="88" t="s">
        <v>102</v>
      </c>
      <c r="AP8" s="88" t="s">
        <v>103</v>
      </c>
      <c r="AQ8" s="88" t="s">
        <v>104</v>
      </c>
      <c r="AR8" s="88" t="s">
        <v>105</v>
      </c>
      <c r="AS8" s="88" t="s">
        <v>106</v>
      </c>
      <c r="AT8" s="87" t="s">
        <v>100</v>
      </c>
      <c r="AU8" s="88" t="s">
        <v>101</v>
      </c>
      <c r="AV8" s="88" t="s">
        <v>102</v>
      </c>
      <c r="AW8" s="88" t="s">
        <v>103</v>
      </c>
      <c r="AX8" s="88" t="s">
        <v>104</v>
      </c>
      <c r="AY8" s="88" t="s">
        <v>105</v>
      </c>
      <c r="AZ8" s="88" t="s">
        <v>106</v>
      </c>
      <c r="BA8" s="87" t="s">
        <v>100</v>
      </c>
      <c r="BB8" s="88" t="s">
        <v>101</v>
      </c>
      <c r="BC8" s="88" t="s">
        <v>102</v>
      </c>
      <c r="BD8" s="88" t="s">
        <v>103</v>
      </c>
      <c r="BE8" s="88" t="s">
        <v>104</v>
      </c>
      <c r="BF8" s="88" t="s">
        <v>105</v>
      </c>
      <c r="BG8" s="88" t="s">
        <v>106</v>
      </c>
      <c r="BH8" s="87" t="s">
        <v>100</v>
      </c>
      <c r="BI8" s="88" t="s">
        <v>101</v>
      </c>
      <c r="BJ8" s="88" t="s">
        <v>102</v>
      </c>
      <c r="BK8" s="88" t="s">
        <v>103</v>
      </c>
      <c r="BL8" s="88" t="s">
        <v>104</v>
      </c>
      <c r="BM8" s="88" t="s">
        <v>105</v>
      </c>
      <c r="BN8" s="88" t="s">
        <v>106</v>
      </c>
    </row>
    <row r="9" spans="1:66" ht="12.75" x14ac:dyDescent="0.2">
      <c r="A9" s="19" t="str">
        <f ca="1">IF(ISERROR(VALUE(SUBSTITUTE(OFFSET(A9,-1,0,1,1),".",""))),"1",IF(ISERROR(FIND("`",SUBSTITUTE(OFFSET(A9,-1,0,1,1),".","`",1))),TEXT(VALUE(OFFSET(A9,-1,0,1,1))+1,"#"),TEXT(VALUE(LEFT(OFFSET(A9,-1,0,1,1),FIND("`",SUBSTITUTE(OFFSET(A9,-1,0,1,1),".","`",1))-1))+1,"#")))</f>
        <v>1</v>
      </c>
      <c r="B9" s="20" t="s">
        <v>17</v>
      </c>
      <c r="C9" s="21"/>
      <c r="D9" s="22">
        <f>MIN(D10:D11)</f>
        <v>41912</v>
      </c>
      <c r="E9" s="22">
        <f>MAX(E10:E11)</f>
        <v>41919</v>
      </c>
      <c r="F9" s="23">
        <f>E9-D9+1</f>
        <v>8</v>
      </c>
      <c r="G9" s="24">
        <f>(G10+G11)/COUNT(G10,G11)</f>
        <v>0.5</v>
      </c>
      <c r="H9" s="23">
        <f t="shared" ref="H9:H44" si="2">NETWORKDAYS(D9,E9)</f>
        <v>6</v>
      </c>
      <c r="I9" s="23"/>
      <c r="J9" s="23"/>
      <c r="K9" s="25" t="str">
        <f t="shared" ref="K9:T18" ca="1" si="3">IF(K$5=$D$5,"t",IF(AND(K$5&gt;=$D9,K$5&lt;$D9+$I9),"c",IF(AND(K$5&gt;=$D9,K$5&lt;=$D9+$F9-1),"x","")))</f>
        <v/>
      </c>
      <c r="L9" s="25" t="str">
        <f t="shared" ca="1" si="3"/>
        <v>x</v>
      </c>
      <c r="M9" s="25" t="str">
        <f t="shared" ca="1" si="3"/>
        <v>x</v>
      </c>
      <c r="N9" s="25" t="str">
        <f t="shared" ca="1" si="3"/>
        <v>x</v>
      </c>
      <c r="O9" s="25" t="str">
        <f t="shared" ca="1" si="3"/>
        <v>t</v>
      </c>
      <c r="P9" s="25" t="str">
        <f t="shared" ca="1" si="3"/>
        <v>x</v>
      </c>
      <c r="Q9" s="25" t="str">
        <f t="shared" ca="1" si="3"/>
        <v>x</v>
      </c>
      <c r="R9" s="25" t="str">
        <f t="shared" ca="1" si="3"/>
        <v>x</v>
      </c>
      <c r="S9" s="25" t="str">
        <f t="shared" ca="1" si="3"/>
        <v>x</v>
      </c>
      <c r="T9" s="25" t="str">
        <f t="shared" ca="1" si="3"/>
        <v/>
      </c>
      <c r="U9" s="25" t="str">
        <f t="shared" ref="U9:AD18" ca="1" si="4">IF(U$5=$D$5,"t",IF(AND(U$5&gt;=$D9,U$5&lt;$D9+$I9),"c",IF(AND(U$5&gt;=$D9,U$5&lt;=$D9+$F9-1),"x","")))</f>
        <v/>
      </c>
      <c r="V9" s="25" t="str">
        <f t="shared" ca="1" si="4"/>
        <v/>
      </c>
      <c r="W9" s="25" t="str">
        <f t="shared" ca="1" si="4"/>
        <v/>
      </c>
      <c r="X9" s="25" t="str">
        <f t="shared" ca="1" si="4"/>
        <v/>
      </c>
      <c r="Y9" s="25" t="str">
        <f t="shared" ca="1" si="4"/>
        <v/>
      </c>
      <c r="Z9" s="25" t="str">
        <f t="shared" ca="1" si="4"/>
        <v/>
      </c>
      <c r="AA9" s="25" t="str">
        <f t="shared" ca="1" si="4"/>
        <v/>
      </c>
      <c r="AB9" s="25" t="str">
        <f t="shared" ca="1" si="4"/>
        <v/>
      </c>
      <c r="AC9" s="25" t="str">
        <f t="shared" ca="1" si="4"/>
        <v/>
      </c>
      <c r="AD9" s="25" t="str">
        <f t="shared" ca="1" si="4"/>
        <v/>
      </c>
      <c r="AE9" s="25" t="str">
        <f t="shared" ref="AE9:AN18" ca="1" si="5">IF(AE$5=$D$5,"t",IF(AND(AE$5&gt;=$D9,AE$5&lt;$D9+$I9),"c",IF(AND(AE$5&gt;=$D9,AE$5&lt;=$D9+$F9-1),"x","")))</f>
        <v/>
      </c>
      <c r="AF9" s="25" t="str">
        <f t="shared" ca="1" si="5"/>
        <v/>
      </c>
      <c r="AG9" s="25" t="str">
        <f t="shared" ca="1" si="5"/>
        <v/>
      </c>
      <c r="AH9" s="25" t="str">
        <f t="shared" ca="1" si="5"/>
        <v/>
      </c>
      <c r="AI9" s="25" t="str">
        <f t="shared" ca="1" si="5"/>
        <v/>
      </c>
      <c r="AJ9" s="25" t="str">
        <f t="shared" ca="1" si="5"/>
        <v/>
      </c>
      <c r="AK9" s="25" t="str">
        <f t="shared" ca="1" si="5"/>
        <v/>
      </c>
      <c r="AL9" s="25" t="str">
        <f t="shared" ca="1" si="5"/>
        <v/>
      </c>
      <c r="AM9" s="25" t="str">
        <f t="shared" ca="1" si="5"/>
        <v/>
      </c>
      <c r="AN9" s="25" t="str">
        <f t="shared" ca="1" si="5"/>
        <v/>
      </c>
      <c r="AO9" s="25" t="str">
        <f t="shared" ref="AO9:AX18" ca="1" si="6">IF(AO$5=$D$5,"t",IF(AND(AO$5&gt;=$D9,AO$5&lt;$D9+$I9),"c",IF(AND(AO$5&gt;=$D9,AO$5&lt;=$D9+$F9-1),"x","")))</f>
        <v/>
      </c>
      <c r="AP9" s="25" t="str">
        <f t="shared" ca="1" si="6"/>
        <v/>
      </c>
      <c r="AQ9" s="25" t="str">
        <f t="shared" ca="1" si="6"/>
        <v/>
      </c>
      <c r="AR9" s="25" t="str">
        <f t="shared" ca="1" si="6"/>
        <v/>
      </c>
      <c r="AS9" s="25" t="str">
        <f t="shared" ca="1" si="6"/>
        <v/>
      </c>
      <c r="AT9" s="25" t="str">
        <f t="shared" ca="1" si="6"/>
        <v/>
      </c>
      <c r="AU9" s="25" t="str">
        <f t="shared" ca="1" si="6"/>
        <v/>
      </c>
      <c r="AV9" s="25" t="str">
        <f t="shared" ca="1" si="6"/>
        <v/>
      </c>
      <c r="AW9" s="25" t="str">
        <f t="shared" ca="1" si="6"/>
        <v/>
      </c>
      <c r="AX9" s="25" t="str">
        <f t="shared" ca="1" si="6"/>
        <v/>
      </c>
      <c r="AY9" s="25" t="str">
        <f t="shared" ref="AY9:BH18" ca="1" si="7">IF(AY$5=$D$5,"t",IF(AND(AY$5&gt;=$D9,AY$5&lt;$D9+$I9),"c",IF(AND(AY$5&gt;=$D9,AY$5&lt;=$D9+$F9-1),"x","")))</f>
        <v/>
      </c>
      <c r="AZ9" s="25" t="str">
        <f t="shared" ca="1" si="7"/>
        <v/>
      </c>
      <c r="BA9" s="25" t="str">
        <f t="shared" ca="1" si="7"/>
        <v/>
      </c>
      <c r="BB9" s="25" t="str">
        <f t="shared" ca="1" si="7"/>
        <v/>
      </c>
      <c r="BC9" s="25" t="str">
        <f t="shared" ca="1" si="7"/>
        <v/>
      </c>
      <c r="BD9" s="25" t="str">
        <f t="shared" ca="1" si="7"/>
        <v/>
      </c>
      <c r="BE9" s="25" t="str">
        <f t="shared" ca="1" si="7"/>
        <v/>
      </c>
      <c r="BF9" s="25" t="str">
        <f t="shared" ca="1" si="7"/>
        <v/>
      </c>
      <c r="BG9" s="25" t="str">
        <f t="shared" ca="1" si="7"/>
        <v/>
      </c>
      <c r="BH9" s="25" t="str">
        <f t="shared" ca="1" si="7"/>
        <v/>
      </c>
      <c r="BI9" s="25" t="str">
        <f t="shared" ref="BI9:BN18" ca="1" si="8">IF(BI$5=$D$5,"t",IF(AND(BI$5&gt;=$D9,BI$5&lt;$D9+$I9),"c",IF(AND(BI$5&gt;=$D9,BI$5&lt;=$D9+$F9-1),"x","")))</f>
        <v/>
      </c>
      <c r="BJ9" s="25" t="str">
        <f t="shared" ca="1" si="8"/>
        <v/>
      </c>
      <c r="BK9" s="25" t="str">
        <f t="shared" ca="1" si="8"/>
        <v/>
      </c>
      <c r="BL9" s="25" t="str">
        <f t="shared" ca="1" si="8"/>
        <v/>
      </c>
      <c r="BM9" s="25" t="str">
        <f t="shared" ca="1" si="8"/>
        <v/>
      </c>
      <c r="BN9" s="25" t="str">
        <f t="shared" ca="1" si="8"/>
        <v/>
      </c>
    </row>
    <row r="10" spans="1:66" ht="12.75" x14ac:dyDescent="0.2">
      <c r="A10" s="26">
        <v>1.1000000000000001</v>
      </c>
      <c r="B10" s="27" t="s">
        <v>18</v>
      </c>
      <c r="C10" s="28"/>
      <c r="D10" s="29">
        <v>41912</v>
      </c>
      <c r="E10" s="30">
        <f>D10+F10-1</f>
        <v>41912</v>
      </c>
      <c r="F10" s="31">
        <v>1</v>
      </c>
      <c r="G10" s="32">
        <v>1</v>
      </c>
      <c r="H10" s="33">
        <f t="shared" si="2"/>
        <v>1</v>
      </c>
      <c r="I10" s="33">
        <f>ROUNDDOWN(G10*F10,0)</f>
        <v>1</v>
      </c>
      <c r="J10" s="33">
        <f>F10-I10</f>
        <v>0</v>
      </c>
      <c r="K10" s="34" t="str">
        <f t="shared" ca="1" si="3"/>
        <v/>
      </c>
      <c r="L10" s="34" t="str">
        <f t="shared" ca="1" si="3"/>
        <v>c</v>
      </c>
      <c r="M10" s="34" t="str">
        <f t="shared" ca="1" si="3"/>
        <v/>
      </c>
      <c r="N10" s="34" t="str">
        <f t="shared" ca="1" si="3"/>
        <v/>
      </c>
      <c r="O10" s="34" t="str">
        <f t="shared" ca="1" si="3"/>
        <v>t</v>
      </c>
      <c r="P10" s="34" t="str">
        <f t="shared" ca="1" si="3"/>
        <v/>
      </c>
      <c r="Q10" s="34" t="str">
        <f t="shared" ca="1" si="3"/>
        <v/>
      </c>
      <c r="R10" s="34" t="str">
        <f t="shared" ca="1" si="3"/>
        <v/>
      </c>
      <c r="S10" s="34" t="str">
        <f t="shared" ca="1" si="3"/>
        <v/>
      </c>
      <c r="T10" s="34" t="str">
        <f t="shared" ca="1" si="3"/>
        <v/>
      </c>
      <c r="U10" s="34" t="str">
        <f t="shared" ca="1" si="4"/>
        <v/>
      </c>
      <c r="V10" s="34" t="str">
        <f t="shared" ca="1" si="4"/>
        <v/>
      </c>
      <c r="W10" s="34" t="str">
        <f t="shared" ca="1" si="4"/>
        <v/>
      </c>
      <c r="X10" s="34" t="str">
        <f t="shared" ca="1" si="4"/>
        <v/>
      </c>
      <c r="Y10" s="34" t="str">
        <f t="shared" ca="1" si="4"/>
        <v/>
      </c>
      <c r="Z10" s="34" t="str">
        <f t="shared" ca="1" si="4"/>
        <v/>
      </c>
      <c r="AA10" s="34" t="str">
        <f t="shared" ca="1" si="4"/>
        <v/>
      </c>
      <c r="AB10" s="34" t="str">
        <f t="shared" ca="1" si="4"/>
        <v/>
      </c>
      <c r="AC10" s="34" t="str">
        <f t="shared" ca="1" si="4"/>
        <v/>
      </c>
      <c r="AD10" s="34" t="str">
        <f t="shared" ca="1" si="4"/>
        <v/>
      </c>
      <c r="AE10" s="34" t="str">
        <f t="shared" ca="1" si="5"/>
        <v/>
      </c>
      <c r="AF10" s="34" t="str">
        <f t="shared" ca="1" si="5"/>
        <v/>
      </c>
      <c r="AG10" s="34" t="str">
        <f t="shared" ca="1" si="5"/>
        <v/>
      </c>
      <c r="AH10" s="34" t="str">
        <f t="shared" ca="1" si="5"/>
        <v/>
      </c>
      <c r="AI10" s="34" t="str">
        <f t="shared" ca="1" si="5"/>
        <v/>
      </c>
      <c r="AJ10" s="34" t="str">
        <f t="shared" ca="1" si="5"/>
        <v/>
      </c>
      <c r="AK10" s="34" t="str">
        <f t="shared" ca="1" si="5"/>
        <v/>
      </c>
      <c r="AL10" s="34" t="str">
        <f t="shared" ca="1" si="5"/>
        <v/>
      </c>
      <c r="AM10" s="34" t="str">
        <f t="shared" ca="1" si="5"/>
        <v/>
      </c>
      <c r="AN10" s="34" t="str">
        <f t="shared" ca="1" si="5"/>
        <v/>
      </c>
      <c r="AO10" s="34" t="str">
        <f t="shared" ca="1" si="6"/>
        <v/>
      </c>
      <c r="AP10" s="34" t="str">
        <f t="shared" ca="1" si="6"/>
        <v/>
      </c>
      <c r="AQ10" s="34" t="str">
        <f t="shared" ca="1" si="6"/>
        <v/>
      </c>
      <c r="AR10" s="34" t="str">
        <f t="shared" ca="1" si="6"/>
        <v/>
      </c>
      <c r="AS10" s="34" t="str">
        <f t="shared" ca="1" si="6"/>
        <v/>
      </c>
      <c r="AT10" s="34" t="str">
        <f t="shared" ca="1" si="6"/>
        <v/>
      </c>
      <c r="AU10" s="34" t="str">
        <f t="shared" ca="1" si="6"/>
        <v/>
      </c>
      <c r="AV10" s="34" t="str">
        <f t="shared" ca="1" si="6"/>
        <v/>
      </c>
      <c r="AW10" s="34" t="str">
        <f t="shared" ca="1" si="6"/>
        <v/>
      </c>
      <c r="AX10" s="34" t="str">
        <f t="shared" ca="1" si="6"/>
        <v/>
      </c>
      <c r="AY10" s="34" t="str">
        <f t="shared" ca="1" si="7"/>
        <v/>
      </c>
      <c r="AZ10" s="34" t="str">
        <f t="shared" ca="1" si="7"/>
        <v/>
      </c>
      <c r="BA10" s="34" t="str">
        <f t="shared" ca="1" si="7"/>
        <v/>
      </c>
      <c r="BB10" s="34" t="str">
        <f t="shared" ca="1" si="7"/>
        <v/>
      </c>
      <c r="BC10" s="34" t="str">
        <f t="shared" ca="1" si="7"/>
        <v/>
      </c>
      <c r="BD10" s="34" t="str">
        <f t="shared" ca="1" si="7"/>
        <v/>
      </c>
      <c r="BE10" s="34" t="str">
        <f t="shared" ca="1" si="7"/>
        <v/>
      </c>
      <c r="BF10" s="34" t="str">
        <f t="shared" ca="1" si="7"/>
        <v/>
      </c>
      <c r="BG10" s="34" t="str">
        <f t="shared" ca="1" si="7"/>
        <v/>
      </c>
      <c r="BH10" s="34" t="str">
        <f t="shared" ca="1" si="7"/>
        <v/>
      </c>
      <c r="BI10" s="34" t="str">
        <f t="shared" ca="1" si="8"/>
        <v/>
      </c>
      <c r="BJ10" s="34" t="str">
        <f t="shared" ca="1" si="8"/>
        <v/>
      </c>
      <c r="BK10" s="34" t="str">
        <f t="shared" ca="1" si="8"/>
        <v/>
      </c>
      <c r="BL10" s="34" t="str">
        <f t="shared" ca="1" si="8"/>
        <v/>
      </c>
      <c r="BM10" s="34" t="str">
        <f t="shared" ca="1" si="8"/>
        <v/>
      </c>
      <c r="BN10" s="34" t="str">
        <f t="shared" ca="1" si="8"/>
        <v/>
      </c>
    </row>
    <row r="11" spans="1:66" ht="12.75" x14ac:dyDescent="0.2">
      <c r="A11" s="35" t="str">
        <f ca="1">IF(ISERROR(VALUE(SUBSTITUTE(OFFSET(A11,-1,0,1,1),".",""))),"0.1",IF(ISERROR(FIND("`",SUBSTITUTE(OFFSET(A11,-1,0,1,1),".","`",1))),OFFSET(A11,-1,0,1,1)&amp;".1",LEFT(OFFSET(A11,-1,0,1,1),FIND("`",SUBSTITUTE(OFFSET(A11,-1,0,1,1),".","`",1)))&amp;IF(ISERROR(FIND("`",SUBSTITUTE(OFFSET(A11,-1,0,1,1),".","`",2))),VALUE(RIGHT(OFFSET(A11,-1,0,1,1),LEN(OFFSET(A11,-1,0,1,1))-FIND("`",SUBSTITUTE(OFFSET(A11,-1,0,1,1),".","`",1))))+1,VALUE(MID(OFFSET(A11,-1,0,1,1),FIND("`",SUBSTITUTE(OFFSET(A11,-1,0,1,1),".","`",1))+1,(FIND("`",SUBSTITUTE(OFFSET(A11,-1,0,1,1),".","`",2))-FIND("`",SUBSTITUTE(OFFSET(A11,-1,0,1,1),".","`",1))-1)))+1)))</f>
        <v>1,1.1</v>
      </c>
      <c r="B11" s="27" t="s">
        <v>19</v>
      </c>
      <c r="C11" s="28"/>
      <c r="D11" s="36">
        <v>41919</v>
      </c>
      <c r="E11" s="30">
        <f>D11+F11-1</f>
        <v>41919</v>
      </c>
      <c r="F11" s="31">
        <v>1</v>
      </c>
      <c r="G11" s="32">
        <v>0</v>
      </c>
      <c r="H11" s="33">
        <f t="shared" si="2"/>
        <v>1</v>
      </c>
      <c r="I11" s="33">
        <f>ROUNDDOWN(G11*F11,0)</f>
        <v>0</v>
      </c>
      <c r="J11" s="33">
        <f>F11-I11</f>
        <v>1</v>
      </c>
      <c r="K11" s="34" t="str">
        <f t="shared" ca="1" si="3"/>
        <v/>
      </c>
      <c r="L11" s="34" t="str">
        <f t="shared" ca="1" si="3"/>
        <v/>
      </c>
      <c r="M11" s="34" t="str">
        <f t="shared" ca="1" si="3"/>
        <v/>
      </c>
      <c r="N11" s="34" t="str">
        <f t="shared" ca="1" si="3"/>
        <v/>
      </c>
      <c r="O11" s="34" t="str">
        <f t="shared" ca="1" si="3"/>
        <v>t</v>
      </c>
      <c r="P11" s="34" t="str">
        <f t="shared" ca="1" si="3"/>
        <v/>
      </c>
      <c r="Q11" s="34" t="str">
        <f t="shared" ca="1" si="3"/>
        <v/>
      </c>
      <c r="R11" s="34" t="str">
        <f t="shared" ca="1" si="3"/>
        <v/>
      </c>
      <c r="S11" s="34" t="str">
        <f t="shared" ca="1" si="3"/>
        <v>x</v>
      </c>
      <c r="T11" s="34" t="str">
        <f t="shared" ca="1" si="3"/>
        <v/>
      </c>
      <c r="U11" s="34" t="str">
        <f t="shared" ca="1" si="4"/>
        <v/>
      </c>
      <c r="V11" s="34" t="str">
        <f t="shared" ca="1" si="4"/>
        <v/>
      </c>
      <c r="W11" s="34" t="str">
        <f t="shared" ca="1" si="4"/>
        <v/>
      </c>
      <c r="X11" s="34" t="str">
        <f t="shared" ca="1" si="4"/>
        <v/>
      </c>
      <c r="Y11" s="34" t="str">
        <f t="shared" ca="1" si="4"/>
        <v/>
      </c>
      <c r="Z11" s="34" t="str">
        <f t="shared" ca="1" si="4"/>
        <v/>
      </c>
      <c r="AA11" s="34" t="str">
        <f t="shared" ca="1" si="4"/>
        <v/>
      </c>
      <c r="AB11" s="34" t="str">
        <f t="shared" ca="1" si="4"/>
        <v/>
      </c>
      <c r="AC11" s="34" t="str">
        <f t="shared" ca="1" si="4"/>
        <v/>
      </c>
      <c r="AD11" s="34" t="str">
        <f t="shared" ca="1" si="4"/>
        <v/>
      </c>
      <c r="AE11" s="34" t="str">
        <f t="shared" ca="1" si="5"/>
        <v/>
      </c>
      <c r="AF11" s="34" t="str">
        <f t="shared" ca="1" si="5"/>
        <v/>
      </c>
      <c r="AG11" s="34" t="str">
        <f t="shared" ca="1" si="5"/>
        <v/>
      </c>
      <c r="AH11" s="34" t="str">
        <f t="shared" ca="1" si="5"/>
        <v/>
      </c>
      <c r="AI11" s="34" t="str">
        <f t="shared" ca="1" si="5"/>
        <v/>
      </c>
      <c r="AJ11" s="34" t="str">
        <f t="shared" ca="1" si="5"/>
        <v/>
      </c>
      <c r="AK11" s="34" t="str">
        <f t="shared" ca="1" si="5"/>
        <v/>
      </c>
      <c r="AL11" s="34" t="str">
        <f t="shared" ca="1" si="5"/>
        <v/>
      </c>
      <c r="AM11" s="34" t="str">
        <f t="shared" ca="1" si="5"/>
        <v/>
      </c>
      <c r="AN11" s="34" t="str">
        <f t="shared" ca="1" si="5"/>
        <v/>
      </c>
      <c r="AO11" s="34" t="str">
        <f t="shared" ca="1" si="6"/>
        <v/>
      </c>
      <c r="AP11" s="34" t="str">
        <f t="shared" ca="1" si="6"/>
        <v/>
      </c>
      <c r="AQ11" s="34" t="str">
        <f t="shared" ca="1" si="6"/>
        <v/>
      </c>
      <c r="AR11" s="34" t="str">
        <f t="shared" ca="1" si="6"/>
        <v/>
      </c>
      <c r="AS11" s="34" t="str">
        <f t="shared" ca="1" si="6"/>
        <v/>
      </c>
      <c r="AT11" s="34" t="str">
        <f t="shared" ca="1" si="6"/>
        <v/>
      </c>
      <c r="AU11" s="34" t="str">
        <f t="shared" ca="1" si="6"/>
        <v/>
      </c>
      <c r="AV11" s="34" t="str">
        <f t="shared" ca="1" si="6"/>
        <v/>
      </c>
      <c r="AW11" s="34" t="str">
        <f t="shared" ca="1" si="6"/>
        <v/>
      </c>
      <c r="AX11" s="34" t="str">
        <f t="shared" ca="1" si="6"/>
        <v/>
      </c>
      <c r="AY11" s="34" t="str">
        <f t="shared" ca="1" si="7"/>
        <v/>
      </c>
      <c r="AZ11" s="34" t="str">
        <f t="shared" ca="1" si="7"/>
        <v/>
      </c>
      <c r="BA11" s="34" t="str">
        <f t="shared" ca="1" si="7"/>
        <v/>
      </c>
      <c r="BB11" s="34" t="str">
        <f t="shared" ca="1" si="7"/>
        <v/>
      </c>
      <c r="BC11" s="34" t="str">
        <f t="shared" ca="1" si="7"/>
        <v/>
      </c>
      <c r="BD11" s="34" t="str">
        <f t="shared" ca="1" si="7"/>
        <v/>
      </c>
      <c r="BE11" s="34" t="str">
        <f t="shared" ca="1" si="7"/>
        <v/>
      </c>
      <c r="BF11" s="34" t="str">
        <f t="shared" ca="1" si="7"/>
        <v/>
      </c>
      <c r="BG11" s="34" t="str">
        <f t="shared" ca="1" si="7"/>
        <v/>
      </c>
      <c r="BH11" s="34" t="str">
        <f t="shared" ca="1" si="7"/>
        <v/>
      </c>
      <c r="BI11" s="34" t="str">
        <f t="shared" ca="1" si="8"/>
        <v/>
      </c>
      <c r="BJ11" s="34" t="str">
        <f t="shared" ca="1" si="8"/>
        <v/>
      </c>
      <c r="BK11" s="34" t="str">
        <f t="shared" ca="1" si="8"/>
        <v/>
      </c>
      <c r="BL11" s="34" t="str">
        <f t="shared" ca="1" si="8"/>
        <v/>
      </c>
      <c r="BM11" s="34" t="str">
        <f t="shared" ca="1" si="8"/>
        <v/>
      </c>
      <c r="BN11" s="34" t="str">
        <f t="shared" ca="1" si="8"/>
        <v/>
      </c>
    </row>
    <row r="12" spans="1:66" ht="12.75" x14ac:dyDescent="0.2">
      <c r="A12" s="37">
        <v>2</v>
      </c>
      <c r="B12" s="20" t="s">
        <v>20</v>
      </c>
      <c r="C12" s="38"/>
      <c r="D12" s="22">
        <f>MIN(D13:D14)</f>
        <v>41913</v>
      </c>
      <c r="E12" s="22">
        <f>MAX(E13:E14)</f>
        <v>41915</v>
      </c>
      <c r="F12" s="23">
        <f>E12-D12+1</f>
        <v>3</v>
      </c>
      <c r="G12" s="24">
        <f>(G13+G14)/COUNT(G13,G14)</f>
        <v>1</v>
      </c>
      <c r="H12" s="23">
        <f t="shared" si="2"/>
        <v>3</v>
      </c>
      <c r="I12" s="39">
        <v>0</v>
      </c>
      <c r="J12" s="23"/>
      <c r="K12" s="40" t="str">
        <f t="shared" ca="1" si="3"/>
        <v/>
      </c>
      <c r="L12" s="40" t="str">
        <f t="shared" ca="1" si="3"/>
        <v/>
      </c>
      <c r="M12" s="40" t="str">
        <f t="shared" ca="1" si="3"/>
        <v>x</v>
      </c>
      <c r="N12" s="40" t="str">
        <f t="shared" ca="1" si="3"/>
        <v>x</v>
      </c>
      <c r="O12" s="40" t="str">
        <f t="shared" ca="1" si="3"/>
        <v>t</v>
      </c>
      <c r="P12" s="40" t="str">
        <f t="shared" ca="1" si="3"/>
        <v/>
      </c>
      <c r="Q12" s="40" t="str">
        <f t="shared" ca="1" si="3"/>
        <v/>
      </c>
      <c r="R12" s="40" t="str">
        <f t="shared" ca="1" si="3"/>
        <v/>
      </c>
      <c r="S12" s="40" t="str">
        <f t="shared" ca="1" si="3"/>
        <v/>
      </c>
      <c r="T12" s="40" t="str">
        <f t="shared" ca="1" si="3"/>
        <v/>
      </c>
      <c r="U12" s="40" t="str">
        <f t="shared" ca="1" si="4"/>
        <v/>
      </c>
      <c r="V12" s="40" t="str">
        <f t="shared" ca="1" si="4"/>
        <v/>
      </c>
      <c r="W12" s="40" t="str">
        <f t="shared" ca="1" si="4"/>
        <v/>
      </c>
      <c r="X12" s="40" t="str">
        <f t="shared" ca="1" si="4"/>
        <v/>
      </c>
      <c r="Y12" s="40" t="str">
        <f t="shared" ca="1" si="4"/>
        <v/>
      </c>
      <c r="Z12" s="40" t="str">
        <f t="shared" ca="1" si="4"/>
        <v/>
      </c>
      <c r="AA12" s="40" t="str">
        <f t="shared" ca="1" si="4"/>
        <v/>
      </c>
      <c r="AB12" s="40" t="str">
        <f t="shared" ca="1" si="4"/>
        <v/>
      </c>
      <c r="AC12" s="40" t="str">
        <f t="shared" ca="1" si="4"/>
        <v/>
      </c>
      <c r="AD12" s="40" t="str">
        <f t="shared" ca="1" si="4"/>
        <v/>
      </c>
      <c r="AE12" s="40" t="str">
        <f t="shared" ca="1" si="5"/>
        <v/>
      </c>
      <c r="AF12" s="40" t="str">
        <f t="shared" ca="1" si="5"/>
        <v/>
      </c>
      <c r="AG12" s="40" t="str">
        <f t="shared" ca="1" si="5"/>
        <v/>
      </c>
      <c r="AH12" s="40" t="str">
        <f t="shared" ca="1" si="5"/>
        <v/>
      </c>
      <c r="AI12" s="40" t="str">
        <f t="shared" ca="1" si="5"/>
        <v/>
      </c>
      <c r="AJ12" s="40" t="str">
        <f t="shared" ca="1" si="5"/>
        <v/>
      </c>
      <c r="AK12" s="40" t="str">
        <f t="shared" ca="1" si="5"/>
        <v/>
      </c>
      <c r="AL12" s="40" t="str">
        <f t="shared" ca="1" si="5"/>
        <v/>
      </c>
      <c r="AM12" s="40" t="str">
        <f t="shared" ca="1" si="5"/>
        <v/>
      </c>
      <c r="AN12" s="40" t="str">
        <f t="shared" ca="1" si="5"/>
        <v/>
      </c>
      <c r="AO12" s="40" t="str">
        <f t="shared" ca="1" si="6"/>
        <v/>
      </c>
      <c r="AP12" s="40" t="str">
        <f t="shared" ca="1" si="6"/>
        <v/>
      </c>
      <c r="AQ12" s="40" t="str">
        <f t="shared" ca="1" si="6"/>
        <v/>
      </c>
      <c r="AR12" s="40" t="str">
        <f t="shared" ca="1" si="6"/>
        <v/>
      </c>
      <c r="AS12" s="40" t="str">
        <f t="shared" ca="1" si="6"/>
        <v/>
      </c>
      <c r="AT12" s="40" t="str">
        <f t="shared" ca="1" si="6"/>
        <v/>
      </c>
      <c r="AU12" s="40" t="str">
        <f t="shared" ca="1" si="6"/>
        <v/>
      </c>
      <c r="AV12" s="40" t="str">
        <f t="shared" ca="1" si="6"/>
        <v/>
      </c>
      <c r="AW12" s="40" t="str">
        <f t="shared" ca="1" si="6"/>
        <v/>
      </c>
      <c r="AX12" s="40" t="str">
        <f t="shared" ca="1" si="6"/>
        <v/>
      </c>
      <c r="AY12" s="40" t="str">
        <f t="shared" ca="1" si="7"/>
        <v/>
      </c>
      <c r="AZ12" s="40" t="str">
        <f t="shared" ca="1" si="7"/>
        <v/>
      </c>
      <c r="BA12" s="40" t="str">
        <f t="shared" ca="1" si="7"/>
        <v/>
      </c>
      <c r="BB12" s="40" t="str">
        <f t="shared" ca="1" si="7"/>
        <v/>
      </c>
      <c r="BC12" s="40" t="str">
        <f t="shared" ca="1" si="7"/>
        <v/>
      </c>
      <c r="BD12" s="40" t="str">
        <f t="shared" ca="1" si="7"/>
        <v/>
      </c>
      <c r="BE12" s="40" t="str">
        <f t="shared" ca="1" si="7"/>
        <v/>
      </c>
      <c r="BF12" s="40" t="str">
        <f t="shared" ca="1" si="7"/>
        <v/>
      </c>
      <c r="BG12" s="40" t="str">
        <f t="shared" ca="1" si="7"/>
        <v/>
      </c>
      <c r="BH12" s="40" t="str">
        <f t="shared" ca="1" si="7"/>
        <v/>
      </c>
      <c r="BI12" s="40" t="str">
        <f t="shared" ca="1" si="8"/>
        <v/>
      </c>
      <c r="BJ12" s="40" t="str">
        <f t="shared" ca="1" si="8"/>
        <v/>
      </c>
      <c r="BK12" s="40" t="str">
        <f t="shared" ca="1" si="8"/>
        <v/>
      </c>
      <c r="BL12" s="40" t="str">
        <f t="shared" ca="1" si="8"/>
        <v/>
      </c>
      <c r="BM12" s="40" t="str">
        <f t="shared" ca="1" si="8"/>
        <v/>
      </c>
      <c r="BN12" s="40" t="str">
        <f t="shared" ca="1" si="8"/>
        <v/>
      </c>
    </row>
    <row r="13" spans="1:66" ht="12.75" x14ac:dyDescent="0.2">
      <c r="A13" s="35" t="str">
        <f ca="1">IF(ISERROR(VALUE(SUBSTITUTE(OFFSET(A13,-1,0,1,1),".",""))),"0.1",IF(ISERROR(FIND("`",SUBSTITUTE(OFFSET(A13,-1,0,1,1),".","`",1))),OFFSET(A13,-1,0,1,1)&amp;".1",LEFT(OFFSET(A13,-1,0,1,1),FIND("`",SUBSTITUTE(OFFSET(A13,-1,0,1,1),".","`",1)))&amp;IF(ISERROR(FIND("`",SUBSTITUTE(OFFSET(A13,-1,0,1,1),".","`",2))),VALUE(RIGHT(OFFSET(A13,-1,0,1,1),LEN(OFFSET(A13,-1,0,1,1))-FIND("`",SUBSTITUTE(OFFSET(A13,-1,0,1,1),".","`",1))))+1,VALUE(MID(OFFSET(A13,-1,0,1,1),FIND("`",SUBSTITUTE(OFFSET(A13,-1,0,1,1),".","`",1))+1,(FIND("`",SUBSTITUTE(OFFSET(A13,-1,0,1,1),".","`",2))-FIND("`",SUBSTITUTE(OFFSET(A13,-1,0,1,1),".","`",1))-1)))+1)))</f>
        <v>2.1</v>
      </c>
      <c r="B13" s="27" t="s">
        <v>21</v>
      </c>
      <c r="C13" s="28"/>
      <c r="D13" s="29">
        <v>41913</v>
      </c>
      <c r="E13" s="30">
        <f>D13+F13-1</f>
        <v>41913</v>
      </c>
      <c r="F13" s="31">
        <v>1</v>
      </c>
      <c r="G13" s="32">
        <v>1</v>
      </c>
      <c r="H13" s="33">
        <f t="shared" si="2"/>
        <v>1</v>
      </c>
      <c r="I13" s="33">
        <f>ROUNDDOWN(G13*F13,0)</f>
        <v>1</v>
      </c>
      <c r="J13" s="33">
        <f>F13-I13</f>
        <v>0</v>
      </c>
      <c r="K13" s="41" t="str">
        <f t="shared" ca="1" si="3"/>
        <v/>
      </c>
      <c r="L13" s="41" t="str">
        <f t="shared" ca="1" si="3"/>
        <v/>
      </c>
      <c r="M13" s="41" t="str">
        <f t="shared" ca="1" si="3"/>
        <v>c</v>
      </c>
      <c r="N13" s="41" t="str">
        <f t="shared" ca="1" si="3"/>
        <v/>
      </c>
      <c r="O13" s="41" t="str">
        <f t="shared" ca="1" si="3"/>
        <v>t</v>
      </c>
      <c r="P13" s="41" t="str">
        <f t="shared" ca="1" si="3"/>
        <v/>
      </c>
      <c r="Q13" s="41" t="str">
        <f t="shared" ca="1" si="3"/>
        <v/>
      </c>
      <c r="R13" s="41" t="str">
        <f t="shared" ca="1" si="3"/>
        <v/>
      </c>
      <c r="S13" s="41" t="str">
        <f t="shared" ca="1" si="3"/>
        <v/>
      </c>
      <c r="T13" s="41" t="str">
        <f t="shared" ca="1" si="3"/>
        <v/>
      </c>
      <c r="U13" s="41" t="str">
        <f t="shared" ca="1" si="4"/>
        <v/>
      </c>
      <c r="V13" s="41" t="str">
        <f t="shared" ca="1" si="4"/>
        <v/>
      </c>
      <c r="W13" s="41" t="str">
        <f t="shared" ca="1" si="4"/>
        <v/>
      </c>
      <c r="X13" s="41" t="str">
        <f t="shared" ca="1" si="4"/>
        <v/>
      </c>
      <c r="Y13" s="41" t="str">
        <f t="shared" ca="1" si="4"/>
        <v/>
      </c>
      <c r="Z13" s="41" t="str">
        <f t="shared" ca="1" si="4"/>
        <v/>
      </c>
      <c r="AA13" s="41" t="str">
        <f t="shared" ca="1" si="4"/>
        <v/>
      </c>
      <c r="AB13" s="41" t="str">
        <f t="shared" ca="1" si="4"/>
        <v/>
      </c>
      <c r="AC13" s="41" t="str">
        <f t="shared" ca="1" si="4"/>
        <v/>
      </c>
      <c r="AD13" s="41" t="str">
        <f t="shared" ca="1" si="4"/>
        <v/>
      </c>
      <c r="AE13" s="41" t="str">
        <f t="shared" ca="1" si="5"/>
        <v/>
      </c>
      <c r="AF13" s="41" t="str">
        <f t="shared" ca="1" si="5"/>
        <v/>
      </c>
      <c r="AG13" s="41" t="str">
        <f t="shared" ca="1" si="5"/>
        <v/>
      </c>
      <c r="AH13" s="41" t="str">
        <f t="shared" ca="1" si="5"/>
        <v/>
      </c>
      <c r="AI13" s="41" t="str">
        <f t="shared" ca="1" si="5"/>
        <v/>
      </c>
      <c r="AJ13" s="41" t="str">
        <f t="shared" ca="1" si="5"/>
        <v/>
      </c>
      <c r="AK13" s="41" t="str">
        <f t="shared" ca="1" si="5"/>
        <v/>
      </c>
      <c r="AL13" s="41" t="str">
        <f t="shared" ca="1" si="5"/>
        <v/>
      </c>
      <c r="AM13" s="41" t="str">
        <f t="shared" ca="1" si="5"/>
        <v/>
      </c>
      <c r="AN13" s="41" t="str">
        <f t="shared" ca="1" si="5"/>
        <v/>
      </c>
      <c r="AO13" s="41" t="str">
        <f t="shared" ca="1" si="6"/>
        <v/>
      </c>
      <c r="AP13" s="41" t="str">
        <f t="shared" ca="1" si="6"/>
        <v/>
      </c>
      <c r="AQ13" s="41" t="str">
        <f t="shared" ca="1" si="6"/>
        <v/>
      </c>
      <c r="AR13" s="41" t="str">
        <f t="shared" ca="1" si="6"/>
        <v/>
      </c>
      <c r="AS13" s="41" t="str">
        <f t="shared" ca="1" si="6"/>
        <v/>
      </c>
      <c r="AT13" s="41" t="str">
        <f t="shared" ca="1" si="6"/>
        <v/>
      </c>
      <c r="AU13" s="41" t="str">
        <f t="shared" ca="1" si="6"/>
        <v/>
      </c>
      <c r="AV13" s="41" t="str">
        <f t="shared" ca="1" si="6"/>
        <v/>
      </c>
      <c r="AW13" s="41" t="str">
        <f t="shared" ca="1" si="6"/>
        <v/>
      </c>
      <c r="AX13" s="41" t="str">
        <f t="shared" ca="1" si="6"/>
        <v/>
      </c>
      <c r="AY13" s="41" t="str">
        <f t="shared" ca="1" si="7"/>
        <v/>
      </c>
      <c r="AZ13" s="41" t="str">
        <f t="shared" ca="1" si="7"/>
        <v/>
      </c>
      <c r="BA13" s="41" t="str">
        <f t="shared" ca="1" si="7"/>
        <v/>
      </c>
      <c r="BB13" s="41" t="str">
        <f t="shared" ca="1" si="7"/>
        <v/>
      </c>
      <c r="BC13" s="41" t="str">
        <f t="shared" ca="1" si="7"/>
        <v/>
      </c>
      <c r="BD13" s="41" t="str">
        <f t="shared" ca="1" si="7"/>
        <v/>
      </c>
      <c r="BE13" s="41" t="str">
        <f t="shared" ca="1" si="7"/>
        <v/>
      </c>
      <c r="BF13" s="41" t="str">
        <f t="shared" ca="1" si="7"/>
        <v/>
      </c>
      <c r="BG13" s="41" t="str">
        <f t="shared" ca="1" si="7"/>
        <v/>
      </c>
      <c r="BH13" s="41" t="str">
        <f t="shared" ca="1" si="7"/>
        <v/>
      </c>
      <c r="BI13" s="41" t="str">
        <f t="shared" ca="1" si="8"/>
        <v/>
      </c>
      <c r="BJ13" s="41" t="str">
        <f t="shared" ca="1" si="8"/>
        <v/>
      </c>
      <c r="BK13" s="41" t="str">
        <f t="shared" ca="1" si="8"/>
        <v/>
      </c>
      <c r="BL13" s="41" t="str">
        <f t="shared" ca="1" si="8"/>
        <v/>
      </c>
      <c r="BM13" s="41" t="str">
        <f t="shared" ca="1" si="8"/>
        <v/>
      </c>
      <c r="BN13" s="41" t="str">
        <f t="shared" ca="1" si="8"/>
        <v/>
      </c>
    </row>
    <row r="14" spans="1:66" ht="12.75" x14ac:dyDescent="0.2">
      <c r="A14" s="35" t="str">
        <f ca="1">IF(ISERROR(VALUE(SUBSTITUTE(OFFSET(A14,-1,0,1,1),".",""))),"0.1",IF(ISERROR(FIND("`",SUBSTITUTE(OFFSET(A14,-1,0,1,1),".","`",1))),OFFSET(A14,-1,0,1,1)&amp;".1",LEFT(OFFSET(A14,-1,0,1,1),FIND("`",SUBSTITUTE(OFFSET(A14,-1,0,1,1),".","`",1)))&amp;IF(ISERROR(FIND("`",SUBSTITUTE(OFFSET(A14,-1,0,1,1),".","`",2))),VALUE(RIGHT(OFFSET(A14,-1,0,1,1),LEN(OFFSET(A14,-1,0,1,1))-FIND("`",SUBSTITUTE(OFFSET(A14,-1,0,1,1),".","`",1))))+1,VALUE(MID(OFFSET(A14,-1,0,1,1),FIND("`",SUBSTITUTE(OFFSET(A14,-1,0,1,1),".","`",1))+1,(FIND("`",SUBSTITUTE(OFFSET(A14,-1,0,1,1),".","`",2))-FIND("`",SUBSTITUTE(OFFSET(A14,-1,0,1,1),".","`",1))-1)))+1)))</f>
        <v>2.2</v>
      </c>
      <c r="B14" s="27" t="s">
        <v>22</v>
      </c>
      <c r="C14" s="28"/>
      <c r="D14" s="29">
        <v>41914</v>
      </c>
      <c r="E14" s="30">
        <f>D14+F14-1</f>
        <v>41915</v>
      </c>
      <c r="F14" s="31">
        <v>2</v>
      </c>
      <c r="G14" s="32">
        <v>1</v>
      </c>
      <c r="H14" s="33">
        <f t="shared" si="2"/>
        <v>2</v>
      </c>
      <c r="I14" s="33">
        <f>ROUNDDOWN(G14*F14,0)</f>
        <v>2</v>
      </c>
      <c r="J14" s="33">
        <f>F14-I14</f>
        <v>0</v>
      </c>
      <c r="K14" s="41" t="str">
        <f t="shared" ca="1" si="3"/>
        <v/>
      </c>
      <c r="L14" s="41" t="str">
        <f t="shared" ca="1" si="3"/>
        <v/>
      </c>
      <c r="M14" s="41" t="str">
        <f t="shared" ca="1" si="3"/>
        <v/>
      </c>
      <c r="N14" s="41" t="str">
        <f t="shared" ca="1" si="3"/>
        <v>c</v>
      </c>
      <c r="O14" s="41" t="str">
        <f t="shared" ca="1" si="3"/>
        <v>t</v>
      </c>
      <c r="P14" s="41" t="str">
        <f t="shared" ca="1" si="3"/>
        <v/>
      </c>
      <c r="Q14" s="41" t="str">
        <f t="shared" ca="1" si="3"/>
        <v/>
      </c>
      <c r="R14" s="41" t="str">
        <f t="shared" ca="1" si="3"/>
        <v/>
      </c>
      <c r="S14" s="41" t="str">
        <f t="shared" ca="1" si="3"/>
        <v/>
      </c>
      <c r="T14" s="41" t="str">
        <f t="shared" ca="1" si="3"/>
        <v/>
      </c>
      <c r="U14" s="41" t="str">
        <f t="shared" ca="1" si="4"/>
        <v/>
      </c>
      <c r="V14" s="41" t="str">
        <f t="shared" ca="1" si="4"/>
        <v/>
      </c>
      <c r="W14" s="41" t="str">
        <f t="shared" ca="1" si="4"/>
        <v/>
      </c>
      <c r="X14" s="41" t="str">
        <f t="shared" ca="1" si="4"/>
        <v/>
      </c>
      <c r="Y14" s="41" t="str">
        <f t="shared" ca="1" si="4"/>
        <v/>
      </c>
      <c r="Z14" s="41" t="str">
        <f t="shared" ca="1" si="4"/>
        <v/>
      </c>
      <c r="AA14" s="41" t="str">
        <f t="shared" ca="1" si="4"/>
        <v/>
      </c>
      <c r="AB14" s="41" t="str">
        <f t="shared" ca="1" si="4"/>
        <v/>
      </c>
      <c r="AC14" s="41" t="str">
        <f t="shared" ca="1" si="4"/>
        <v/>
      </c>
      <c r="AD14" s="41" t="str">
        <f t="shared" ca="1" si="4"/>
        <v/>
      </c>
      <c r="AE14" s="41" t="str">
        <f t="shared" ca="1" si="5"/>
        <v/>
      </c>
      <c r="AF14" s="41" t="str">
        <f t="shared" ca="1" si="5"/>
        <v/>
      </c>
      <c r="AG14" s="41" t="str">
        <f t="shared" ca="1" si="5"/>
        <v/>
      </c>
      <c r="AH14" s="41" t="str">
        <f t="shared" ca="1" si="5"/>
        <v/>
      </c>
      <c r="AI14" s="41" t="str">
        <f t="shared" ca="1" si="5"/>
        <v/>
      </c>
      <c r="AJ14" s="41" t="str">
        <f t="shared" ca="1" si="5"/>
        <v/>
      </c>
      <c r="AK14" s="41" t="str">
        <f t="shared" ca="1" si="5"/>
        <v/>
      </c>
      <c r="AL14" s="41" t="str">
        <f t="shared" ca="1" si="5"/>
        <v/>
      </c>
      <c r="AM14" s="41" t="str">
        <f t="shared" ca="1" si="5"/>
        <v/>
      </c>
      <c r="AN14" s="41" t="str">
        <f t="shared" ca="1" si="5"/>
        <v/>
      </c>
      <c r="AO14" s="41" t="str">
        <f t="shared" ca="1" si="6"/>
        <v/>
      </c>
      <c r="AP14" s="41" t="str">
        <f t="shared" ca="1" si="6"/>
        <v/>
      </c>
      <c r="AQ14" s="41" t="str">
        <f t="shared" ca="1" si="6"/>
        <v/>
      </c>
      <c r="AR14" s="41" t="str">
        <f t="shared" ca="1" si="6"/>
        <v/>
      </c>
      <c r="AS14" s="41" t="str">
        <f t="shared" ca="1" si="6"/>
        <v/>
      </c>
      <c r="AT14" s="41" t="str">
        <f t="shared" ca="1" si="6"/>
        <v/>
      </c>
      <c r="AU14" s="41" t="str">
        <f t="shared" ca="1" si="6"/>
        <v/>
      </c>
      <c r="AV14" s="41" t="str">
        <f t="shared" ca="1" si="6"/>
        <v/>
      </c>
      <c r="AW14" s="41" t="str">
        <f t="shared" ca="1" si="6"/>
        <v/>
      </c>
      <c r="AX14" s="41" t="str">
        <f t="shared" ca="1" si="6"/>
        <v/>
      </c>
      <c r="AY14" s="41" t="str">
        <f t="shared" ca="1" si="7"/>
        <v/>
      </c>
      <c r="AZ14" s="41" t="str">
        <f t="shared" ca="1" si="7"/>
        <v/>
      </c>
      <c r="BA14" s="41" t="str">
        <f t="shared" ca="1" si="7"/>
        <v/>
      </c>
      <c r="BB14" s="41" t="str">
        <f t="shared" ca="1" si="7"/>
        <v/>
      </c>
      <c r="BC14" s="41" t="str">
        <f t="shared" ca="1" si="7"/>
        <v/>
      </c>
      <c r="BD14" s="41" t="str">
        <f t="shared" ca="1" si="7"/>
        <v/>
      </c>
      <c r="BE14" s="41" t="str">
        <f t="shared" ca="1" si="7"/>
        <v/>
      </c>
      <c r="BF14" s="41" t="str">
        <f t="shared" ca="1" si="7"/>
        <v/>
      </c>
      <c r="BG14" s="41" t="str">
        <f t="shared" ca="1" si="7"/>
        <v/>
      </c>
      <c r="BH14" s="41" t="str">
        <f t="shared" ca="1" si="7"/>
        <v/>
      </c>
      <c r="BI14" s="41" t="str">
        <f t="shared" ca="1" si="8"/>
        <v/>
      </c>
      <c r="BJ14" s="41" t="str">
        <f t="shared" ca="1" si="8"/>
        <v/>
      </c>
      <c r="BK14" s="41" t="str">
        <f t="shared" ca="1" si="8"/>
        <v/>
      </c>
      <c r="BL14" s="41" t="str">
        <f t="shared" ca="1" si="8"/>
        <v/>
      </c>
      <c r="BM14" s="41" t="str">
        <f t="shared" ca="1" si="8"/>
        <v/>
      </c>
      <c r="BN14" s="41" t="str">
        <f t="shared" ca="1" si="8"/>
        <v/>
      </c>
    </row>
    <row r="15" spans="1:66" ht="12.75" x14ac:dyDescent="0.2">
      <c r="A15" s="37">
        <v>3</v>
      </c>
      <c r="B15" s="20" t="s">
        <v>23</v>
      </c>
      <c r="C15" s="38"/>
      <c r="D15" s="22">
        <f>MIN(D16:D17)</f>
        <v>41919</v>
      </c>
      <c r="E15" s="22">
        <f>MAX(E16:E17)</f>
        <v>41922</v>
      </c>
      <c r="F15" s="23">
        <f>E15-D15+1</f>
        <v>4</v>
      </c>
      <c r="G15" s="24">
        <f>(G16+G17)/COUNT(G16,G17)</f>
        <v>0</v>
      </c>
      <c r="H15" s="23">
        <f t="shared" si="2"/>
        <v>4</v>
      </c>
      <c r="I15" s="39">
        <v>0</v>
      </c>
      <c r="J15" s="23"/>
      <c r="K15" s="40" t="str">
        <f t="shared" ca="1" si="3"/>
        <v/>
      </c>
      <c r="L15" s="40" t="str">
        <f t="shared" ca="1" si="3"/>
        <v/>
      </c>
      <c r="M15" s="40" t="str">
        <f t="shared" ca="1" si="3"/>
        <v/>
      </c>
      <c r="N15" s="40" t="str">
        <f t="shared" ca="1" si="3"/>
        <v/>
      </c>
      <c r="O15" s="40" t="str">
        <f t="shared" ca="1" si="3"/>
        <v>t</v>
      </c>
      <c r="P15" s="40" t="str">
        <f t="shared" ca="1" si="3"/>
        <v/>
      </c>
      <c r="Q15" s="40" t="str">
        <f t="shared" ca="1" si="3"/>
        <v/>
      </c>
      <c r="R15" s="40" t="str">
        <f t="shared" ca="1" si="3"/>
        <v/>
      </c>
      <c r="S15" s="40" t="str">
        <f t="shared" ca="1" si="3"/>
        <v>x</v>
      </c>
      <c r="T15" s="40" t="str">
        <f t="shared" ca="1" si="3"/>
        <v>x</v>
      </c>
      <c r="U15" s="40" t="str">
        <f t="shared" ca="1" si="4"/>
        <v>x</v>
      </c>
      <c r="V15" s="40" t="str">
        <f t="shared" ca="1" si="4"/>
        <v>x</v>
      </c>
      <c r="W15" s="40" t="str">
        <f t="shared" ca="1" si="4"/>
        <v/>
      </c>
      <c r="X15" s="40" t="str">
        <f t="shared" ca="1" si="4"/>
        <v/>
      </c>
      <c r="Y15" s="40" t="str">
        <f t="shared" ca="1" si="4"/>
        <v/>
      </c>
      <c r="Z15" s="40" t="str">
        <f t="shared" ca="1" si="4"/>
        <v/>
      </c>
      <c r="AA15" s="40" t="str">
        <f t="shared" ca="1" si="4"/>
        <v/>
      </c>
      <c r="AB15" s="40" t="str">
        <f t="shared" ca="1" si="4"/>
        <v/>
      </c>
      <c r="AC15" s="40" t="str">
        <f t="shared" ca="1" si="4"/>
        <v/>
      </c>
      <c r="AD15" s="40" t="str">
        <f t="shared" ca="1" si="4"/>
        <v/>
      </c>
      <c r="AE15" s="40" t="str">
        <f t="shared" ca="1" si="5"/>
        <v/>
      </c>
      <c r="AF15" s="40" t="str">
        <f t="shared" ca="1" si="5"/>
        <v/>
      </c>
      <c r="AG15" s="40" t="str">
        <f t="shared" ca="1" si="5"/>
        <v/>
      </c>
      <c r="AH15" s="40" t="str">
        <f t="shared" ca="1" si="5"/>
        <v/>
      </c>
      <c r="AI15" s="40" t="str">
        <f t="shared" ca="1" si="5"/>
        <v/>
      </c>
      <c r="AJ15" s="40" t="str">
        <f t="shared" ca="1" si="5"/>
        <v/>
      </c>
      <c r="AK15" s="40" t="str">
        <f t="shared" ca="1" si="5"/>
        <v/>
      </c>
      <c r="AL15" s="40" t="str">
        <f t="shared" ca="1" si="5"/>
        <v/>
      </c>
      <c r="AM15" s="40" t="str">
        <f t="shared" ca="1" si="5"/>
        <v/>
      </c>
      <c r="AN15" s="40" t="str">
        <f t="shared" ca="1" si="5"/>
        <v/>
      </c>
      <c r="AO15" s="40" t="str">
        <f t="shared" ca="1" si="6"/>
        <v/>
      </c>
      <c r="AP15" s="40" t="str">
        <f t="shared" ca="1" si="6"/>
        <v/>
      </c>
      <c r="AQ15" s="40" t="str">
        <f t="shared" ca="1" si="6"/>
        <v/>
      </c>
      <c r="AR15" s="40" t="str">
        <f t="shared" ca="1" si="6"/>
        <v/>
      </c>
      <c r="AS15" s="40" t="str">
        <f t="shared" ca="1" si="6"/>
        <v/>
      </c>
      <c r="AT15" s="40" t="str">
        <f t="shared" ca="1" si="6"/>
        <v/>
      </c>
      <c r="AU15" s="40" t="str">
        <f t="shared" ca="1" si="6"/>
        <v/>
      </c>
      <c r="AV15" s="40" t="str">
        <f t="shared" ca="1" si="6"/>
        <v/>
      </c>
      <c r="AW15" s="40" t="str">
        <f t="shared" ca="1" si="6"/>
        <v/>
      </c>
      <c r="AX15" s="40" t="str">
        <f t="shared" ca="1" si="6"/>
        <v/>
      </c>
      <c r="AY15" s="40" t="str">
        <f t="shared" ca="1" si="7"/>
        <v/>
      </c>
      <c r="AZ15" s="40" t="str">
        <f t="shared" ca="1" si="7"/>
        <v/>
      </c>
      <c r="BA15" s="40" t="str">
        <f t="shared" ca="1" si="7"/>
        <v/>
      </c>
      <c r="BB15" s="40" t="str">
        <f t="shared" ca="1" si="7"/>
        <v/>
      </c>
      <c r="BC15" s="40" t="str">
        <f t="shared" ca="1" si="7"/>
        <v/>
      </c>
      <c r="BD15" s="40" t="str">
        <f t="shared" ca="1" si="7"/>
        <v/>
      </c>
      <c r="BE15" s="40" t="str">
        <f t="shared" ca="1" si="7"/>
        <v/>
      </c>
      <c r="BF15" s="40" t="str">
        <f t="shared" ca="1" si="7"/>
        <v/>
      </c>
      <c r="BG15" s="40" t="str">
        <f t="shared" ca="1" si="7"/>
        <v/>
      </c>
      <c r="BH15" s="40" t="str">
        <f t="shared" ca="1" si="7"/>
        <v/>
      </c>
      <c r="BI15" s="40" t="str">
        <f t="shared" ca="1" si="8"/>
        <v/>
      </c>
      <c r="BJ15" s="40" t="str">
        <f t="shared" ca="1" si="8"/>
        <v/>
      </c>
      <c r="BK15" s="40" t="str">
        <f t="shared" ca="1" si="8"/>
        <v/>
      </c>
      <c r="BL15" s="40" t="str">
        <f t="shared" ca="1" si="8"/>
        <v/>
      </c>
      <c r="BM15" s="40" t="str">
        <f t="shared" ca="1" si="8"/>
        <v/>
      </c>
      <c r="BN15" s="40" t="str">
        <f t="shared" ca="1" si="8"/>
        <v/>
      </c>
    </row>
    <row r="16" spans="1:66" ht="12.75" x14ac:dyDescent="0.2">
      <c r="A16" s="35" t="str">
        <f ca="1">IF(ISERROR(VALUE(SUBSTITUTE(OFFSET(A16,-1,0,1,1),".",""))),"0.1",IF(ISERROR(FIND("`",SUBSTITUTE(OFFSET(A16,-1,0,1,1),".","`",1))),OFFSET(A16,-1,0,1,1)&amp;".1",LEFT(OFFSET(A16,-1,0,1,1),FIND("`",SUBSTITUTE(OFFSET(A16,-1,0,1,1),".","`",1)))&amp;IF(ISERROR(FIND("`",SUBSTITUTE(OFFSET(A16,-1,0,1,1),".","`",2))),VALUE(RIGHT(OFFSET(A16,-1,0,1,1),LEN(OFFSET(A16,-1,0,1,1))-FIND("`",SUBSTITUTE(OFFSET(A16,-1,0,1,1),".","`",1))))+1,VALUE(MID(OFFSET(A16,-1,0,1,1),FIND("`",SUBSTITUTE(OFFSET(A16,-1,0,1,1),".","`",1))+1,(FIND("`",SUBSTITUTE(OFFSET(A16,-1,0,1,1),".","`",2))-FIND("`",SUBSTITUTE(OFFSET(A16,-1,0,1,1),".","`",1))-1)))+1)))</f>
        <v>3.1</v>
      </c>
      <c r="B16" s="27" t="s">
        <v>24</v>
      </c>
      <c r="C16" s="28" t="s">
        <v>25</v>
      </c>
      <c r="D16" s="29">
        <v>41919</v>
      </c>
      <c r="E16" s="30">
        <f>D16+F16-1</f>
        <v>41922</v>
      </c>
      <c r="F16" s="31">
        <v>4</v>
      </c>
      <c r="G16" s="32">
        <v>0</v>
      </c>
      <c r="H16" s="33">
        <f t="shared" si="2"/>
        <v>4</v>
      </c>
      <c r="I16" s="33">
        <f>ROUNDDOWN(G16*F16,0)</f>
        <v>0</v>
      </c>
      <c r="J16" s="33">
        <f>F16-I16</f>
        <v>4</v>
      </c>
      <c r="K16" s="34" t="str">
        <f t="shared" ca="1" si="3"/>
        <v/>
      </c>
      <c r="L16" s="34" t="str">
        <f t="shared" ca="1" si="3"/>
        <v/>
      </c>
      <c r="M16" s="34" t="str">
        <f t="shared" ca="1" si="3"/>
        <v/>
      </c>
      <c r="N16" s="34" t="str">
        <f t="shared" ca="1" si="3"/>
        <v/>
      </c>
      <c r="O16" s="34" t="str">
        <f t="shared" ca="1" si="3"/>
        <v>t</v>
      </c>
      <c r="P16" s="34" t="str">
        <f t="shared" ca="1" si="3"/>
        <v/>
      </c>
      <c r="Q16" s="34" t="str">
        <f t="shared" ca="1" si="3"/>
        <v/>
      </c>
      <c r="R16" s="34" t="str">
        <f t="shared" ca="1" si="3"/>
        <v/>
      </c>
      <c r="S16" s="34" t="str">
        <f t="shared" ca="1" si="3"/>
        <v>x</v>
      </c>
      <c r="T16" s="34" t="str">
        <f t="shared" ca="1" si="3"/>
        <v>x</v>
      </c>
      <c r="U16" s="34" t="str">
        <f t="shared" ca="1" si="4"/>
        <v>x</v>
      </c>
      <c r="V16" s="34" t="str">
        <f t="shared" ca="1" si="4"/>
        <v>x</v>
      </c>
      <c r="W16" s="34" t="str">
        <f t="shared" ca="1" si="4"/>
        <v/>
      </c>
      <c r="X16" s="34" t="str">
        <f t="shared" ca="1" si="4"/>
        <v/>
      </c>
      <c r="Y16" s="34" t="str">
        <f t="shared" ca="1" si="4"/>
        <v/>
      </c>
      <c r="Z16" s="34" t="str">
        <f t="shared" ca="1" si="4"/>
        <v/>
      </c>
      <c r="AA16" s="34" t="str">
        <f t="shared" ca="1" si="4"/>
        <v/>
      </c>
      <c r="AB16" s="34" t="str">
        <f t="shared" ca="1" si="4"/>
        <v/>
      </c>
      <c r="AC16" s="34" t="str">
        <f t="shared" ca="1" si="4"/>
        <v/>
      </c>
      <c r="AD16" s="34" t="str">
        <f t="shared" ca="1" si="4"/>
        <v/>
      </c>
      <c r="AE16" s="34" t="str">
        <f t="shared" ca="1" si="5"/>
        <v/>
      </c>
      <c r="AF16" s="34" t="str">
        <f t="shared" ca="1" si="5"/>
        <v/>
      </c>
      <c r="AG16" s="34" t="str">
        <f t="shared" ca="1" si="5"/>
        <v/>
      </c>
      <c r="AH16" s="34" t="str">
        <f t="shared" ca="1" si="5"/>
        <v/>
      </c>
      <c r="AI16" s="34" t="str">
        <f t="shared" ca="1" si="5"/>
        <v/>
      </c>
      <c r="AJ16" s="34" t="str">
        <f t="shared" ca="1" si="5"/>
        <v/>
      </c>
      <c r="AK16" s="34" t="str">
        <f t="shared" ca="1" si="5"/>
        <v/>
      </c>
      <c r="AL16" s="34" t="str">
        <f t="shared" ca="1" si="5"/>
        <v/>
      </c>
      <c r="AM16" s="34" t="str">
        <f t="shared" ca="1" si="5"/>
        <v/>
      </c>
      <c r="AN16" s="34" t="str">
        <f t="shared" ca="1" si="5"/>
        <v/>
      </c>
      <c r="AO16" s="34" t="str">
        <f t="shared" ca="1" si="6"/>
        <v/>
      </c>
      <c r="AP16" s="34" t="str">
        <f t="shared" ca="1" si="6"/>
        <v/>
      </c>
      <c r="AQ16" s="34" t="str">
        <f t="shared" ca="1" si="6"/>
        <v/>
      </c>
      <c r="AR16" s="34" t="str">
        <f t="shared" ca="1" si="6"/>
        <v/>
      </c>
      <c r="AS16" s="34" t="str">
        <f t="shared" ca="1" si="6"/>
        <v/>
      </c>
      <c r="AT16" s="34" t="str">
        <f t="shared" ca="1" si="6"/>
        <v/>
      </c>
      <c r="AU16" s="34" t="str">
        <f t="shared" ca="1" si="6"/>
        <v/>
      </c>
      <c r="AV16" s="34" t="str">
        <f t="shared" ca="1" si="6"/>
        <v/>
      </c>
      <c r="AW16" s="34" t="str">
        <f t="shared" ca="1" si="6"/>
        <v/>
      </c>
      <c r="AX16" s="34" t="str">
        <f t="shared" ca="1" si="6"/>
        <v/>
      </c>
      <c r="AY16" s="34" t="str">
        <f t="shared" ca="1" si="7"/>
        <v/>
      </c>
      <c r="AZ16" s="34" t="str">
        <f t="shared" ca="1" si="7"/>
        <v/>
      </c>
      <c r="BA16" s="34" t="str">
        <f t="shared" ca="1" si="7"/>
        <v/>
      </c>
      <c r="BB16" s="34" t="str">
        <f t="shared" ca="1" si="7"/>
        <v/>
      </c>
      <c r="BC16" s="34" t="str">
        <f t="shared" ca="1" si="7"/>
        <v/>
      </c>
      <c r="BD16" s="34" t="str">
        <f t="shared" ca="1" si="7"/>
        <v/>
      </c>
      <c r="BE16" s="34" t="str">
        <f t="shared" ca="1" si="7"/>
        <v/>
      </c>
      <c r="BF16" s="34" t="str">
        <f t="shared" ca="1" si="7"/>
        <v/>
      </c>
      <c r="BG16" s="34" t="str">
        <f t="shared" ca="1" si="7"/>
        <v/>
      </c>
      <c r="BH16" s="34" t="str">
        <f t="shared" ca="1" si="7"/>
        <v/>
      </c>
      <c r="BI16" s="34" t="str">
        <f t="shared" ca="1" si="8"/>
        <v/>
      </c>
      <c r="BJ16" s="34" t="str">
        <f t="shared" ca="1" si="8"/>
        <v/>
      </c>
      <c r="BK16" s="34" t="str">
        <f t="shared" ca="1" si="8"/>
        <v/>
      </c>
      <c r="BL16" s="34" t="str">
        <f t="shared" ca="1" si="8"/>
        <v/>
      </c>
      <c r="BM16" s="34" t="str">
        <f t="shared" ca="1" si="8"/>
        <v/>
      </c>
      <c r="BN16" s="34" t="str">
        <f t="shared" ca="1" si="8"/>
        <v/>
      </c>
    </row>
    <row r="17" spans="1:66" ht="12.75" x14ac:dyDescent="0.2">
      <c r="A17" s="35" t="str">
        <f ca="1">IF(ISERROR(VALUE(SUBSTITUTE(OFFSET(A17,-1,0,1,1),".",""))),"0.1",IF(ISERROR(FIND("`",SUBSTITUTE(OFFSET(A17,-1,0,1,1),".","`",1))),OFFSET(A17,-1,0,1,1)&amp;".1",LEFT(OFFSET(A17,-1,0,1,1),FIND("`",SUBSTITUTE(OFFSET(A17,-1,0,1,1),".","`",1)))&amp;IF(ISERROR(FIND("`",SUBSTITUTE(OFFSET(A17,-1,0,1,1),".","`",2))),VALUE(RIGHT(OFFSET(A17,-1,0,1,1),LEN(OFFSET(A17,-1,0,1,1))-FIND("`",SUBSTITUTE(OFFSET(A17,-1,0,1,1),".","`",1))))+1,VALUE(MID(OFFSET(A17,-1,0,1,1),FIND("`",SUBSTITUTE(OFFSET(A17,-1,0,1,1),".","`",1))+1,(FIND("`",SUBSTITUTE(OFFSET(A17,-1,0,1,1),".","`",2))-FIND("`",SUBSTITUTE(OFFSET(A17,-1,0,1,1),".","`",1))-1)))+1)))</f>
        <v>3.2</v>
      </c>
      <c r="B17" s="27" t="s">
        <v>26</v>
      </c>
      <c r="C17" s="28" t="s">
        <v>27</v>
      </c>
      <c r="D17" s="29">
        <v>41919</v>
      </c>
      <c r="E17" s="30">
        <f>D17+F17-1</f>
        <v>41922</v>
      </c>
      <c r="F17" s="31">
        <v>4</v>
      </c>
      <c r="G17" s="32">
        <v>0</v>
      </c>
      <c r="H17" s="33">
        <f t="shared" si="2"/>
        <v>4</v>
      </c>
      <c r="I17" s="33">
        <f>ROUNDDOWN(G17*F17,0)</f>
        <v>0</v>
      </c>
      <c r="J17" s="33">
        <f>F17-I17</f>
        <v>4</v>
      </c>
      <c r="K17" s="34" t="str">
        <f t="shared" ca="1" si="3"/>
        <v/>
      </c>
      <c r="L17" s="34" t="str">
        <f t="shared" ca="1" si="3"/>
        <v/>
      </c>
      <c r="M17" s="34" t="str">
        <f t="shared" ca="1" si="3"/>
        <v/>
      </c>
      <c r="N17" s="34" t="str">
        <f t="shared" ca="1" si="3"/>
        <v/>
      </c>
      <c r="O17" s="34" t="str">
        <f t="shared" ca="1" si="3"/>
        <v>t</v>
      </c>
      <c r="P17" s="34" t="str">
        <f t="shared" ca="1" si="3"/>
        <v/>
      </c>
      <c r="Q17" s="34" t="str">
        <f t="shared" ca="1" si="3"/>
        <v/>
      </c>
      <c r="R17" s="34" t="str">
        <f t="shared" ca="1" si="3"/>
        <v/>
      </c>
      <c r="S17" s="34" t="str">
        <f t="shared" ca="1" si="3"/>
        <v>x</v>
      </c>
      <c r="T17" s="34" t="str">
        <f t="shared" ca="1" si="3"/>
        <v>x</v>
      </c>
      <c r="U17" s="34" t="str">
        <f t="shared" ca="1" si="4"/>
        <v>x</v>
      </c>
      <c r="V17" s="34" t="str">
        <f t="shared" ca="1" si="4"/>
        <v>x</v>
      </c>
      <c r="W17" s="34" t="str">
        <f t="shared" ca="1" si="4"/>
        <v/>
      </c>
      <c r="X17" s="34" t="str">
        <f t="shared" ca="1" si="4"/>
        <v/>
      </c>
      <c r="Y17" s="34" t="str">
        <f t="shared" ca="1" si="4"/>
        <v/>
      </c>
      <c r="Z17" s="34" t="str">
        <f t="shared" ca="1" si="4"/>
        <v/>
      </c>
      <c r="AA17" s="34" t="str">
        <f t="shared" ca="1" si="4"/>
        <v/>
      </c>
      <c r="AB17" s="34" t="str">
        <f t="shared" ca="1" si="4"/>
        <v/>
      </c>
      <c r="AC17" s="34" t="str">
        <f t="shared" ca="1" si="4"/>
        <v/>
      </c>
      <c r="AD17" s="34" t="str">
        <f t="shared" ca="1" si="4"/>
        <v/>
      </c>
      <c r="AE17" s="34" t="str">
        <f t="shared" ca="1" si="5"/>
        <v/>
      </c>
      <c r="AF17" s="34" t="str">
        <f t="shared" ca="1" si="5"/>
        <v/>
      </c>
      <c r="AG17" s="34" t="str">
        <f t="shared" ca="1" si="5"/>
        <v/>
      </c>
      <c r="AH17" s="34" t="str">
        <f t="shared" ca="1" si="5"/>
        <v/>
      </c>
      <c r="AI17" s="34" t="str">
        <f t="shared" ca="1" si="5"/>
        <v/>
      </c>
      <c r="AJ17" s="34" t="str">
        <f t="shared" ca="1" si="5"/>
        <v/>
      </c>
      <c r="AK17" s="34" t="str">
        <f t="shared" ca="1" si="5"/>
        <v/>
      </c>
      <c r="AL17" s="34" t="str">
        <f t="shared" ca="1" si="5"/>
        <v/>
      </c>
      <c r="AM17" s="34" t="str">
        <f t="shared" ca="1" si="5"/>
        <v/>
      </c>
      <c r="AN17" s="34" t="str">
        <f t="shared" ca="1" si="5"/>
        <v/>
      </c>
      <c r="AO17" s="34" t="str">
        <f t="shared" ca="1" si="6"/>
        <v/>
      </c>
      <c r="AP17" s="34" t="str">
        <f t="shared" ca="1" si="6"/>
        <v/>
      </c>
      <c r="AQ17" s="34" t="str">
        <f t="shared" ca="1" si="6"/>
        <v/>
      </c>
      <c r="AR17" s="34" t="str">
        <f t="shared" ca="1" si="6"/>
        <v/>
      </c>
      <c r="AS17" s="34" t="str">
        <f t="shared" ca="1" si="6"/>
        <v/>
      </c>
      <c r="AT17" s="34" t="str">
        <f t="shared" ca="1" si="6"/>
        <v/>
      </c>
      <c r="AU17" s="34" t="str">
        <f t="shared" ca="1" si="6"/>
        <v/>
      </c>
      <c r="AV17" s="34" t="str">
        <f t="shared" ca="1" si="6"/>
        <v/>
      </c>
      <c r="AW17" s="34" t="str">
        <f t="shared" ca="1" si="6"/>
        <v/>
      </c>
      <c r="AX17" s="34" t="str">
        <f t="shared" ca="1" si="6"/>
        <v/>
      </c>
      <c r="AY17" s="34" t="str">
        <f t="shared" ca="1" si="7"/>
        <v/>
      </c>
      <c r="AZ17" s="34" t="str">
        <f t="shared" ca="1" si="7"/>
        <v/>
      </c>
      <c r="BA17" s="34" t="str">
        <f t="shared" ca="1" si="7"/>
        <v/>
      </c>
      <c r="BB17" s="34" t="str">
        <f t="shared" ca="1" si="7"/>
        <v/>
      </c>
      <c r="BC17" s="34" t="str">
        <f t="shared" ca="1" si="7"/>
        <v/>
      </c>
      <c r="BD17" s="34" t="str">
        <f t="shared" ca="1" si="7"/>
        <v/>
      </c>
      <c r="BE17" s="34" t="str">
        <f t="shared" ca="1" si="7"/>
        <v/>
      </c>
      <c r="BF17" s="34" t="str">
        <f t="shared" ca="1" si="7"/>
        <v/>
      </c>
      <c r="BG17" s="34" t="str">
        <f t="shared" ca="1" si="7"/>
        <v/>
      </c>
      <c r="BH17" s="34" t="str">
        <f t="shared" ca="1" si="7"/>
        <v/>
      </c>
      <c r="BI17" s="34" t="str">
        <f t="shared" ca="1" si="8"/>
        <v/>
      </c>
      <c r="BJ17" s="34" t="str">
        <f t="shared" ca="1" si="8"/>
        <v/>
      </c>
      <c r="BK17" s="34" t="str">
        <f t="shared" ca="1" si="8"/>
        <v/>
      </c>
      <c r="BL17" s="34" t="str">
        <f t="shared" ca="1" si="8"/>
        <v/>
      </c>
      <c r="BM17" s="34" t="str">
        <f t="shared" ca="1" si="8"/>
        <v/>
      </c>
      <c r="BN17" s="34" t="str">
        <f t="shared" ca="1" si="8"/>
        <v/>
      </c>
    </row>
    <row r="18" spans="1:66" ht="12.75" x14ac:dyDescent="0.2">
      <c r="A18" s="37">
        <v>4</v>
      </c>
      <c r="B18" s="20" t="s">
        <v>28</v>
      </c>
      <c r="C18" s="38"/>
      <c r="D18" s="22">
        <f>MIN(D19:D20)</f>
        <v>41925</v>
      </c>
      <c r="E18" s="22">
        <f>MAX(E19:E20)</f>
        <v>41929</v>
      </c>
      <c r="F18" s="23">
        <f>E18-D18+1</f>
        <v>5</v>
      </c>
      <c r="G18" s="24">
        <f>(G19+G20)/COUNT(G19,G20)</f>
        <v>0</v>
      </c>
      <c r="H18" s="23">
        <f t="shared" si="2"/>
        <v>5</v>
      </c>
      <c r="I18" s="39">
        <v>0</v>
      </c>
      <c r="J18" s="23"/>
      <c r="K18" s="25" t="str">
        <f t="shared" ca="1" si="3"/>
        <v/>
      </c>
      <c r="L18" s="25" t="str">
        <f t="shared" ca="1" si="3"/>
        <v/>
      </c>
      <c r="M18" s="25" t="str">
        <f t="shared" ca="1" si="3"/>
        <v/>
      </c>
      <c r="N18" s="25" t="str">
        <f t="shared" ca="1" si="3"/>
        <v/>
      </c>
      <c r="O18" s="25" t="str">
        <f t="shared" ca="1" si="3"/>
        <v>t</v>
      </c>
      <c r="P18" s="25" t="str">
        <f t="shared" ca="1" si="3"/>
        <v/>
      </c>
      <c r="Q18" s="25" t="str">
        <f t="shared" ca="1" si="3"/>
        <v/>
      </c>
      <c r="R18" s="25" t="str">
        <f t="shared" ca="1" si="3"/>
        <v/>
      </c>
      <c r="S18" s="25" t="str">
        <f t="shared" ca="1" si="3"/>
        <v/>
      </c>
      <c r="T18" s="25" t="str">
        <f t="shared" ca="1" si="3"/>
        <v/>
      </c>
      <c r="U18" s="25" t="str">
        <f t="shared" ca="1" si="4"/>
        <v/>
      </c>
      <c r="V18" s="25" t="str">
        <f t="shared" ca="1" si="4"/>
        <v/>
      </c>
      <c r="W18" s="25" t="str">
        <f t="shared" ca="1" si="4"/>
        <v/>
      </c>
      <c r="X18" s="25" t="str">
        <f t="shared" ca="1" si="4"/>
        <v/>
      </c>
      <c r="Y18" s="25" t="str">
        <f t="shared" ca="1" si="4"/>
        <v>x</v>
      </c>
      <c r="Z18" s="25" t="str">
        <f t="shared" ca="1" si="4"/>
        <v>x</v>
      </c>
      <c r="AA18" s="25" t="str">
        <f t="shared" ca="1" si="4"/>
        <v>x</v>
      </c>
      <c r="AB18" s="25" t="str">
        <f t="shared" ca="1" si="4"/>
        <v>x</v>
      </c>
      <c r="AC18" s="25" t="str">
        <f t="shared" ca="1" si="4"/>
        <v>x</v>
      </c>
      <c r="AD18" s="25" t="str">
        <f t="shared" ca="1" si="4"/>
        <v/>
      </c>
      <c r="AE18" s="25" t="str">
        <f t="shared" ca="1" si="5"/>
        <v/>
      </c>
      <c r="AF18" s="25" t="str">
        <f t="shared" ca="1" si="5"/>
        <v/>
      </c>
      <c r="AG18" s="25" t="str">
        <f t="shared" ca="1" si="5"/>
        <v/>
      </c>
      <c r="AH18" s="25" t="str">
        <f t="shared" ca="1" si="5"/>
        <v/>
      </c>
      <c r="AI18" s="25" t="str">
        <f t="shared" ca="1" si="5"/>
        <v/>
      </c>
      <c r="AJ18" s="25" t="str">
        <f t="shared" ca="1" si="5"/>
        <v/>
      </c>
      <c r="AK18" s="25" t="str">
        <f t="shared" ca="1" si="5"/>
        <v/>
      </c>
      <c r="AL18" s="25" t="str">
        <f t="shared" ca="1" si="5"/>
        <v/>
      </c>
      <c r="AM18" s="25" t="str">
        <f t="shared" ca="1" si="5"/>
        <v/>
      </c>
      <c r="AN18" s="25" t="str">
        <f t="shared" ca="1" si="5"/>
        <v/>
      </c>
      <c r="AO18" s="25" t="str">
        <f t="shared" ca="1" si="6"/>
        <v/>
      </c>
      <c r="AP18" s="25" t="str">
        <f t="shared" ca="1" si="6"/>
        <v/>
      </c>
      <c r="AQ18" s="25" t="str">
        <f t="shared" ca="1" si="6"/>
        <v/>
      </c>
      <c r="AR18" s="25" t="str">
        <f t="shared" ca="1" si="6"/>
        <v/>
      </c>
      <c r="AS18" s="25" t="str">
        <f t="shared" ca="1" si="6"/>
        <v/>
      </c>
      <c r="AT18" s="25" t="str">
        <f t="shared" ca="1" si="6"/>
        <v/>
      </c>
      <c r="AU18" s="25" t="str">
        <f t="shared" ca="1" si="6"/>
        <v/>
      </c>
      <c r="AV18" s="25" t="str">
        <f t="shared" ca="1" si="6"/>
        <v/>
      </c>
      <c r="AW18" s="25" t="str">
        <f t="shared" ca="1" si="6"/>
        <v/>
      </c>
      <c r="AX18" s="25" t="str">
        <f t="shared" ca="1" si="6"/>
        <v/>
      </c>
      <c r="AY18" s="25" t="str">
        <f t="shared" ca="1" si="7"/>
        <v/>
      </c>
      <c r="AZ18" s="25" t="str">
        <f t="shared" ca="1" si="7"/>
        <v/>
      </c>
      <c r="BA18" s="25" t="str">
        <f t="shared" ca="1" si="7"/>
        <v/>
      </c>
      <c r="BB18" s="25" t="str">
        <f t="shared" ca="1" si="7"/>
        <v/>
      </c>
      <c r="BC18" s="25" t="str">
        <f t="shared" ca="1" si="7"/>
        <v/>
      </c>
      <c r="BD18" s="25" t="str">
        <f t="shared" ca="1" si="7"/>
        <v/>
      </c>
      <c r="BE18" s="25" t="str">
        <f t="shared" ca="1" si="7"/>
        <v/>
      </c>
      <c r="BF18" s="25" t="str">
        <f t="shared" ca="1" si="7"/>
        <v/>
      </c>
      <c r="BG18" s="25" t="str">
        <f t="shared" ca="1" si="7"/>
        <v/>
      </c>
      <c r="BH18" s="25" t="str">
        <f t="shared" ca="1" si="7"/>
        <v/>
      </c>
      <c r="BI18" s="25" t="str">
        <f t="shared" ca="1" si="8"/>
        <v/>
      </c>
      <c r="BJ18" s="25" t="str">
        <f t="shared" ca="1" si="8"/>
        <v/>
      </c>
      <c r="BK18" s="25" t="str">
        <f t="shared" ca="1" si="8"/>
        <v/>
      </c>
      <c r="BL18" s="25" t="str">
        <f t="shared" ca="1" si="8"/>
        <v/>
      </c>
      <c r="BM18" s="25" t="str">
        <f t="shared" ca="1" si="8"/>
        <v/>
      </c>
      <c r="BN18" s="25" t="str">
        <f t="shared" ca="1" si="8"/>
        <v/>
      </c>
    </row>
    <row r="19" spans="1:66" ht="12.75" x14ac:dyDescent="0.2">
      <c r="A19" s="35" t="str">
        <f ca="1">IF(ISERROR(VALUE(SUBSTITUTE(OFFSET(A19,-1,0,1,1),".",""))),"0.1",IF(ISERROR(FIND("`",SUBSTITUTE(OFFSET(A19,-1,0,1,1),".","`",1))),OFFSET(A19,-1,0,1,1)&amp;".1",LEFT(OFFSET(A19,-1,0,1,1),FIND("`",SUBSTITUTE(OFFSET(A19,-1,0,1,1),".","`",1)))&amp;IF(ISERROR(FIND("`",SUBSTITUTE(OFFSET(A19,-1,0,1,1),".","`",2))),VALUE(RIGHT(OFFSET(A19,-1,0,1,1),LEN(OFFSET(A19,-1,0,1,1))-FIND("`",SUBSTITUTE(OFFSET(A19,-1,0,1,1),".","`",1))))+1,VALUE(MID(OFFSET(A19,-1,0,1,1),FIND("`",SUBSTITUTE(OFFSET(A19,-1,0,1,1),".","`",1))+1,(FIND("`",SUBSTITUTE(OFFSET(A19,-1,0,1,1),".","`",2))-FIND("`",SUBSTITUTE(OFFSET(A19,-1,0,1,1),".","`",1))-1)))+1)))</f>
        <v>4.1</v>
      </c>
      <c r="B19" s="27" t="s">
        <v>29</v>
      </c>
      <c r="C19" s="28" t="s">
        <v>30</v>
      </c>
      <c r="D19" s="29">
        <v>41925</v>
      </c>
      <c r="E19" s="30">
        <f>D19+F19-1</f>
        <v>41927</v>
      </c>
      <c r="F19" s="31">
        <v>3</v>
      </c>
      <c r="G19" s="32">
        <v>0</v>
      </c>
      <c r="H19" s="33">
        <f t="shared" si="2"/>
        <v>3</v>
      </c>
      <c r="I19" s="33">
        <f>ROUNDDOWN(G19*F19,0)</f>
        <v>0</v>
      </c>
      <c r="J19" s="33">
        <f>F19-I19</f>
        <v>3</v>
      </c>
      <c r="K19" s="34" t="str">
        <f t="shared" ref="K19:T28" ca="1" si="9">IF(K$5=$D$5,"t",IF(AND(K$5&gt;=$D19,K$5&lt;$D19+$I19),"c",IF(AND(K$5&gt;=$D19,K$5&lt;=$D19+$F19-1),"x","")))</f>
        <v/>
      </c>
      <c r="L19" s="34" t="str">
        <f t="shared" ca="1" si="9"/>
        <v/>
      </c>
      <c r="M19" s="34" t="str">
        <f t="shared" ca="1" si="9"/>
        <v/>
      </c>
      <c r="N19" s="34" t="str">
        <f t="shared" ca="1" si="9"/>
        <v/>
      </c>
      <c r="O19" s="34" t="str">
        <f t="shared" ca="1" si="9"/>
        <v>t</v>
      </c>
      <c r="P19" s="34" t="str">
        <f t="shared" ca="1" si="9"/>
        <v/>
      </c>
      <c r="Q19" s="34" t="str">
        <f t="shared" ca="1" si="9"/>
        <v/>
      </c>
      <c r="R19" s="34" t="str">
        <f t="shared" ca="1" si="9"/>
        <v/>
      </c>
      <c r="S19" s="34" t="str">
        <f t="shared" ca="1" si="9"/>
        <v/>
      </c>
      <c r="T19" s="34" t="str">
        <f t="shared" ca="1" si="9"/>
        <v/>
      </c>
      <c r="U19" s="34" t="str">
        <f t="shared" ref="U19:AD28" ca="1" si="10">IF(U$5=$D$5,"t",IF(AND(U$5&gt;=$D19,U$5&lt;$D19+$I19),"c",IF(AND(U$5&gt;=$D19,U$5&lt;=$D19+$F19-1),"x","")))</f>
        <v/>
      </c>
      <c r="V19" s="34" t="str">
        <f t="shared" ca="1" si="10"/>
        <v/>
      </c>
      <c r="W19" s="34" t="str">
        <f t="shared" ca="1" si="10"/>
        <v/>
      </c>
      <c r="X19" s="34" t="str">
        <f t="shared" ca="1" si="10"/>
        <v/>
      </c>
      <c r="Y19" s="34" t="str">
        <f t="shared" ca="1" si="10"/>
        <v>x</v>
      </c>
      <c r="Z19" s="34" t="str">
        <f t="shared" ca="1" si="10"/>
        <v>x</v>
      </c>
      <c r="AA19" s="34" t="str">
        <f t="shared" ca="1" si="10"/>
        <v>x</v>
      </c>
      <c r="AB19" s="34" t="str">
        <f t="shared" ca="1" si="10"/>
        <v/>
      </c>
      <c r="AC19" s="34" t="str">
        <f t="shared" ca="1" si="10"/>
        <v/>
      </c>
      <c r="AD19" s="34" t="str">
        <f t="shared" ca="1" si="10"/>
        <v/>
      </c>
      <c r="AE19" s="34" t="str">
        <f t="shared" ref="AE19:AN28" ca="1" si="11">IF(AE$5=$D$5,"t",IF(AND(AE$5&gt;=$D19,AE$5&lt;$D19+$I19),"c",IF(AND(AE$5&gt;=$D19,AE$5&lt;=$D19+$F19-1),"x","")))</f>
        <v/>
      </c>
      <c r="AF19" s="34" t="str">
        <f t="shared" ca="1" si="11"/>
        <v/>
      </c>
      <c r="AG19" s="34" t="str">
        <f t="shared" ca="1" si="11"/>
        <v/>
      </c>
      <c r="AH19" s="34" t="str">
        <f t="shared" ca="1" si="11"/>
        <v/>
      </c>
      <c r="AI19" s="34" t="str">
        <f t="shared" ca="1" si="11"/>
        <v/>
      </c>
      <c r="AJ19" s="34" t="str">
        <f t="shared" ca="1" si="11"/>
        <v/>
      </c>
      <c r="AK19" s="34" t="str">
        <f t="shared" ca="1" si="11"/>
        <v/>
      </c>
      <c r="AL19" s="34" t="str">
        <f t="shared" ca="1" si="11"/>
        <v/>
      </c>
      <c r="AM19" s="34" t="str">
        <f t="shared" ca="1" si="11"/>
        <v/>
      </c>
      <c r="AN19" s="34" t="str">
        <f t="shared" ca="1" si="11"/>
        <v/>
      </c>
      <c r="AO19" s="34" t="str">
        <f t="shared" ref="AO19:AX28" ca="1" si="12">IF(AO$5=$D$5,"t",IF(AND(AO$5&gt;=$D19,AO$5&lt;$D19+$I19),"c",IF(AND(AO$5&gt;=$D19,AO$5&lt;=$D19+$F19-1),"x","")))</f>
        <v/>
      </c>
      <c r="AP19" s="34" t="str">
        <f t="shared" ca="1" si="12"/>
        <v/>
      </c>
      <c r="AQ19" s="34" t="str">
        <f t="shared" ca="1" si="12"/>
        <v/>
      </c>
      <c r="AR19" s="34" t="str">
        <f t="shared" ca="1" si="12"/>
        <v/>
      </c>
      <c r="AS19" s="34" t="str">
        <f t="shared" ca="1" si="12"/>
        <v/>
      </c>
      <c r="AT19" s="34" t="str">
        <f t="shared" ca="1" si="12"/>
        <v/>
      </c>
      <c r="AU19" s="34" t="str">
        <f t="shared" ca="1" si="12"/>
        <v/>
      </c>
      <c r="AV19" s="34" t="str">
        <f t="shared" ca="1" si="12"/>
        <v/>
      </c>
      <c r="AW19" s="34" t="str">
        <f t="shared" ca="1" si="12"/>
        <v/>
      </c>
      <c r="AX19" s="34" t="str">
        <f t="shared" ca="1" si="12"/>
        <v/>
      </c>
      <c r="AY19" s="34" t="str">
        <f t="shared" ref="AY19:BH28" ca="1" si="13">IF(AY$5=$D$5,"t",IF(AND(AY$5&gt;=$D19,AY$5&lt;$D19+$I19),"c",IF(AND(AY$5&gt;=$D19,AY$5&lt;=$D19+$F19-1),"x","")))</f>
        <v/>
      </c>
      <c r="AZ19" s="34" t="str">
        <f t="shared" ca="1" si="13"/>
        <v/>
      </c>
      <c r="BA19" s="34" t="str">
        <f t="shared" ca="1" si="13"/>
        <v/>
      </c>
      <c r="BB19" s="34" t="str">
        <f t="shared" ca="1" si="13"/>
        <v/>
      </c>
      <c r="BC19" s="34" t="str">
        <f t="shared" ca="1" si="13"/>
        <v/>
      </c>
      <c r="BD19" s="34" t="str">
        <f t="shared" ca="1" si="13"/>
        <v/>
      </c>
      <c r="BE19" s="34" t="str">
        <f t="shared" ca="1" si="13"/>
        <v/>
      </c>
      <c r="BF19" s="34" t="str">
        <f t="shared" ca="1" si="13"/>
        <v/>
      </c>
      <c r="BG19" s="34" t="str">
        <f t="shared" ca="1" si="13"/>
        <v/>
      </c>
      <c r="BH19" s="34" t="str">
        <f t="shared" ca="1" si="13"/>
        <v/>
      </c>
      <c r="BI19" s="34" t="str">
        <f t="shared" ref="BI19:BN28" ca="1" si="14">IF(BI$5=$D$5,"t",IF(AND(BI$5&gt;=$D19,BI$5&lt;$D19+$I19),"c",IF(AND(BI$5&gt;=$D19,BI$5&lt;=$D19+$F19-1),"x","")))</f>
        <v/>
      </c>
      <c r="BJ19" s="34" t="str">
        <f t="shared" ca="1" si="14"/>
        <v/>
      </c>
      <c r="BK19" s="34" t="str">
        <f t="shared" ca="1" si="14"/>
        <v/>
      </c>
      <c r="BL19" s="34" t="str">
        <f t="shared" ca="1" si="14"/>
        <v/>
      </c>
      <c r="BM19" s="34" t="str">
        <f t="shared" ca="1" si="14"/>
        <v/>
      </c>
      <c r="BN19" s="34" t="str">
        <f t="shared" ca="1" si="14"/>
        <v/>
      </c>
    </row>
    <row r="20" spans="1:66" ht="12.75" x14ac:dyDescent="0.2">
      <c r="A20" s="35" t="str">
        <f ca="1">IF(ISERROR(VALUE(SUBSTITUTE(OFFSET(A20,-1,0,1,1),".",""))),"0.1",IF(ISERROR(FIND("`",SUBSTITUTE(OFFSET(A20,-1,0,1,1),".","`",1))),OFFSET(A20,-1,0,1,1)&amp;".1",LEFT(OFFSET(A20,-1,0,1,1),FIND("`",SUBSTITUTE(OFFSET(A20,-1,0,1,1),".","`",1)))&amp;IF(ISERROR(FIND("`",SUBSTITUTE(OFFSET(A20,-1,0,1,1),".","`",2))),VALUE(RIGHT(OFFSET(A20,-1,0,1,1),LEN(OFFSET(A20,-1,0,1,1))-FIND("`",SUBSTITUTE(OFFSET(A20,-1,0,1,1),".","`",1))))+1,VALUE(MID(OFFSET(A20,-1,0,1,1),FIND("`",SUBSTITUTE(OFFSET(A20,-1,0,1,1),".","`",1))+1,(FIND("`",SUBSTITUTE(OFFSET(A20,-1,0,1,1),".","`",2))-FIND("`",SUBSTITUTE(OFFSET(A20,-1,0,1,1),".","`",1))-1)))+1)))</f>
        <v>4.2</v>
      </c>
      <c r="B20" s="27" t="s">
        <v>31</v>
      </c>
      <c r="C20" s="28" t="s">
        <v>32</v>
      </c>
      <c r="D20" s="29">
        <v>41927</v>
      </c>
      <c r="E20" s="30">
        <f>D20+F20-1</f>
        <v>41929</v>
      </c>
      <c r="F20" s="31">
        <v>3</v>
      </c>
      <c r="G20" s="32">
        <v>0</v>
      </c>
      <c r="H20" s="33">
        <f t="shared" si="2"/>
        <v>3</v>
      </c>
      <c r="I20" s="33">
        <f>ROUNDDOWN(G20*F20,0)</f>
        <v>0</v>
      </c>
      <c r="J20" s="33">
        <f>F20-I20</f>
        <v>3</v>
      </c>
      <c r="K20" s="34" t="str">
        <f t="shared" ca="1" si="9"/>
        <v/>
      </c>
      <c r="L20" s="34" t="str">
        <f t="shared" ca="1" si="9"/>
        <v/>
      </c>
      <c r="M20" s="34" t="str">
        <f t="shared" ca="1" si="9"/>
        <v/>
      </c>
      <c r="N20" s="34" t="str">
        <f t="shared" ca="1" si="9"/>
        <v/>
      </c>
      <c r="O20" s="34" t="str">
        <f t="shared" ca="1" si="9"/>
        <v>t</v>
      </c>
      <c r="P20" s="34" t="str">
        <f t="shared" ca="1" si="9"/>
        <v/>
      </c>
      <c r="Q20" s="34" t="str">
        <f t="shared" ca="1" si="9"/>
        <v/>
      </c>
      <c r="R20" s="34" t="str">
        <f t="shared" ca="1" si="9"/>
        <v/>
      </c>
      <c r="S20" s="34" t="str">
        <f t="shared" ca="1" si="9"/>
        <v/>
      </c>
      <c r="T20" s="34" t="str">
        <f t="shared" ca="1" si="9"/>
        <v/>
      </c>
      <c r="U20" s="34" t="str">
        <f t="shared" ca="1" si="10"/>
        <v/>
      </c>
      <c r="V20" s="34" t="str">
        <f t="shared" ca="1" si="10"/>
        <v/>
      </c>
      <c r="W20" s="34" t="str">
        <f t="shared" ca="1" si="10"/>
        <v/>
      </c>
      <c r="X20" s="34" t="str">
        <f t="shared" ca="1" si="10"/>
        <v/>
      </c>
      <c r="Y20" s="34" t="str">
        <f t="shared" ca="1" si="10"/>
        <v/>
      </c>
      <c r="Z20" s="34" t="str">
        <f t="shared" ca="1" si="10"/>
        <v/>
      </c>
      <c r="AA20" s="34" t="str">
        <f t="shared" ca="1" si="10"/>
        <v>x</v>
      </c>
      <c r="AB20" s="34" t="str">
        <f t="shared" ca="1" si="10"/>
        <v>x</v>
      </c>
      <c r="AC20" s="34" t="str">
        <f t="shared" ca="1" si="10"/>
        <v>x</v>
      </c>
      <c r="AD20" s="34" t="str">
        <f t="shared" ca="1" si="10"/>
        <v/>
      </c>
      <c r="AE20" s="34" t="str">
        <f t="shared" ca="1" si="11"/>
        <v/>
      </c>
      <c r="AF20" s="34" t="str">
        <f t="shared" ca="1" si="11"/>
        <v/>
      </c>
      <c r="AG20" s="34" t="str">
        <f t="shared" ca="1" si="11"/>
        <v/>
      </c>
      <c r="AH20" s="34" t="str">
        <f t="shared" ca="1" si="11"/>
        <v/>
      </c>
      <c r="AI20" s="34" t="str">
        <f t="shared" ca="1" si="11"/>
        <v/>
      </c>
      <c r="AJ20" s="34" t="str">
        <f t="shared" ca="1" si="11"/>
        <v/>
      </c>
      <c r="AK20" s="34" t="str">
        <f t="shared" ca="1" si="11"/>
        <v/>
      </c>
      <c r="AL20" s="34" t="str">
        <f t="shared" ca="1" si="11"/>
        <v/>
      </c>
      <c r="AM20" s="34" t="str">
        <f t="shared" ca="1" si="11"/>
        <v/>
      </c>
      <c r="AN20" s="34" t="str">
        <f t="shared" ca="1" si="11"/>
        <v/>
      </c>
      <c r="AO20" s="34" t="str">
        <f t="shared" ca="1" si="12"/>
        <v/>
      </c>
      <c r="AP20" s="34" t="str">
        <f t="shared" ca="1" si="12"/>
        <v/>
      </c>
      <c r="AQ20" s="34" t="str">
        <f t="shared" ca="1" si="12"/>
        <v/>
      </c>
      <c r="AR20" s="34" t="str">
        <f t="shared" ca="1" si="12"/>
        <v/>
      </c>
      <c r="AS20" s="34" t="str">
        <f t="shared" ca="1" si="12"/>
        <v/>
      </c>
      <c r="AT20" s="34" t="str">
        <f t="shared" ca="1" si="12"/>
        <v/>
      </c>
      <c r="AU20" s="34" t="str">
        <f t="shared" ca="1" si="12"/>
        <v/>
      </c>
      <c r="AV20" s="34" t="str">
        <f t="shared" ca="1" si="12"/>
        <v/>
      </c>
      <c r="AW20" s="34" t="str">
        <f t="shared" ca="1" si="12"/>
        <v/>
      </c>
      <c r="AX20" s="34" t="str">
        <f t="shared" ca="1" si="12"/>
        <v/>
      </c>
      <c r="AY20" s="34" t="str">
        <f t="shared" ca="1" si="13"/>
        <v/>
      </c>
      <c r="AZ20" s="34" t="str">
        <f t="shared" ca="1" si="13"/>
        <v/>
      </c>
      <c r="BA20" s="34" t="str">
        <f t="shared" ca="1" si="13"/>
        <v/>
      </c>
      <c r="BB20" s="34" t="str">
        <f t="shared" ca="1" si="13"/>
        <v/>
      </c>
      <c r="BC20" s="34" t="str">
        <f t="shared" ca="1" si="13"/>
        <v/>
      </c>
      <c r="BD20" s="34" t="str">
        <f t="shared" ca="1" si="13"/>
        <v/>
      </c>
      <c r="BE20" s="34" t="str">
        <f t="shared" ca="1" si="13"/>
        <v/>
      </c>
      <c r="BF20" s="34" t="str">
        <f t="shared" ca="1" si="13"/>
        <v/>
      </c>
      <c r="BG20" s="34" t="str">
        <f t="shared" ca="1" si="13"/>
        <v/>
      </c>
      <c r="BH20" s="34" t="str">
        <f t="shared" ca="1" si="13"/>
        <v/>
      </c>
      <c r="BI20" s="34" t="str">
        <f t="shared" ca="1" si="14"/>
        <v/>
      </c>
      <c r="BJ20" s="34" t="str">
        <f t="shared" ca="1" si="14"/>
        <v/>
      </c>
      <c r="BK20" s="34" t="str">
        <f t="shared" ca="1" si="14"/>
        <v/>
      </c>
      <c r="BL20" s="34" t="str">
        <f t="shared" ca="1" si="14"/>
        <v/>
      </c>
      <c r="BM20" s="34" t="str">
        <f t="shared" ca="1" si="14"/>
        <v/>
      </c>
      <c r="BN20" s="34" t="str">
        <f t="shared" ca="1" si="14"/>
        <v/>
      </c>
    </row>
    <row r="21" spans="1:66" ht="12.75" x14ac:dyDescent="0.2">
      <c r="A21" s="42">
        <v>5</v>
      </c>
      <c r="B21" s="20" t="s">
        <v>33</v>
      </c>
      <c r="C21" s="25"/>
      <c r="D21" s="43">
        <f>MIN(D22:D23)</f>
        <v>41932</v>
      </c>
      <c r="E21" s="43">
        <f>MAX(E22:E23)</f>
        <v>41936</v>
      </c>
      <c r="F21" s="44">
        <f>E21-D21+1</f>
        <v>5</v>
      </c>
      <c r="G21" s="24">
        <f>(G22+G23)/COUNT(G22,G23)</f>
        <v>0</v>
      </c>
      <c r="H21" s="44">
        <f t="shared" si="2"/>
        <v>5</v>
      </c>
      <c r="I21" s="44">
        <v>0</v>
      </c>
      <c r="J21" s="45"/>
      <c r="K21" s="25" t="str">
        <f t="shared" ca="1" si="9"/>
        <v/>
      </c>
      <c r="L21" s="25" t="str">
        <f t="shared" ca="1" si="9"/>
        <v/>
      </c>
      <c r="M21" s="25" t="str">
        <f t="shared" ca="1" si="9"/>
        <v/>
      </c>
      <c r="N21" s="25" t="str">
        <f t="shared" ca="1" si="9"/>
        <v/>
      </c>
      <c r="O21" s="25" t="str">
        <f t="shared" ca="1" si="9"/>
        <v>t</v>
      </c>
      <c r="P21" s="25" t="str">
        <f t="shared" ca="1" si="9"/>
        <v/>
      </c>
      <c r="Q21" s="25" t="str">
        <f t="shared" ca="1" si="9"/>
        <v/>
      </c>
      <c r="R21" s="25" t="str">
        <f t="shared" ca="1" si="9"/>
        <v/>
      </c>
      <c r="S21" s="25" t="str">
        <f t="shared" ca="1" si="9"/>
        <v/>
      </c>
      <c r="T21" s="25" t="str">
        <f t="shared" ca="1" si="9"/>
        <v/>
      </c>
      <c r="U21" s="25" t="str">
        <f t="shared" ca="1" si="10"/>
        <v/>
      </c>
      <c r="V21" s="25" t="str">
        <f t="shared" ca="1" si="10"/>
        <v/>
      </c>
      <c r="W21" s="25" t="str">
        <f t="shared" ca="1" si="10"/>
        <v/>
      </c>
      <c r="X21" s="25" t="str">
        <f t="shared" ca="1" si="10"/>
        <v/>
      </c>
      <c r="Y21" s="25" t="str">
        <f t="shared" ca="1" si="10"/>
        <v/>
      </c>
      <c r="Z21" s="25" t="str">
        <f t="shared" ca="1" si="10"/>
        <v/>
      </c>
      <c r="AA21" s="25" t="str">
        <f t="shared" ca="1" si="10"/>
        <v/>
      </c>
      <c r="AB21" s="25" t="str">
        <f t="shared" ca="1" si="10"/>
        <v/>
      </c>
      <c r="AC21" s="25" t="str">
        <f t="shared" ca="1" si="10"/>
        <v/>
      </c>
      <c r="AD21" s="25" t="str">
        <f t="shared" ca="1" si="10"/>
        <v/>
      </c>
      <c r="AE21" s="25" t="str">
        <f t="shared" ca="1" si="11"/>
        <v/>
      </c>
      <c r="AF21" s="25" t="str">
        <f t="shared" ca="1" si="11"/>
        <v>x</v>
      </c>
      <c r="AG21" s="25" t="str">
        <f t="shared" ca="1" si="11"/>
        <v>x</v>
      </c>
      <c r="AH21" s="25" t="str">
        <f t="shared" ca="1" si="11"/>
        <v>x</v>
      </c>
      <c r="AI21" s="25" t="str">
        <f t="shared" ca="1" si="11"/>
        <v>x</v>
      </c>
      <c r="AJ21" s="25" t="str">
        <f t="shared" ca="1" si="11"/>
        <v>x</v>
      </c>
      <c r="AK21" s="25" t="str">
        <f t="shared" ca="1" si="11"/>
        <v/>
      </c>
      <c r="AL21" s="25" t="str">
        <f t="shared" ca="1" si="11"/>
        <v/>
      </c>
      <c r="AM21" s="25" t="str">
        <f t="shared" ca="1" si="11"/>
        <v/>
      </c>
      <c r="AN21" s="25" t="str">
        <f t="shared" ca="1" si="11"/>
        <v/>
      </c>
      <c r="AO21" s="25" t="str">
        <f t="shared" ca="1" si="12"/>
        <v/>
      </c>
      <c r="AP21" s="25" t="str">
        <f t="shared" ca="1" si="12"/>
        <v/>
      </c>
      <c r="AQ21" s="25" t="str">
        <f t="shared" ca="1" si="12"/>
        <v/>
      </c>
      <c r="AR21" s="25" t="str">
        <f t="shared" ca="1" si="12"/>
        <v/>
      </c>
      <c r="AS21" s="25" t="str">
        <f t="shared" ca="1" si="12"/>
        <v/>
      </c>
      <c r="AT21" s="25" t="str">
        <f t="shared" ca="1" si="12"/>
        <v/>
      </c>
      <c r="AU21" s="25" t="str">
        <f t="shared" ca="1" si="12"/>
        <v/>
      </c>
      <c r="AV21" s="25" t="str">
        <f t="shared" ca="1" si="12"/>
        <v/>
      </c>
      <c r="AW21" s="25" t="str">
        <f t="shared" ca="1" si="12"/>
        <v/>
      </c>
      <c r="AX21" s="25" t="str">
        <f t="shared" ca="1" si="12"/>
        <v/>
      </c>
      <c r="AY21" s="25" t="str">
        <f t="shared" ca="1" si="13"/>
        <v/>
      </c>
      <c r="AZ21" s="25" t="str">
        <f t="shared" ca="1" si="13"/>
        <v/>
      </c>
      <c r="BA21" s="25" t="str">
        <f t="shared" ca="1" si="13"/>
        <v/>
      </c>
      <c r="BB21" s="25" t="str">
        <f t="shared" ca="1" si="13"/>
        <v/>
      </c>
      <c r="BC21" s="25" t="str">
        <f t="shared" ca="1" si="13"/>
        <v/>
      </c>
      <c r="BD21" s="25" t="str">
        <f t="shared" ca="1" si="13"/>
        <v/>
      </c>
      <c r="BE21" s="25" t="str">
        <f t="shared" ca="1" si="13"/>
        <v/>
      </c>
      <c r="BF21" s="25" t="str">
        <f t="shared" ca="1" si="13"/>
        <v/>
      </c>
      <c r="BG21" s="25" t="str">
        <f t="shared" ca="1" si="13"/>
        <v/>
      </c>
      <c r="BH21" s="25" t="str">
        <f t="shared" ca="1" si="13"/>
        <v/>
      </c>
      <c r="BI21" s="25" t="str">
        <f t="shared" ca="1" si="14"/>
        <v/>
      </c>
      <c r="BJ21" s="25" t="str">
        <f t="shared" ca="1" si="14"/>
        <v/>
      </c>
      <c r="BK21" s="25" t="str">
        <f t="shared" ca="1" si="14"/>
        <v/>
      </c>
      <c r="BL21" s="25" t="str">
        <f t="shared" ca="1" si="14"/>
        <v/>
      </c>
      <c r="BM21" s="25" t="str">
        <f t="shared" ca="1" si="14"/>
        <v/>
      </c>
      <c r="BN21" s="25" t="str">
        <f t="shared" ca="1" si="14"/>
        <v/>
      </c>
    </row>
    <row r="22" spans="1:66" ht="12.75" x14ac:dyDescent="0.2">
      <c r="A22" s="46" t="str">
        <f ca="1">IF(ISERROR(VALUE(SUBSTITUTE(OFFSET(A22,-1,0,1,1),".",""))),"0.1",IF(ISERROR(FIND("`",SUBSTITUTE(OFFSET(A22,-1,0,1,1),".","`",1))),OFFSET(A22,-1,0,1,1)&amp;".1",LEFT(OFFSET(A22,-1,0,1,1),FIND("`",SUBSTITUTE(OFFSET(A22,-1,0,1,1),".","`",1)))&amp;IF(ISERROR(FIND("`",SUBSTITUTE(OFFSET(A22,-1,0,1,1),".","`",2))),VALUE(RIGHT(OFFSET(A22,-1,0,1,1),LEN(OFFSET(A22,-1,0,1,1))-FIND("`",SUBSTITUTE(OFFSET(A22,-1,0,1,1),".","`",1))))+1,VALUE(MID(OFFSET(A22,-1,0,1,1),FIND("`",SUBSTITUTE(OFFSET(A22,-1,0,1,1),".","`",1))+1,(FIND("`",SUBSTITUTE(OFFSET(A22,-1,0,1,1),".","`",2))-FIND("`",SUBSTITUTE(OFFSET(A22,-1,0,1,1),".","`",1))-1)))+1)))</f>
        <v>5.1</v>
      </c>
      <c r="B22" s="47" t="s">
        <v>34</v>
      </c>
      <c r="C22" s="28" t="s">
        <v>35</v>
      </c>
      <c r="D22" s="36">
        <v>41932</v>
      </c>
      <c r="E22" s="48">
        <f>D22+F22-1</f>
        <v>41933</v>
      </c>
      <c r="F22" s="49">
        <v>2</v>
      </c>
      <c r="G22" s="50">
        <v>0</v>
      </c>
      <c r="H22" s="33">
        <f t="shared" si="2"/>
        <v>2</v>
      </c>
      <c r="I22" s="51">
        <f>ROUNDDOWN(G22*F22,0)</f>
        <v>0</v>
      </c>
      <c r="J22" s="51">
        <f>F22-I22</f>
        <v>2</v>
      </c>
      <c r="K22" s="34" t="str">
        <f t="shared" ca="1" si="9"/>
        <v/>
      </c>
      <c r="L22" s="34" t="str">
        <f t="shared" ca="1" si="9"/>
        <v/>
      </c>
      <c r="M22" s="34" t="str">
        <f t="shared" ca="1" si="9"/>
        <v/>
      </c>
      <c r="N22" s="34" t="str">
        <f t="shared" ca="1" si="9"/>
        <v/>
      </c>
      <c r="O22" s="34" t="str">
        <f t="shared" ca="1" si="9"/>
        <v>t</v>
      </c>
      <c r="P22" s="34" t="str">
        <f t="shared" ca="1" si="9"/>
        <v/>
      </c>
      <c r="Q22" s="34" t="str">
        <f t="shared" ca="1" si="9"/>
        <v/>
      </c>
      <c r="R22" s="34" t="str">
        <f t="shared" ca="1" si="9"/>
        <v/>
      </c>
      <c r="S22" s="34" t="str">
        <f t="shared" ca="1" si="9"/>
        <v/>
      </c>
      <c r="T22" s="34" t="str">
        <f t="shared" ca="1" si="9"/>
        <v/>
      </c>
      <c r="U22" s="34" t="str">
        <f t="shared" ca="1" si="10"/>
        <v/>
      </c>
      <c r="V22" s="34" t="str">
        <f t="shared" ca="1" si="10"/>
        <v/>
      </c>
      <c r="W22" s="34" t="str">
        <f t="shared" ca="1" si="10"/>
        <v/>
      </c>
      <c r="X22" s="34" t="str">
        <f t="shared" ca="1" si="10"/>
        <v/>
      </c>
      <c r="Y22" s="34" t="str">
        <f t="shared" ca="1" si="10"/>
        <v/>
      </c>
      <c r="Z22" s="34" t="str">
        <f t="shared" ca="1" si="10"/>
        <v/>
      </c>
      <c r="AA22" s="34" t="str">
        <f t="shared" ca="1" si="10"/>
        <v/>
      </c>
      <c r="AB22" s="34" t="str">
        <f t="shared" ca="1" si="10"/>
        <v/>
      </c>
      <c r="AC22" s="34" t="str">
        <f t="shared" ca="1" si="10"/>
        <v/>
      </c>
      <c r="AD22" s="34" t="str">
        <f t="shared" ca="1" si="10"/>
        <v/>
      </c>
      <c r="AE22" s="34" t="str">
        <f t="shared" ca="1" si="11"/>
        <v/>
      </c>
      <c r="AF22" s="34" t="str">
        <f t="shared" ca="1" si="11"/>
        <v>x</v>
      </c>
      <c r="AG22" s="34" t="str">
        <f t="shared" ca="1" si="11"/>
        <v>x</v>
      </c>
      <c r="AH22" s="34" t="str">
        <f t="shared" ca="1" si="11"/>
        <v/>
      </c>
      <c r="AI22" s="34" t="str">
        <f t="shared" ca="1" si="11"/>
        <v/>
      </c>
      <c r="AJ22" s="34" t="str">
        <f t="shared" ca="1" si="11"/>
        <v/>
      </c>
      <c r="AK22" s="34" t="str">
        <f t="shared" ca="1" si="11"/>
        <v/>
      </c>
      <c r="AL22" s="34" t="str">
        <f t="shared" ca="1" si="11"/>
        <v/>
      </c>
      <c r="AM22" s="34" t="str">
        <f t="shared" ca="1" si="11"/>
        <v/>
      </c>
      <c r="AN22" s="34" t="str">
        <f t="shared" ca="1" si="11"/>
        <v/>
      </c>
      <c r="AO22" s="34" t="str">
        <f t="shared" ca="1" si="12"/>
        <v/>
      </c>
      <c r="AP22" s="34" t="str">
        <f t="shared" ca="1" si="12"/>
        <v/>
      </c>
      <c r="AQ22" s="34" t="str">
        <f t="shared" ca="1" si="12"/>
        <v/>
      </c>
      <c r="AR22" s="34" t="str">
        <f t="shared" ca="1" si="12"/>
        <v/>
      </c>
      <c r="AS22" s="34" t="str">
        <f t="shared" ca="1" si="12"/>
        <v/>
      </c>
      <c r="AT22" s="34" t="str">
        <f t="shared" ca="1" si="12"/>
        <v/>
      </c>
      <c r="AU22" s="34" t="str">
        <f t="shared" ca="1" si="12"/>
        <v/>
      </c>
      <c r="AV22" s="34" t="str">
        <f t="shared" ca="1" si="12"/>
        <v/>
      </c>
      <c r="AW22" s="34" t="str">
        <f t="shared" ca="1" si="12"/>
        <v/>
      </c>
      <c r="AX22" s="34" t="str">
        <f t="shared" ca="1" si="12"/>
        <v/>
      </c>
      <c r="AY22" s="34" t="str">
        <f t="shared" ca="1" si="13"/>
        <v/>
      </c>
      <c r="AZ22" s="34" t="str">
        <f t="shared" ca="1" si="13"/>
        <v/>
      </c>
      <c r="BA22" s="34" t="str">
        <f t="shared" ca="1" si="13"/>
        <v/>
      </c>
      <c r="BB22" s="34" t="str">
        <f t="shared" ca="1" si="13"/>
        <v/>
      </c>
      <c r="BC22" s="34" t="str">
        <f t="shared" ca="1" si="13"/>
        <v/>
      </c>
      <c r="BD22" s="34" t="str">
        <f t="shared" ca="1" si="13"/>
        <v/>
      </c>
      <c r="BE22" s="34" t="str">
        <f t="shared" ca="1" si="13"/>
        <v/>
      </c>
      <c r="BF22" s="34" t="str">
        <f t="shared" ca="1" si="13"/>
        <v/>
      </c>
      <c r="BG22" s="34" t="str">
        <f t="shared" ca="1" si="13"/>
        <v/>
      </c>
      <c r="BH22" s="34" t="str">
        <f t="shared" ca="1" si="13"/>
        <v/>
      </c>
      <c r="BI22" s="34" t="str">
        <f t="shared" ca="1" si="14"/>
        <v/>
      </c>
      <c r="BJ22" s="34" t="str">
        <f t="shared" ca="1" si="14"/>
        <v/>
      </c>
      <c r="BK22" s="34" t="str">
        <f t="shared" ca="1" si="14"/>
        <v/>
      </c>
      <c r="BL22" s="34" t="str">
        <f t="shared" ca="1" si="14"/>
        <v/>
      </c>
      <c r="BM22" s="34" t="str">
        <f t="shared" ca="1" si="14"/>
        <v/>
      </c>
      <c r="BN22" s="34" t="str">
        <f t="shared" ca="1" si="14"/>
        <v/>
      </c>
    </row>
    <row r="23" spans="1:66" ht="12.75" x14ac:dyDescent="0.2">
      <c r="A23" s="46" t="str">
        <f ca="1">IF(ISERROR(VALUE(SUBSTITUTE(OFFSET(A23,-1,0,1,1),".",""))),"0.1",IF(ISERROR(FIND("`",SUBSTITUTE(OFFSET(A23,-1,0,1,1),".","`",1))),OFFSET(A23,-1,0,1,1)&amp;".1",LEFT(OFFSET(A23,-1,0,1,1),FIND("`",SUBSTITUTE(OFFSET(A23,-1,0,1,1),".","`",1)))&amp;IF(ISERROR(FIND("`",SUBSTITUTE(OFFSET(A23,-1,0,1,1),".","`",2))),VALUE(RIGHT(OFFSET(A23,-1,0,1,1),LEN(OFFSET(A23,-1,0,1,1))-FIND("`",SUBSTITUTE(OFFSET(A23,-1,0,1,1),".","`",1))))+1,VALUE(MID(OFFSET(A23,-1,0,1,1),FIND("`",SUBSTITUTE(OFFSET(A23,-1,0,1,1),".","`",1))+1,(FIND("`",SUBSTITUTE(OFFSET(A23,-1,0,1,1),".","`",2))-FIND("`",SUBSTITUTE(OFFSET(A23,-1,0,1,1),".","`",1))-1)))+1)))</f>
        <v>5.2</v>
      </c>
      <c r="B23" s="47" t="s">
        <v>36</v>
      </c>
      <c r="C23" s="28" t="s">
        <v>37</v>
      </c>
      <c r="D23" s="36">
        <v>41934</v>
      </c>
      <c r="E23" s="48">
        <f>D23+F23-1</f>
        <v>41936</v>
      </c>
      <c r="F23" s="49">
        <v>3</v>
      </c>
      <c r="G23" s="50">
        <v>0</v>
      </c>
      <c r="H23" s="33">
        <f t="shared" si="2"/>
        <v>3</v>
      </c>
      <c r="I23" s="51">
        <f>ROUNDDOWN(G23*F23,0)</f>
        <v>0</v>
      </c>
      <c r="J23" s="51">
        <f>F23-I23</f>
        <v>3</v>
      </c>
      <c r="K23" s="41" t="str">
        <f t="shared" ca="1" si="9"/>
        <v/>
      </c>
      <c r="L23" s="41" t="str">
        <f t="shared" ca="1" si="9"/>
        <v/>
      </c>
      <c r="M23" s="41" t="str">
        <f t="shared" ca="1" si="9"/>
        <v/>
      </c>
      <c r="N23" s="41" t="str">
        <f t="shared" ca="1" si="9"/>
        <v/>
      </c>
      <c r="O23" s="41" t="str">
        <f t="shared" ca="1" si="9"/>
        <v>t</v>
      </c>
      <c r="P23" s="41" t="str">
        <f t="shared" ca="1" si="9"/>
        <v/>
      </c>
      <c r="Q23" s="41" t="str">
        <f t="shared" ca="1" si="9"/>
        <v/>
      </c>
      <c r="R23" s="41" t="str">
        <f t="shared" ca="1" si="9"/>
        <v/>
      </c>
      <c r="S23" s="41" t="str">
        <f t="shared" ca="1" si="9"/>
        <v/>
      </c>
      <c r="T23" s="41" t="str">
        <f t="shared" ca="1" si="9"/>
        <v/>
      </c>
      <c r="U23" s="41" t="str">
        <f t="shared" ca="1" si="10"/>
        <v/>
      </c>
      <c r="V23" s="41" t="str">
        <f t="shared" ca="1" si="10"/>
        <v/>
      </c>
      <c r="W23" s="41" t="str">
        <f t="shared" ca="1" si="10"/>
        <v/>
      </c>
      <c r="X23" s="41" t="str">
        <f t="shared" ca="1" si="10"/>
        <v/>
      </c>
      <c r="Y23" s="41" t="str">
        <f t="shared" ca="1" si="10"/>
        <v/>
      </c>
      <c r="Z23" s="41" t="str">
        <f t="shared" ca="1" si="10"/>
        <v/>
      </c>
      <c r="AA23" s="41" t="str">
        <f t="shared" ca="1" si="10"/>
        <v/>
      </c>
      <c r="AB23" s="41" t="str">
        <f t="shared" ca="1" si="10"/>
        <v/>
      </c>
      <c r="AC23" s="41" t="str">
        <f t="shared" ca="1" si="10"/>
        <v/>
      </c>
      <c r="AD23" s="41" t="str">
        <f t="shared" ca="1" si="10"/>
        <v/>
      </c>
      <c r="AE23" s="41" t="str">
        <f t="shared" ca="1" si="11"/>
        <v/>
      </c>
      <c r="AF23" s="41" t="str">
        <f t="shared" ca="1" si="11"/>
        <v/>
      </c>
      <c r="AG23" s="41" t="str">
        <f t="shared" ca="1" si="11"/>
        <v/>
      </c>
      <c r="AH23" s="41" t="str">
        <f t="shared" ca="1" si="11"/>
        <v>x</v>
      </c>
      <c r="AI23" s="41" t="str">
        <f t="shared" ca="1" si="11"/>
        <v>x</v>
      </c>
      <c r="AJ23" s="41" t="str">
        <f t="shared" ca="1" si="11"/>
        <v>x</v>
      </c>
      <c r="AK23" s="41" t="str">
        <f t="shared" ca="1" si="11"/>
        <v/>
      </c>
      <c r="AL23" s="41" t="str">
        <f t="shared" ca="1" si="11"/>
        <v/>
      </c>
      <c r="AM23" s="41" t="str">
        <f t="shared" ca="1" si="11"/>
        <v/>
      </c>
      <c r="AN23" s="41" t="str">
        <f t="shared" ca="1" si="11"/>
        <v/>
      </c>
      <c r="AO23" s="41" t="str">
        <f t="shared" ca="1" si="12"/>
        <v/>
      </c>
      <c r="AP23" s="41" t="str">
        <f t="shared" ca="1" si="12"/>
        <v/>
      </c>
      <c r="AQ23" s="41" t="str">
        <f t="shared" ca="1" si="12"/>
        <v/>
      </c>
      <c r="AR23" s="41" t="str">
        <f t="shared" ca="1" si="12"/>
        <v/>
      </c>
      <c r="AS23" s="41" t="str">
        <f t="shared" ca="1" si="12"/>
        <v/>
      </c>
      <c r="AT23" s="41" t="str">
        <f t="shared" ca="1" si="12"/>
        <v/>
      </c>
      <c r="AU23" s="41" t="str">
        <f t="shared" ca="1" si="12"/>
        <v/>
      </c>
      <c r="AV23" s="41" t="str">
        <f t="shared" ca="1" si="12"/>
        <v/>
      </c>
      <c r="AW23" s="41" t="str">
        <f t="shared" ca="1" si="12"/>
        <v/>
      </c>
      <c r="AX23" s="41" t="str">
        <f t="shared" ca="1" si="12"/>
        <v/>
      </c>
      <c r="AY23" s="41" t="str">
        <f t="shared" ca="1" si="13"/>
        <v/>
      </c>
      <c r="AZ23" s="41" t="str">
        <f t="shared" ca="1" si="13"/>
        <v/>
      </c>
      <c r="BA23" s="41" t="str">
        <f t="shared" ca="1" si="13"/>
        <v/>
      </c>
      <c r="BB23" s="41" t="str">
        <f t="shared" ca="1" si="13"/>
        <v/>
      </c>
      <c r="BC23" s="41" t="str">
        <f t="shared" ca="1" si="13"/>
        <v/>
      </c>
      <c r="BD23" s="41" t="str">
        <f t="shared" ca="1" si="13"/>
        <v/>
      </c>
      <c r="BE23" s="41" t="str">
        <f t="shared" ca="1" si="13"/>
        <v/>
      </c>
      <c r="BF23" s="41" t="str">
        <f t="shared" ca="1" si="13"/>
        <v/>
      </c>
      <c r="BG23" s="41" t="str">
        <f t="shared" ca="1" si="13"/>
        <v/>
      </c>
      <c r="BH23" s="41" t="str">
        <f t="shared" ca="1" si="13"/>
        <v/>
      </c>
      <c r="BI23" s="41" t="str">
        <f t="shared" ca="1" si="14"/>
        <v/>
      </c>
      <c r="BJ23" s="41" t="str">
        <f t="shared" ca="1" si="14"/>
        <v/>
      </c>
      <c r="BK23" s="41" t="str">
        <f t="shared" ca="1" si="14"/>
        <v/>
      </c>
      <c r="BL23" s="41" t="str">
        <f t="shared" ca="1" si="14"/>
        <v/>
      </c>
      <c r="BM23" s="41" t="str">
        <f t="shared" ca="1" si="14"/>
        <v/>
      </c>
      <c r="BN23" s="41" t="str">
        <f t="shared" ca="1" si="14"/>
        <v/>
      </c>
    </row>
    <row r="24" spans="1:66" ht="12.75" x14ac:dyDescent="0.2">
      <c r="A24" s="42">
        <v>6</v>
      </c>
      <c r="B24" s="52" t="s">
        <v>38</v>
      </c>
      <c r="C24" s="25"/>
      <c r="D24" s="43">
        <f>MIN(D25:D26)</f>
        <v>41939</v>
      </c>
      <c r="E24" s="43">
        <f>MAX(E25:E26)</f>
        <v>41947</v>
      </c>
      <c r="F24" s="44">
        <f>E24-D24+1</f>
        <v>9</v>
      </c>
      <c r="G24" s="24">
        <f>(G25+G26)/COUNT(G25,G26)</f>
        <v>0</v>
      </c>
      <c r="H24" s="44">
        <f t="shared" si="2"/>
        <v>7</v>
      </c>
      <c r="I24" s="44">
        <v>0</v>
      </c>
      <c r="J24" s="45"/>
      <c r="K24" s="25" t="str">
        <f t="shared" ca="1" si="9"/>
        <v/>
      </c>
      <c r="L24" s="25" t="str">
        <f t="shared" ca="1" si="9"/>
        <v/>
      </c>
      <c r="M24" s="25" t="str">
        <f t="shared" ca="1" si="9"/>
        <v/>
      </c>
      <c r="N24" s="25" t="str">
        <f t="shared" ca="1" si="9"/>
        <v/>
      </c>
      <c r="O24" s="25" t="str">
        <f t="shared" ca="1" si="9"/>
        <v>t</v>
      </c>
      <c r="P24" s="25" t="str">
        <f t="shared" ca="1" si="9"/>
        <v/>
      </c>
      <c r="Q24" s="25" t="str">
        <f t="shared" ca="1" si="9"/>
        <v/>
      </c>
      <c r="R24" s="25" t="str">
        <f t="shared" ca="1" si="9"/>
        <v/>
      </c>
      <c r="S24" s="25" t="str">
        <f t="shared" ca="1" si="9"/>
        <v/>
      </c>
      <c r="T24" s="25" t="str">
        <f t="shared" ca="1" si="9"/>
        <v/>
      </c>
      <c r="U24" s="25" t="str">
        <f t="shared" ca="1" si="10"/>
        <v/>
      </c>
      <c r="V24" s="25" t="str">
        <f t="shared" ca="1" si="10"/>
        <v/>
      </c>
      <c r="W24" s="25" t="str">
        <f t="shared" ca="1" si="10"/>
        <v/>
      </c>
      <c r="X24" s="25" t="str">
        <f t="shared" ca="1" si="10"/>
        <v/>
      </c>
      <c r="Y24" s="25" t="str">
        <f t="shared" ca="1" si="10"/>
        <v/>
      </c>
      <c r="Z24" s="25" t="str">
        <f t="shared" ca="1" si="10"/>
        <v/>
      </c>
      <c r="AA24" s="25" t="str">
        <f t="shared" ca="1" si="10"/>
        <v/>
      </c>
      <c r="AB24" s="25" t="str">
        <f t="shared" ca="1" si="10"/>
        <v/>
      </c>
      <c r="AC24" s="25" t="str">
        <f t="shared" ca="1" si="10"/>
        <v/>
      </c>
      <c r="AD24" s="25" t="str">
        <f t="shared" ca="1" si="10"/>
        <v/>
      </c>
      <c r="AE24" s="25" t="str">
        <f t="shared" ca="1" si="11"/>
        <v/>
      </c>
      <c r="AF24" s="25" t="str">
        <f t="shared" ca="1" si="11"/>
        <v/>
      </c>
      <c r="AG24" s="25" t="str">
        <f t="shared" ca="1" si="11"/>
        <v/>
      </c>
      <c r="AH24" s="25" t="str">
        <f t="shared" ca="1" si="11"/>
        <v/>
      </c>
      <c r="AI24" s="25" t="str">
        <f t="shared" ca="1" si="11"/>
        <v/>
      </c>
      <c r="AJ24" s="25" t="str">
        <f t="shared" ca="1" si="11"/>
        <v/>
      </c>
      <c r="AK24" s="25" t="str">
        <f t="shared" ca="1" si="11"/>
        <v/>
      </c>
      <c r="AL24" s="25" t="str">
        <f t="shared" ca="1" si="11"/>
        <v/>
      </c>
      <c r="AM24" s="25" t="str">
        <f t="shared" ca="1" si="11"/>
        <v>x</v>
      </c>
      <c r="AN24" s="25" t="str">
        <f t="shared" ca="1" si="11"/>
        <v>x</v>
      </c>
      <c r="AO24" s="25" t="str">
        <f t="shared" ca="1" si="12"/>
        <v>x</v>
      </c>
      <c r="AP24" s="25" t="str">
        <f t="shared" ca="1" si="12"/>
        <v>x</v>
      </c>
      <c r="AQ24" s="25" t="str">
        <f t="shared" ca="1" si="12"/>
        <v>x</v>
      </c>
      <c r="AR24" s="25" t="str">
        <f t="shared" ca="1" si="12"/>
        <v>x</v>
      </c>
      <c r="AS24" s="25" t="str">
        <f t="shared" ca="1" si="12"/>
        <v>x</v>
      </c>
      <c r="AT24" s="25" t="str">
        <f t="shared" ca="1" si="12"/>
        <v>x</v>
      </c>
      <c r="AU24" s="25" t="str">
        <f t="shared" ca="1" si="12"/>
        <v>x</v>
      </c>
      <c r="AV24" s="25" t="str">
        <f t="shared" ca="1" si="12"/>
        <v/>
      </c>
      <c r="AW24" s="25" t="str">
        <f t="shared" ca="1" si="12"/>
        <v/>
      </c>
      <c r="AX24" s="25" t="str">
        <f t="shared" ca="1" si="12"/>
        <v/>
      </c>
      <c r="AY24" s="25" t="str">
        <f t="shared" ca="1" si="13"/>
        <v/>
      </c>
      <c r="AZ24" s="25" t="str">
        <f t="shared" ca="1" si="13"/>
        <v/>
      </c>
      <c r="BA24" s="25" t="str">
        <f t="shared" ca="1" si="13"/>
        <v/>
      </c>
      <c r="BB24" s="25" t="str">
        <f t="shared" ca="1" si="13"/>
        <v/>
      </c>
      <c r="BC24" s="25" t="str">
        <f t="shared" ca="1" si="13"/>
        <v/>
      </c>
      <c r="BD24" s="25" t="str">
        <f t="shared" ca="1" si="13"/>
        <v/>
      </c>
      <c r="BE24" s="25" t="str">
        <f t="shared" ca="1" si="13"/>
        <v/>
      </c>
      <c r="BF24" s="25" t="str">
        <f t="shared" ca="1" si="13"/>
        <v/>
      </c>
      <c r="BG24" s="25" t="str">
        <f t="shared" ca="1" si="13"/>
        <v/>
      </c>
      <c r="BH24" s="25" t="str">
        <f t="shared" ca="1" si="13"/>
        <v/>
      </c>
      <c r="BI24" s="25" t="str">
        <f t="shared" ca="1" si="14"/>
        <v/>
      </c>
      <c r="BJ24" s="25" t="str">
        <f t="shared" ca="1" si="14"/>
        <v/>
      </c>
      <c r="BK24" s="25" t="str">
        <f t="shared" ca="1" si="14"/>
        <v/>
      </c>
      <c r="BL24" s="25" t="str">
        <f t="shared" ca="1" si="14"/>
        <v/>
      </c>
      <c r="BM24" s="25" t="str">
        <f t="shared" ca="1" si="14"/>
        <v/>
      </c>
      <c r="BN24" s="25" t="str">
        <f t="shared" ca="1" si="14"/>
        <v/>
      </c>
    </row>
    <row r="25" spans="1:66" ht="12.75" x14ac:dyDescent="0.2">
      <c r="A25" s="46" t="str">
        <f ca="1">IF(ISERROR(VALUE(SUBSTITUTE(OFFSET(A25,-1,0,1,1),".",""))),"0.1",IF(ISERROR(FIND("`",SUBSTITUTE(OFFSET(A25,-1,0,1,1),".","`",1))),OFFSET(A25,-1,0,1,1)&amp;".1",LEFT(OFFSET(A25,-1,0,1,1),FIND("`",SUBSTITUTE(OFFSET(A25,-1,0,1,1),".","`",1)))&amp;IF(ISERROR(FIND("`",SUBSTITUTE(OFFSET(A25,-1,0,1,1),".","`",2))),VALUE(RIGHT(OFFSET(A25,-1,0,1,1),LEN(OFFSET(A25,-1,0,1,1))-FIND("`",SUBSTITUTE(OFFSET(A25,-1,0,1,1),".","`",1))))+1,VALUE(MID(OFFSET(A25,-1,0,1,1),FIND("`",SUBSTITUTE(OFFSET(A25,-1,0,1,1),".","`",1))+1,(FIND("`",SUBSTITUTE(OFFSET(A25,-1,0,1,1),".","`",2))-FIND("`",SUBSTITUTE(OFFSET(A25,-1,0,1,1),".","`",1))-1)))+1)))</f>
        <v>6.1</v>
      </c>
      <c r="B25" s="47" t="s">
        <v>39</v>
      </c>
      <c r="C25" s="28" t="s">
        <v>40</v>
      </c>
      <c r="D25" s="36">
        <v>41939</v>
      </c>
      <c r="E25" s="48">
        <f>D25+F25-1</f>
        <v>41947</v>
      </c>
      <c r="F25" s="49">
        <v>9</v>
      </c>
      <c r="G25" s="50">
        <v>0</v>
      </c>
      <c r="H25" s="51">
        <f t="shared" si="2"/>
        <v>7</v>
      </c>
      <c r="I25" s="51">
        <f>ROUNDDOWN(G25*F25,0)</f>
        <v>0</v>
      </c>
      <c r="J25" s="51">
        <f>F25-I25</f>
        <v>9</v>
      </c>
      <c r="K25" s="41" t="str">
        <f t="shared" ca="1" si="9"/>
        <v/>
      </c>
      <c r="L25" s="41" t="str">
        <f t="shared" ca="1" si="9"/>
        <v/>
      </c>
      <c r="M25" s="41" t="str">
        <f t="shared" ca="1" si="9"/>
        <v/>
      </c>
      <c r="N25" s="41" t="str">
        <f t="shared" ca="1" si="9"/>
        <v/>
      </c>
      <c r="O25" s="41" t="str">
        <f t="shared" ca="1" si="9"/>
        <v>t</v>
      </c>
      <c r="P25" s="41" t="str">
        <f t="shared" ca="1" si="9"/>
        <v/>
      </c>
      <c r="Q25" s="41" t="str">
        <f t="shared" ca="1" si="9"/>
        <v/>
      </c>
      <c r="R25" s="41" t="str">
        <f t="shared" ca="1" si="9"/>
        <v/>
      </c>
      <c r="S25" s="41" t="str">
        <f t="shared" ca="1" si="9"/>
        <v/>
      </c>
      <c r="T25" s="41" t="str">
        <f t="shared" ca="1" si="9"/>
        <v/>
      </c>
      <c r="U25" s="41" t="str">
        <f t="shared" ca="1" si="10"/>
        <v/>
      </c>
      <c r="V25" s="41" t="str">
        <f t="shared" ca="1" si="10"/>
        <v/>
      </c>
      <c r="W25" s="41" t="str">
        <f t="shared" ca="1" si="10"/>
        <v/>
      </c>
      <c r="X25" s="41" t="str">
        <f t="shared" ca="1" si="10"/>
        <v/>
      </c>
      <c r="Y25" s="41" t="str">
        <f t="shared" ca="1" si="10"/>
        <v/>
      </c>
      <c r="Z25" s="41" t="str">
        <f t="shared" ca="1" si="10"/>
        <v/>
      </c>
      <c r="AA25" s="41" t="str">
        <f t="shared" ca="1" si="10"/>
        <v/>
      </c>
      <c r="AB25" s="41" t="str">
        <f t="shared" ca="1" si="10"/>
        <v/>
      </c>
      <c r="AC25" s="41" t="str">
        <f t="shared" ca="1" si="10"/>
        <v/>
      </c>
      <c r="AD25" s="41" t="str">
        <f t="shared" ca="1" si="10"/>
        <v/>
      </c>
      <c r="AE25" s="41" t="str">
        <f t="shared" ca="1" si="11"/>
        <v/>
      </c>
      <c r="AF25" s="41" t="str">
        <f t="shared" ca="1" si="11"/>
        <v/>
      </c>
      <c r="AG25" s="41" t="str">
        <f t="shared" ca="1" si="11"/>
        <v/>
      </c>
      <c r="AH25" s="41" t="str">
        <f t="shared" ca="1" si="11"/>
        <v/>
      </c>
      <c r="AI25" s="41" t="str">
        <f t="shared" ca="1" si="11"/>
        <v/>
      </c>
      <c r="AJ25" s="41" t="str">
        <f t="shared" ca="1" si="11"/>
        <v/>
      </c>
      <c r="AK25" s="41" t="str">
        <f t="shared" ca="1" si="11"/>
        <v/>
      </c>
      <c r="AL25" s="41" t="str">
        <f t="shared" ca="1" si="11"/>
        <v/>
      </c>
      <c r="AM25" s="41" t="str">
        <f t="shared" ca="1" si="11"/>
        <v>x</v>
      </c>
      <c r="AN25" s="41" t="str">
        <f t="shared" ca="1" si="11"/>
        <v>x</v>
      </c>
      <c r="AO25" s="41" t="str">
        <f t="shared" ca="1" si="12"/>
        <v>x</v>
      </c>
      <c r="AP25" s="41" t="str">
        <f t="shared" ca="1" si="12"/>
        <v>x</v>
      </c>
      <c r="AQ25" s="41" t="str">
        <f t="shared" ca="1" si="12"/>
        <v>x</v>
      </c>
      <c r="AR25" s="41" t="str">
        <f t="shared" ca="1" si="12"/>
        <v>x</v>
      </c>
      <c r="AS25" s="41" t="str">
        <f t="shared" ca="1" si="12"/>
        <v>x</v>
      </c>
      <c r="AT25" s="41" t="str">
        <f t="shared" ca="1" si="12"/>
        <v>x</v>
      </c>
      <c r="AU25" s="41" t="str">
        <f t="shared" ca="1" si="12"/>
        <v>x</v>
      </c>
      <c r="AV25" s="41" t="str">
        <f t="shared" ca="1" si="12"/>
        <v/>
      </c>
      <c r="AW25" s="41" t="str">
        <f t="shared" ca="1" si="12"/>
        <v/>
      </c>
      <c r="AX25" s="41" t="str">
        <f t="shared" ca="1" si="12"/>
        <v/>
      </c>
      <c r="AY25" s="41" t="str">
        <f t="shared" ca="1" si="13"/>
        <v/>
      </c>
      <c r="AZ25" s="41" t="str">
        <f t="shared" ca="1" si="13"/>
        <v/>
      </c>
      <c r="BA25" s="41" t="str">
        <f t="shared" ca="1" si="13"/>
        <v/>
      </c>
      <c r="BB25" s="41" t="str">
        <f t="shared" ca="1" si="13"/>
        <v/>
      </c>
      <c r="BC25" s="41" t="str">
        <f t="shared" ca="1" si="13"/>
        <v/>
      </c>
      <c r="BD25" s="41" t="str">
        <f t="shared" ca="1" si="13"/>
        <v/>
      </c>
      <c r="BE25" s="41" t="str">
        <f t="shared" ca="1" si="13"/>
        <v/>
      </c>
      <c r="BF25" s="41" t="str">
        <f t="shared" ca="1" si="13"/>
        <v/>
      </c>
      <c r="BG25" s="41" t="str">
        <f t="shared" ca="1" si="13"/>
        <v/>
      </c>
      <c r="BH25" s="41" t="str">
        <f t="shared" ca="1" si="13"/>
        <v/>
      </c>
      <c r="BI25" s="41" t="str">
        <f t="shared" ca="1" si="14"/>
        <v/>
      </c>
      <c r="BJ25" s="41" t="str">
        <f t="shared" ca="1" si="14"/>
        <v/>
      </c>
      <c r="BK25" s="41" t="str">
        <f t="shared" ca="1" si="14"/>
        <v/>
      </c>
      <c r="BL25" s="41" t="str">
        <f t="shared" ca="1" si="14"/>
        <v/>
      </c>
      <c r="BM25" s="41" t="str">
        <f t="shared" ca="1" si="14"/>
        <v/>
      </c>
      <c r="BN25" s="41" t="str">
        <f t="shared" ca="1" si="14"/>
        <v/>
      </c>
    </row>
    <row r="26" spans="1:66" ht="12.75" x14ac:dyDescent="0.2">
      <c r="A26" s="46" t="str">
        <f ca="1">IF(ISERROR(VALUE(SUBSTITUTE(OFFSET(A26,-1,0,1,1),".",""))),"0.1",IF(ISERROR(FIND("`",SUBSTITUTE(OFFSET(A26,-1,0,1,1),".","`",1))),OFFSET(A26,-1,0,1,1)&amp;".1",LEFT(OFFSET(A26,-1,0,1,1),FIND("`",SUBSTITUTE(OFFSET(A26,-1,0,1,1),".","`",1)))&amp;IF(ISERROR(FIND("`",SUBSTITUTE(OFFSET(A26,-1,0,1,1),".","`",2))),VALUE(RIGHT(OFFSET(A26,-1,0,1,1),LEN(OFFSET(A26,-1,0,1,1))-FIND("`",SUBSTITUTE(OFFSET(A26,-1,0,1,1),".","`",1))))+1,VALUE(MID(OFFSET(A26,-1,0,1,1),FIND("`",SUBSTITUTE(OFFSET(A26,-1,0,1,1),".","`",1))+1,(FIND("`",SUBSTITUTE(OFFSET(A26,-1,0,1,1),".","`",2))-FIND("`",SUBSTITUTE(OFFSET(A26,-1,0,1,1),".","`",1))-1)))+1)))</f>
        <v>6.2</v>
      </c>
      <c r="B26" s="47" t="s">
        <v>41</v>
      </c>
      <c r="C26" s="28" t="s">
        <v>42</v>
      </c>
      <c r="D26" s="36">
        <v>41939</v>
      </c>
      <c r="E26" s="48">
        <f>D26+F26-1</f>
        <v>41947</v>
      </c>
      <c r="F26" s="49">
        <v>9</v>
      </c>
      <c r="G26" s="50">
        <v>0</v>
      </c>
      <c r="H26" s="51">
        <f t="shared" si="2"/>
        <v>7</v>
      </c>
      <c r="I26" s="51">
        <f>ROUNDDOWN(G26*F26,0)</f>
        <v>0</v>
      </c>
      <c r="J26" s="51">
        <f>F26-I26</f>
        <v>9</v>
      </c>
      <c r="K26" s="41" t="str">
        <f t="shared" ca="1" si="9"/>
        <v/>
      </c>
      <c r="L26" s="41" t="str">
        <f t="shared" ca="1" si="9"/>
        <v/>
      </c>
      <c r="M26" s="41" t="str">
        <f t="shared" ca="1" si="9"/>
        <v/>
      </c>
      <c r="N26" s="41" t="str">
        <f t="shared" ca="1" si="9"/>
        <v/>
      </c>
      <c r="O26" s="41" t="str">
        <f t="shared" ca="1" si="9"/>
        <v>t</v>
      </c>
      <c r="P26" s="41" t="str">
        <f t="shared" ca="1" si="9"/>
        <v/>
      </c>
      <c r="Q26" s="41" t="str">
        <f t="shared" ca="1" si="9"/>
        <v/>
      </c>
      <c r="R26" s="41" t="str">
        <f t="shared" ca="1" si="9"/>
        <v/>
      </c>
      <c r="S26" s="41" t="str">
        <f t="shared" ca="1" si="9"/>
        <v/>
      </c>
      <c r="T26" s="41" t="str">
        <f t="shared" ca="1" si="9"/>
        <v/>
      </c>
      <c r="U26" s="41" t="str">
        <f t="shared" ca="1" si="10"/>
        <v/>
      </c>
      <c r="V26" s="41" t="str">
        <f t="shared" ca="1" si="10"/>
        <v/>
      </c>
      <c r="W26" s="41" t="str">
        <f t="shared" ca="1" si="10"/>
        <v/>
      </c>
      <c r="X26" s="41" t="str">
        <f t="shared" ca="1" si="10"/>
        <v/>
      </c>
      <c r="Y26" s="41" t="str">
        <f t="shared" ca="1" si="10"/>
        <v/>
      </c>
      <c r="Z26" s="41" t="str">
        <f t="shared" ca="1" si="10"/>
        <v/>
      </c>
      <c r="AA26" s="41" t="str">
        <f t="shared" ca="1" si="10"/>
        <v/>
      </c>
      <c r="AB26" s="41" t="str">
        <f t="shared" ca="1" si="10"/>
        <v/>
      </c>
      <c r="AC26" s="41" t="str">
        <f t="shared" ca="1" si="10"/>
        <v/>
      </c>
      <c r="AD26" s="41" t="str">
        <f t="shared" ca="1" si="10"/>
        <v/>
      </c>
      <c r="AE26" s="41" t="str">
        <f t="shared" ca="1" si="11"/>
        <v/>
      </c>
      <c r="AF26" s="41" t="str">
        <f t="shared" ca="1" si="11"/>
        <v/>
      </c>
      <c r="AG26" s="41" t="str">
        <f t="shared" ca="1" si="11"/>
        <v/>
      </c>
      <c r="AH26" s="41" t="str">
        <f t="shared" ca="1" si="11"/>
        <v/>
      </c>
      <c r="AI26" s="41" t="str">
        <f t="shared" ca="1" si="11"/>
        <v/>
      </c>
      <c r="AJ26" s="41" t="str">
        <f t="shared" ca="1" si="11"/>
        <v/>
      </c>
      <c r="AK26" s="41" t="str">
        <f t="shared" ca="1" si="11"/>
        <v/>
      </c>
      <c r="AL26" s="41" t="str">
        <f t="shared" ca="1" si="11"/>
        <v/>
      </c>
      <c r="AM26" s="41" t="str">
        <f t="shared" ca="1" si="11"/>
        <v>x</v>
      </c>
      <c r="AN26" s="41" t="str">
        <f t="shared" ca="1" si="11"/>
        <v>x</v>
      </c>
      <c r="AO26" s="41" t="str">
        <f t="shared" ca="1" si="12"/>
        <v>x</v>
      </c>
      <c r="AP26" s="41" t="str">
        <f t="shared" ca="1" si="12"/>
        <v>x</v>
      </c>
      <c r="AQ26" s="41" t="str">
        <f t="shared" ca="1" si="12"/>
        <v>x</v>
      </c>
      <c r="AR26" s="41" t="str">
        <f t="shared" ca="1" si="12"/>
        <v>x</v>
      </c>
      <c r="AS26" s="41" t="str">
        <f t="shared" ca="1" si="12"/>
        <v>x</v>
      </c>
      <c r="AT26" s="41" t="str">
        <f t="shared" ca="1" si="12"/>
        <v>x</v>
      </c>
      <c r="AU26" s="41" t="str">
        <f t="shared" ca="1" si="12"/>
        <v>x</v>
      </c>
      <c r="AV26" s="41" t="str">
        <f t="shared" ca="1" si="12"/>
        <v/>
      </c>
      <c r="AW26" s="41" t="str">
        <f t="shared" ca="1" si="12"/>
        <v/>
      </c>
      <c r="AX26" s="41" t="str">
        <f t="shared" ca="1" si="12"/>
        <v/>
      </c>
      <c r="AY26" s="41" t="str">
        <f t="shared" ca="1" si="13"/>
        <v/>
      </c>
      <c r="AZ26" s="41" t="str">
        <f t="shared" ca="1" si="13"/>
        <v/>
      </c>
      <c r="BA26" s="41" t="str">
        <f t="shared" ca="1" si="13"/>
        <v/>
      </c>
      <c r="BB26" s="41" t="str">
        <f t="shared" ca="1" si="13"/>
        <v/>
      </c>
      <c r="BC26" s="41" t="str">
        <f t="shared" ca="1" si="13"/>
        <v/>
      </c>
      <c r="BD26" s="41" t="str">
        <f t="shared" ca="1" si="13"/>
        <v/>
      </c>
      <c r="BE26" s="41" t="str">
        <f t="shared" ca="1" si="13"/>
        <v/>
      </c>
      <c r="BF26" s="41" t="str">
        <f t="shared" ca="1" si="13"/>
        <v/>
      </c>
      <c r="BG26" s="41" t="str">
        <f t="shared" ca="1" si="13"/>
        <v/>
      </c>
      <c r="BH26" s="41" t="str">
        <f t="shared" ca="1" si="13"/>
        <v/>
      </c>
      <c r="BI26" s="41" t="str">
        <f t="shared" ca="1" si="14"/>
        <v/>
      </c>
      <c r="BJ26" s="41" t="str">
        <f t="shared" ca="1" si="14"/>
        <v/>
      </c>
      <c r="BK26" s="41" t="str">
        <f t="shared" ca="1" si="14"/>
        <v/>
      </c>
      <c r="BL26" s="41" t="str">
        <f t="shared" ca="1" si="14"/>
        <v/>
      </c>
      <c r="BM26" s="41" t="str">
        <f t="shared" ca="1" si="14"/>
        <v/>
      </c>
      <c r="BN26" s="41" t="str">
        <f t="shared" ca="1" si="14"/>
        <v/>
      </c>
    </row>
    <row r="27" spans="1:66" ht="12.75" x14ac:dyDescent="0.2">
      <c r="A27" s="42">
        <v>7</v>
      </c>
      <c r="B27" s="52" t="s">
        <v>43</v>
      </c>
      <c r="C27" s="25"/>
      <c r="D27" s="43">
        <f>MIN(D28)</f>
        <v>41948</v>
      </c>
      <c r="E27" s="43">
        <f>MAX(E28)</f>
        <v>41954</v>
      </c>
      <c r="F27" s="44">
        <f>E27-D27+1</f>
        <v>7</v>
      </c>
      <c r="G27" s="24">
        <f>G28/COUNT(G28)</f>
        <v>0</v>
      </c>
      <c r="H27" s="44">
        <f t="shared" si="2"/>
        <v>5</v>
      </c>
      <c r="I27" s="44">
        <v>0</v>
      </c>
      <c r="J27" s="45"/>
      <c r="K27" s="25" t="str">
        <f t="shared" ca="1" si="9"/>
        <v/>
      </c>
      <c r="L27" s="25" t="str">
        <f t="shared" ca="1" si="9"/>
        <v/>
      </c>
      <c r="M27" s="25" t="str">
        <f t="shared" ca="1" si="9"/>
        <v/>
      </c>
      <c r="N27" s="25" t="str">
        <f t="shared" ca="1" si="9"/>
        <v/>
      </c>
      <c r="O27" s="25" t="str">
        <f t="shared" ca="1" si="9"/>
        <v>t</v>
      </c>
      <c r="P27" s="25" t="str">
        <f t="shared" ca="1" si="9"/>
        <v/>
      </c>
      <c r="Q27" s="25" t="str">
        <f t="shared" ca="1" si="9"/>
        <v/>
      </c>
      <c r="R27" s="25" t="str">
        <f t="shared" ca="1" si="9"/>
        <v/>
      </c>
      <c r="S27" s="25" t="str">
        <f t="shared" ca="1" si="9"/>
        <v/>
      </c>
      <c r="T27" s="25" t="str">
        <f t="shared" ca="1" si="9"/>
        <v/>
      </c>
      <c r="U27" s="25" t="str">
        <f t="shared" ca="1" si="10"/>
        <v/>
      </c>
      <c r="V27" s="25" t="str">
        <f t="shared" ca="1" si="10"/>
        <v/>
      </c>
      <c r="W27" s="25" t="str">
        <f t="shared" ca="1" si="10"/>
        <v/>
      </c>
      <c r="X27" s="25" t="str">
        <f t="shared" ca="1" si="10"/>
        <v/>
      </c>
      <c r="Y27" s="25" t="str">
        <f t="shared" ca="1" si="10"/>
        <v/>
      </c>
      <c r="Z27" s="25" t="str">
        <f t="shared" ca="1" si="10"/>
        <v/>
      </c>
      <c r="AA27" s="25" t="str">
        <f t="shared" ca="1" si="10"/>
        <v/>
      </c>
      <c r="AB27" s="25" t="str">
        <f t="shared" ca="1" si="10"/>
        <v/>
      </c>
      <c r="AC27" s="25" t="str">
        <f t="shared" ca="1" si="10"/>
        <v/>
      </c>
      <c r="AD27" s="25" t="str">
        <f t="shared" ca="1" si="10"/>
        <v/>
      </c>
      <c r="AE27" s="25" t="str">
        <f t="shared" ca="1" si="11"/>
        <v/>
      </c>
      <c r="AF27" s="25" t="str">
        <f t="shared" ca="1" si="11"/>
        <v/>
      </c>
      <c r="AG27" s="25" t="str">
        <f t="shared" ca="1" si="11"/>
        <v/>
      </c>
      <c r="AH27" s="25" t="str">
        <f t="shared" ca="1" si="11"/>
        <v/>
      </c>
      <c r="AI27" s="25" t="str">
        <f t="shared" ca="1" si="11"/>
        <v/>
      </c>
      <c r="AJ27" s="25" t="str">
        <f t="shared" ca="1" si="11"/>
        <v/>
      </c>
      <c r="AK27" s="25" t="str">
        <f t="shared" ca="1" si="11"/>
        <v/>
      </c>
      <c r="AL27" s="25" t="str">
        <f t="shared" ca="1" si="11"/>
        <v/>
      </c>
      <c r="AM27" s="25" t="str">
        <f t="shared" ca="1" si="11"/>
        <v/>
      </c>
      <c r="AN27" s="25" t="str">
        <f t="shared" ca="1" si="11"/>
        <v/>
      </c>
      <c r="AO27" s="25" t="str">
        <f t="shared" ca="1" si="12"/>
        <v/>
      </c>
      <c r="AP27" s="25" t="str">
        <f t="shared" ca="1" si="12"/>
        <v/>
      </c>
      <c r="AQ27" s="25" t="str">
        <f t="shared" ca="1" si="12"/>
        <v/>
      </c>
      <c r="AR27" s="25" t="str">
        <f t="shared" ca="1" si="12"/>
        <v/>
      </c>
      <c r="AS27" s="25" t="str">
        <f t="shared" ca="1" si="12"/>
        <v/>
      </c>
      <c r="AT27" s="25" t="str">
        <f t="shared" ca="1" si="12"/>
        <v/>
      </c>
      <c r="AU27" s="25" t="str">
        <f t="shared" ca="1" si="12"/>
        <v/>
      </c>
      <c r="AV27" s="25" t="str">
        <f t="shared" ca="1" si="12"/>
        <v>x</v>
      </c>
      <c r="AW27" s="25" t="str">
        <f t="shared" ca="1" si="12"/>
        <v>x</v>
      </c>
      <c r="AX27" s="25" t="str">
        <f t="shared" ca="1" si="12"/>
        <v>x</v>
      </c>
      <c r="AY27" s="25" t="str">
        <f t="shared" ca="1" si="13"/>
        <v>x</v>
      </c>
      <c r="AZ27" s="25" t="str">
        <f t="shared" ca="1" si="13"/>
        <v>x</v>
      </c>
      <c r="BA27" s="25" t="str">
        <f t="shared" ca="1" si="13"/>
        <v>x</v>
      </c>
      <c r="BB27" s="25" t="str">
        <f t="shared" ca="1" si="13"/>
        <v>x</v>
      </c>
      <c r="BC27" s="25" t="str">
        <f t="shared" ca="1" si="13"/>
        <v/>
      </c>
      <c r="BD27" s="25" t="str">
        <f t="shared" ca="1" si="13"/>
        <v/>
      </c>
      <c r="BE27" s="25" t="str">
        <f t="shared" ca="1" si="13"/>
        <v/>
      </c>
      <c r="BF27" s="25" t="str">
        <f t="shared" ca="1" si="13"/>
        <v/>
      </c>
      <c r="BG27" s="25" t="str">
        <f t="shared" ca="1" si="13"/>
        <v/>
      </c>
      <c r="BH27" s="25" t="str">
        <f t="shared" ca="1" si="13"/>
        <v/>
      </c>
      <c r="BI27" s="25" t="str">
        <f t="shared" ca="1" si="14"/>
        <v/>
      </c>
      <c r="BJ27" s="25" t="str">
        <f t="shared" ca="1" si="14"/>
        <v/>
      </c>
      <c r="BK27" s="25" t="str">
        <f t="shared" ca="1" si="14"/>
        <v/>
      </c>
      <c r="BL27" s="25" t="str">
        <f t="shared" ca="1" si="14"/>
        <v/>
      </c>
      <c r="BM27" s="25" t="str">
        <f t="shared" ca="1" si="14"/>
        <v/>
      </c>
      <c r="BN27" s="25" t="str">
        <f t="shared" ca="1" si="14"/>
        <v/>
      </c>
    </row>
    <row r="28" spans="1:66" ht="12.75" x14ac:dyDescent="0.2">
      <c r="A28" s="46" t="str">
        <f ca="1">IF(ISERROR(VALUE(SUBSTITUTE(OFFSET(A28,-1,0,1,1),".",""))),"0.1",IF(ISERROR(FIND("`",SUBSTITUTE(OFFSET(A28,-1,0,1,1),".","`",1))),OFFSET(A28,-1,0,1,1)&amp;".1",LEFT(OFFSET(A28,-1,0,1,1),FIND("`",SUBSTITUTE(OFFSET(A28,-1,0,1,1),".","`",1)))&amp;IF(ISERROR(FIND("`",SUBSTITUTE(OFFSET(A28,-1,0,1,1),".","`",2))),VALUE(RIGHT(OFFSET(A28,-1,0,1,1),LEN(OFFSET(A28,-1,0,1,1))-FIND("`",SUBSTITUTE(OFFSET(A28,-1,0,1,1),".","`",1))))+1,VALUE(MID(OFFSET(A28,-1,0,1,1),FIND("`",SUBSTITUTE(OFFSET(A28,-1,0,1,1),".","`",1))+1,(FIND("`",SUBSTITUTE(OFFSET(A28,-1,0,1,1),".","`",2))-FIND("`",SUBSTITUTE(OFFSET(A28,-1,0,1,1),".","`",1))-1)))+1)))</f>
        <v>7.1</v>
      </c>
      <c r="B28" s="47" t="s">
        <v>44</v>
      </c>
      <c r="C28" s="28" t="s">
        <v>45</v>
      </c>
      <c r="D28" s="36">
        <v>41948</v>
      </c>
      <c r="E28" s="48">
        <f>D28+F28-1</f>
        <v>41954</v>
      </c>
      <c r="F28" s="49">
        <v>7</v>
      </c>
      <c r="G28" s="50">
        <v>0</v>
      </c>
      <c r="H28" s="51">
        <f t="shared" si="2"/>
        <v>5</v>
      </c>
      <c r="I28" s="51">
        <f>ROUNDDOWN(G28*F28,0)</f>
        <v>0</v>
      </c>
      <c r="J28" s="51">
        <f>F28-I28</f>
        <v>7</v>
      </c>
      <c r="K28" s="41" t="str">
        <f t="shared" ca="1" si="9"/>
        <v/>
      </c>
      <c r="L28" s="41" t="str">
        <f t="shared" ca="1" si="9"/>
        <v/>
      </c>
      <c r="M28" s="41" t="str">
        <f t="shared" ca="1" si="9"/>
        <v/>
      </c>
      <c r="N28" s="41" t="str">
        <f t="shared" ca="1" si="9"/>
        <v/>
      </c>
      <c r="O28" s="41" t="str">
        <f t="shared" ca="1" si="9"/>
        <v>t</v>
      </c>
      <c r="P28" s="41" t="str">
        <f t="shared" ca="1" si="9"/>
        <v/>
      </c>
      <c r="Q28" s="41" t="str">
        <f t="shared" ca="1" si="9"/>
        <v/>
      </c>
      <c r="R28" s="41" t="str">
        <f t="shared" ca="1" si="9"/>
        <v/>
      </c>
      <c r="S28" s="41" t="str">
        <f t="shared" ca="1" si="9"/>
        <v/>
      </c>
      <c r="T28" s="41" t="str">
        <f t="shared" ca="1" si="9"/>
        <v/>
      </c>
      <c r="U28" s="41" t="str">
        <f t="shared" ca="1" si="10"/>
        <v/>
      </c>
      <c r="V28" s="41" t="str">
        <f t="shared" ca="1" si="10"/>
        <v/>
      </c>
      <c r="W28" s="41" t="str">
        <f t="shared" ca="1" si="10"/>
        <v/>
      </c>
      <c r="X28" s="41" t="str">
        <f t="shared" ca="1" si="10"/>
        <v/>
      </c>
      <c r="Y28" s="41" t="str">
        <f t="shared" ca="1" si="10"/>
        <v/>
      </c>
      <c r="Z28" s="41" t="str">
        <f t="shared" ca="1" si="10"/>
        <v/>
      </c>
      <c r="AA28" s="41" t="str">
        <f t="shared" ca="1" si="10"/>
        <v/>
      </c>
      <c r="AB28" s="41" t="str">
        <f t="shared" ca="1" si="10"/>
        <v/>
      </c>
      <c r="AC28" s="41" t="str">
        <f t="shared" ca="1" si="10"/>
        <v/>
      </c>
      <c r="AD28" s="41" t="str">
        <f t="shared" ca="1" si="10"/>
        <v/>
      </c>
      <c r="AE28" s="41" t="str">
        <f t="shared" ca="1" si="11"/>
        <v/>
      </c>
      <c r="AF28" s="41" t="str">
        <f t="shared" ca="1" si="11"/>
        <v/>
      </c>
      <c r="AG28" s="41" t="str">
        <f t="shared" ca="1" si="11"/>
        <v/>
      </c>
      <c r="AH28" s="41" t="str">
        <f t="shared" ca="1" si="11"/>
        <v/>
      </c>
      <c r="AI28" s="41" t="str">
        <f t="shared" ca="1" si="11"/>
        <v/>
      </c>
      <c r="AJ28" s="41" t="str">
        <f t="shared" ca="1" si="11"/>
        <v/>
      </c>
      <c r="AK28" s="41" t="str">
        <f t="shared" ca="1" si="11"/>
        <v/>
      </c>
      <c r="AL28" s="41" t="str">
        <f t="shared" ca="1" si="11"/>
        <v/>
      </c>
      <c r="AM28" s="41" t="str">
        <f t="shared" ca="1" si="11"/>
        <v/>
      </c>
      <c r="AN28" s="41" t="str">
        <f t="shared" ca="1" si="11"/>
        <v/>
      </c>
      <c r="AO28" s="41" t="str">
        <f t="shared" ca="1" si="12"/>
        <v/>
      </c>
      <c r="AP28" s="41" t="str">
        <f t="shared" ca="1" si="12"/>
        <v/>
      </c>
      <c r="AQ28" s="41" t="str">
        <f t="shared" ca="1" si="12"/>
        <v/>
      </c>
      <c r="AR28" s="41" t="str">
        <f t="shared" ca="1" si="12"/>
        <v/>
      </c>
      <c r="AS28" s="41" t="str">
        <f t="shared" ca="1" si="12"/>
        <v/>
      </c>
      <c r="AT28" s="41" t="str">
        <f t="shared" ca="1" si="12"/>
        <v/>
      </c>
      <c r="AU28" s="41" t="str">
        <f t="shared" ca="1" si="12"/>
        <v/>
      </c>
      <c r="AV28" s="41" t="str">
        <f t="shared" ca="1" si="12"/>
        <v>x</v>
      </c>
      <c r="AW28" s="41" t="str">
        <f t="shared" ca="1" si="12"/>
        <v>x</v>
      </c>
      <c r="AX28" s="41" t="str">
        <f t="shared" ca="1" si="12"/>
        <v>x</v>
      </c>
      <c r="AY28" s="41" t="str">
        <f t="shared" ca="1" si="13"/>
        <v>x</v>
      </c>
      <c r="AZ28" s="41" t="str">
        <f t="shared" ca="1" si="13"/>
        <v>x</v>
      </c>
      <c r="BA28" s="41" t="str">
        <f t="shared" ca="1" si="13"/>
        <v>x</v>
      </c>
      <c r="BB28" s="41" t="str">
        <f t="shared" ca="1" si="13"/>
        <v>x</v>
      </c>
      <c r="BC28" s="41" t="str">
        <f t="shared" ca="1" si="13"/>
        <v/>
      </c>
      <c r="BD28" s="41" t="str">
        <f t="shared" ca="1" si="13"/>
        <v/>
      </c>
      <c r="BE28" s="41" t="str">
        <f t="shared" ca="1" si="13"/>
        <v/>
      </c>
      <c r="BF28" s="41" t="str">
        <f t="shared" ca="1" si="13"/>
        <v/>
      </c>
      <c r="BG28" s="41" t="str">
        <f t="shared" ca="1" si="13"/>
        <v/>
      </c>
      <c r="BH28" s="41" t="str">
        <f t="shared" ca="1" si="13"/>
        <v/>
      </c>
      <c r="BI28" s="41" t="str">
        <f t="shared" ca="1" si="14"/>
        <v/>
      </c>
      <c r="BJ28" s="41" t="str">
        <f t="shared" ca="1" si="14"/>
        <v/>
      </c>
      <c r="BK28" s="41" t="str">
        <f t="shared" ca="1" si="14"/>
        <v/>
      </c>
      <c r="BL28" s="41" t="str">
        <f t="shared" ca="1" si="14"/>
        <v/>
      </c>
      <c r="BM28" s="41" t="str">
        <f t="shared" ca="1" si="14"/>
        <v/>
      </c>
      <c r="BN28" s="41" t="str">
        <f t="shared" ca="1" si="14"/>
        <v/>
      </c>
    </row>
    <row r="29" spans="1:66" ht="12.75" x14ac:dyDescent="0.2">
      <c r="A29" s="42">
        <v>8</v>
      </c>
      <c r="B29" s="52" t="s">
        <v>46</v>
      </c>
      <c r="C29" s="25"/>
      <c r="D29" s="43">
        <f>MIN(D30)</f>
        <v>41955</v>
      </c>
      <c r="E29" s="43">
        <f>MAX(E30)</f>
        <v>41961</v>
      </c>
      <c r="F29" s="44">
        <f>E29-D29+1</f>
        <v>7</v>
      </c>
      <c r="G29" s="24">
        <f>G30/COUNT(G30)</f>
        <v>0</v>
      </c>
      <c r="H29" s="44">
        <f t="shared" si="2"/>
        <v>5</v>
      </c>
      <c r="I29" s="44">
        <v>0</v>
      </c>
      <c r="J29" s="45"/>
      <c r="K29" s="25" t="str">
        <f t="shared" ref="K29:T38" ca="1" si="15">IF(K$5=$D$5,"t",IF(AND(K$5&gt;=$D29,K$5&lt;$D29+$I29),"c",IF(AND(K$5&gt;=$D29,K$5&lt;=$D29+$F29-1),"x","")))</f>
        <v/>
      </c>
      <c r="L29" s="25" t="str">
        <f t="shared" ca="1" si="15"/>
        <v/>
      </c>
      <c r="M29" s="25" t="str">
        <f t="shared" ca="1" si="15"/>
        <v/>
      </c>
      <c r="N29" s="25" t="str">
        <f t="shared" ca="1" si="15"/>
        <v/>
      </c>
      <c r="O29" s="25" t="str">
        <f t="shared" ca="1" si="15"/>
        <v>t</v>
      </c>
      <c r="P29" s="25" t="str">
        <f t="shared" ca="1" si="15"/>
        <v/>
      </c>
      <c r="Q29" s="25" t="str">
        <f t="shared" ca="1" si="15"/>
        <v/>
      </c>
      <c r="R29" s="25" t="str">
        <f t="shared" ca="1" si="15"/>
        <v/>
      </c>
      <c r="S29" s="25" t="str">
        <f t="shared" ca="1" si="15"/>
        <v/>
      </c>
      <c r="T29" s="25" t="str">
        <f t="shared" ca="1" si="15"/>
        <v/>
      </c>
      <c r="U29" s="25" t="str">
        <f t="shared" ref="U29:AD38" ca="1" si="16">IF(U$5=$D$5,"t",IF(AND(U$5&gt;=$D29,U$5&lt;$D29+$I29),"c",IF(AND(U$5&gt;=$D29,U$5&lt;=$D29+$F29-1),"x","")))</f>
        <v/>
      </c>
      <c r="V29" s="25" t="str">
        <f t="shared" ca="1" si="16"/>
        <v/>
      </c>
      <c r="W29" s="25" t="str">
        <f t="shared" ca="1" si="16"/>
        <v/>
      </c>
      <c r="X29" s="25" t="str">
        <f t="shared" ca="1" si="16"/>
        <v/>
      </c>
      <c r="Y29" s="25" t="str">
        <f t="shared" ca="1" si="16"/>
        <v/>
      </c>
      <c r="Z29" s="25" t="str">
        <f t="shared" ca="1" si="16"/>
        <v/>
      </c>
      <c r="AA29" s="25" t="str">
        <f t="shared" ca="1" si="16"/>
        <v/>
      </c>
      <c r="AB29" s="25" t="str">
        <f t="shared" ca="1" si="16"/>
        <v/>
      </c>
      <c r="AC29" s="25" t="str">
        <f t="shared" ca="1" si="16"/>
        <v/>
      </c>
      <c r="AD29" s="25" t="str">
        <f t="shared" ca="1" si="16"/>
        <v/>
      </c>
      <c r="AE29" s="25" t="str">
        <f t="shared" ref="AE29:AN38" ca="1" si="17">IF(AE$5=$D$5,"t",IF(AND(AE$5&gt;=$D29,AE$5&lt;$D29+$I29),"c",IF(AND(AE$5&gt;=$D29,AE$5&lt;=$D29+$F29-1),"x","")))</f>
        <v/>
      </c>
      <c r="AF29" s="25" t="str">
        <f t="shared" ca="1" si="17"/>
        <v/>
      </c>
      <c r="AG29" s="25" t="str">
        <f t="shared" ca="1" si="17"/>
        <v/>
      </c>
      <c r="AH29" s="25" t="str">
        <f t="shared" ca="1" si="17"/>
        <v/>
      </c>
      <c r="AI29" s="25" t="str">
        <f t="shared" ca="1" si="17"/>
        <v/>
      </c>
      <c r="AJ29" s="25" t="str">
        <f t="shared" ca="1" si="17"/>
        <v/>
      </c>
      <c r="AK29" s="25" t="str">
        <f t="shared" ca="1" si="17"/>
        <v/>
      </c>
      <c r="AL29" s="25" t="str">
        <f t="shared" ca="1" si="17"/>
        <v/>
      </c>
      <c r="AM29" s="25" t="str">
        <f t="shared" ca="1" si="17"/>
        <v/>
      </c>
      <c r="AN29" s="25" t="str">
        <f t="shared" ca="1" si="17"/>
        <v/>
      </c>
      <c r="AO29" s="25" t="str">
        <f t="shared" ref="AO29:AX38" ca="1" si="18">IF(AO$5=$D$5,"t",IF(AND(AO$5&gt;=$D29,AO$5&lt;$D29+$I29),"c",IF(AND(AO$5&gt;=$D29,AO$5&lt;=$D29+$F29-1),"x","")))</f>
        <v/>
      </c>
      <c r="AP29" s="25" t="str">
        <f t="shared" ca="1" si="18"/>
        <v/>
      </c>
      <c r="AQ29" s="25" t="str">
        <f t="shared" ca="1" si="18"/>
        <v/>
      </c>
      <c r="AR29" s="25" t="str">
        <f t="shared" ca="1" si="18"/>
        <v/>
      </c>
      <c r="AS29" s="25" t="str">
        <f t="shared" ca="1" si="18"/>
        <v/>
      </c>
      <c r="AT29" s="25" t="str">
        <f t="shared" ca="1" si="18"/>
        <v/>
      </c>
      <c r="AU29" s="25" t="str">
        <f t="shared" ca="1" si="18"/>
        <v/>
      </c>
      <c r="AV29" s="25" t="str">
        <f t="shared" ca="1" si="18"/>
        <v/>
      </c>
      <c r="AW29" s="25" t="str">
        <f t="shared" ca="1" si="18"/>
        <v/>
      </c>
      <c r="AX29" s="25" t="str">
        <f t="shared" ca="1" si="18"/>
        <v/>
      </c>
      <c r="AY29" s="25" t="str">
        <f t="shared" ref="AY29:BH38" ca="1" si="19">IF(AY$5=$D$5,"t",IF(AND(AY$5&gt;=$D29,AY$5&lt;$D29+$I29),"c",IF(AND(AY$5&gt;=$D29,AY$5&lt;=$D29+$F29-1),"x","")))</f>
        <v/>
      </c>
      <c r="AZ29" s="25" t="str">
        <f t="shared" ca="1" si="19"/>
        <v/>
      </c>
      <c r="BA29" s="25" t="str">
        <f t="shared" ca="1" si="19"/>
        <v/>
      </c>
      <c r="BB29" s="25" t="str">
        <f t="shared" ca="1" si="19"/>
        <v/>
      </c>
      <c r="BC29" s="25" t="str">
        <f t="shared" ca="1" si="19"/>
        <v>x</v>
      </c>
      <c r="BD29" s="25" t="str">
        <f t="shared" ca="1" si="19"/>
        <v>x</v>
      </c>
      <c r="BE29" s="25" t="str">
        <f t="shared" ca="1" si="19"/>
        <v>x</v>
      </c>
      <c r="BF29" s="25" t="str">
        <f t="shared" ca="1" si="19"/>
        <v>x</v>
      </c>
      <c r="BG29" s="25" t="str">
        <f t="shared" ca="1" si="19"/>
        <v>x</v>
      </c>
      <c r="BH29" s="25" t="str">
        <f t="shared" ca="1" si="19"/>
        <v>x</v>
      </c>
      <c r="BI29" s="25" t="str">
        <f t="shared" ref="BI29:BN38" ca="1" si="20">IF(BI$5=$D$5,"t",IF(AND(BI$5&gt;=$D29,BI$5&lt;$D29+$I29),"c",IF(AND(BI$5&gt;=$D29,BI$5&lt;=$D29+$F29-1),"x","")))</f>
        <v>x</v>
      </c>
      <c r="BJ29" s="25" t="str">
        <f t="shared" ca="1" si="20"/>
        <v/>
      </c>
      <c r="BK29" s="25" t="str">
        <f t="shared" ca="1" si="20"/>
        <v/>
      </c>
      <c r="BL29" s="25" t="str">
        <f t="shared" ca="1" si="20"/>
        <v/>
      </c>
      <c r="BM29" s="25" t="str">
        <f t="shared" ca="1" si="20"/>
        <v/>
      </c>
      <c r="BN29" s="25" t="str">
        <f t="shared" ca="1" si="20"/>
        <v/>
      </c>
    </row>
    <row r="30" spans="1:66" ht="12.75" x14ac:dyDescent="0.2">
      <c r="A30" s="46" t="str">
        <f ca="1">IF(ISERROR(VALUE(SUBSTITUTE(OFFSET(A30,-1,0,1,1),".",""))),"0.1",IF(ISERROR(FIND("`",SUBSTITUTE(OFFSET(A30,-1,0,1,1),".","`",1))),OFFSET(A30,-1,0,1,1)&amp;".1",LEFT(OFFSET(A30,-1,0,1,1),FIND("`",SUBSTITUTE(OFFSET(A30,-1,0,1,1),".","`",1)))&amp;IF(ISERROR(FIND("`",SUBSTITUTE(OFFSET(A30,-1,0,1,1),".","`",2))),VALUE(RIGHT(OFFSET(A30,-1,0,1,1),LEN(OFFSET(A30,-1,0,1,1))-FIND("`",SUBSTITUTE(OFFSET(A30,-1,0,1,1),".","`",1))))+1,VALUE(MID(OFFSET(A30,-1,0,1,1),FIND("`",SUBSTITUTE(OFFSET(A30,-1,0,1,1),".","`",1))+1,(FIND("`",SUBSTITUTE(OFFSET(A30,-1,0,1,1),".","`",2))-FIND("`",SUBSTITUTE(OFFSET(A30,-1,0,1,1),".","`",1))-1)))+1)))</f>
        <v>8.1</v>
      </c>
      <c r="B30" s="47" t="s">
        <v>47</v>
      </c>
      <c r="C30" s="53"/>
      <c r="D30" s="36">
        <v>41955</v>
      </c>
      <c r="E30" s="48">
        <f>D30+F30-1</f>
        <v>41961</v>
      </c>
      <c r="F30" s="49">
        <v>7</v>
      </c>
      <c r="G30" s="50">
        <v>0</v>
      </c>
      <c r="H30" s="51">
        <f t="shared" si="2"/>
        <v>5</v>
      </c>
      <c r="I30" s="51">
        <f>ROUNDDOWN(G30*F30,0)</f>
        <v>0</v>
      </c>
      <c r="J30" s="51">
        <f>F30-I30</f>
        <v>7</v>
      </c>
      <c r="K30" s="41" t="str">
        <f t="shared" ca="1" si="15"/>
        <v/>
      </c>
      <c r="L30" s="41" t="str">
        <f t="shared" ca="1" si="15"/>
        <v/>
      </c>
      <c r="M30" s="41" t="str">
        <f t="shared" ca="1" si="15"/>
        <v/>
      </c>
      <c r="N30" s="41" t="str">
        <f t="shared" ca="1" si="15"/>
        <v/>
      </c>
      <c r="O30" s="41" t="str">
        <f t="shared" ca="1" si="15"/>
        <v>t</v>
      </c>
      <c r="P30" s="41" t="str">
        <f t="shared" ca="1" si="15"/>
        <v/>
      </c>
      <c r="Q30" s="41" t="str">
        <f t="shared" ca="1" si="15"/>
        <v/>
      </c>
      <c r="R30" s="41" t="str">
        <f t="shared" ca="1" si="15"/>
        <v/>
      </c>
      <c r="S30" s="41" t="str">
        <f t="shared" ca="1" si="15"/>
        <v/>
      </c>
      <c r="T30" s="41" t="str">
        <f t="shared" ca="1" si="15"/>
        <v/>
      </c>
      <c r="U30" s="41" t="str">
        <f t="shared" ca="1" si="16"/>
        <v/>
      </c>
      <c r="V30" s="41" t="str">
        <f t="shared" ca="1" si="16"/>
        <v/>
      </c>
      <c r="W30" s="41" t="str">
        <f t="shared" ca="1" si="16"/>
        <v/>
      </c>
      <c r="X30" s="41" t="str">
        <f t="shared" ca="1" si="16"/>
        <v/>
      </c>
      <c r="Y30" s="41" t="str">
        <f t="shared" ca="1" si="16"/>
        <v/>
      </c>
      <c r="Z30" s="41" t="str">
        <f t="shared" ca="1" si="16"/>
        <v/>
      </c>
      <c r="AA30" s="41" t="str">
        <f t="shared" ca="1" si="16"/>
        <v/>
      </c>
      <c r="AB30" s="41" t="str">
        <f t="shared" ca="1" si="16"/>
        <v/>
      </c>
      <c r="AC30" s="41" t="str">
        <f t="shared" ca="1" si="16"/>
        <v/>
      </c>
      <c r="AD30" s="41" t="str">
        <f t="shared" ca="1" si="16"/>
        <v/>
      </c>
      <c r="AE30" s="41" t="str">
        <f t="shared" ca="1" si="17"/>
        <v/>
      </c>
      <c r="AF30" s="41" t="str">
        <f t="shared" ca="1" si="17"/>
        <v/>
      </c>
      <c r="AG30" s="41" t="str">
        <f t="shared" ca="1" si="17"/>
        <v/>
      </c>
      <c r="AH30" s="41" t="str">
        <f t="shared" ca="1" si="17"/>
        <v/>
      </c>
      <c r="AI30" s="41" t="str">
        <f t="shared" ca="1" si="17"/>
        <v/>
      </c>
      <c r="AJ30" s="41" t="str">
        <f t="shared" ca="1" si="17"/>
        <v/>
      </c>
      <c r="AK30" s="41" t="str">
        <f t="shared" ca="1" si="17"/>
        <v/>
      </c>
      <c r="AL30" s="41" t="str">
        <f t="shared" ca="1" si="17"/>
        <v/>
      </c>
      <c r="AM30" s="41" t="str">
        <f t="shared" ca="1" si="17"/>
        <v/>
      </c>
      <c r="AN30" s="41" t="str">
        <f t="shared" ca="1" si="17"/>
        <v/>
      </c>
      <c r="AO30" s="41" t="str">
        <f t="shared" ca="1" si="18"/>
        <v/>
      </c>
      <c r="AP30" s="41" t="str">
        <f t="shared" ca="1" si="18"/>
        <v/>
      </c>
      <c r="AQ30" s="41" t="str">
        <f t="shared" ca="1" si="18"/>
        <v/>
      </c>
      <c r="AR30" s="41" t="str">
        <f t="shared" ca="1" si="18"/>
        <v/>
      </c>
      <c r="AS30" s="41" t="str">
        <f t="shared" ca="1" si="18"/>
        <v/>
      </c>
      <c r="AT30" s="41" t="str">
        <f t="shared" ca="1" si="18"/>
        <v/>
      </c>
      <c r="AU30" s="41" t="str">
        <f t="shared" ca="1" si="18"/>
        <v/>
      </c>
      <c r="AV30" s="41" t="str">
        <f t="shared" ca="1" si="18"/>
        <v/>
      </c>
      <c r="AW30" s="41" t="str">
        <f t="shared" ca="1" si="18"/>
        <v/>
      </c>
      <c r="AX30" s="41" t="str">
        <f t="shared" ca="1" si="18"/>
        <v/>
      </c>
      <c r="AY30" s="41" t="str">
        <f t="shared" ca="1" si="19"/>
        <v/>
      </c>
      <c r="AZ30" s="41" t="str">
        <f t="shared" ca="1" si="19"/>
        <v/>
      </c>
      <c r="BA30" s="41" t="str">
        <f t="shared" ca="1" si="19"/>
        <v/>
      </c>
      <c r="BB30" s="41" t="str">
        <f t="shared" ca="1" si="19"/>
        <v/>
      </c>
      <c r="BC30" s="41" t="str">
        <f t="shared" ca="1" si="19"/>
        <v>x</v>
      </c>
      <c r="BD30" s="41" t="str">
        <f t="shared" ca="1" si="19"/>
        <v>x</v>
      </c>
      <c r="BE30" s="41" t="str">
        <f t="shared" ca="1" si="19"/>
        <v>x</v>
      </c>
      <c r="BF30" s="41" t="str">
        <f t="shared" ca="1" si="19"/>
        <v>x</v>
      </c>
      <c r="BG30" s="41" t="str">
        <f t="shared" ca="1" si="19"/>
        <v>x</v>
      </c>
      <c r="BH30" s="41" t="str">
        <f t="shared" ca="1" si="19"/>
        <v>x</v>
      </c>
      <c r="BI30" s="41" t="str">
        <f t="shared" ca="1" si="20"/>
        <v>x</v>
      </c>
      <c r="BJ30" s="41" t="str">
        <f t="shared" ca="1" si="20"/>
        <v/>
      </c>
      <c r="BK30" s="41" t="str">
        <f t="shared" ca="1" si="20"/>
        <v/>
      </c>
      <c r="BL30" s="41" t="str">
        <f t="shared" ca="1" si="20"/>
        <v/>
      </c>
      <c r="BM30" s="41" t="str">
        <f t="shared" ca="1" si="20"/>
        <v/>
      </c>
      <c r="BN30" s="41" t="str">
        <f t="shared" ca="1" si="20"/>
        <v/>
      </c>
    </row>
    <row r="31" spans="1:66" ht="12.75" x14ac:dyDescent="0.2">
      <c r="A31" s="42">
        <v>9</v>
      </c>
      <c r="B31" s="52" t="s">
        <v>48</v>
      </c>
      <c r="C31" s="25"/>
      <c r="D31" s="43">
        <f>MIN(D32:D33)</f>
        <v>41962</v>
      </c>
      <c r="E31" s="43">
        <f>MAX(E32:E33)</f>
        <v>41968</v>
      </c>
      <c r="F31" s="44">
        <f>E31-D31+1</f>
        <v>7</v>
      </c>
      <c r="G31" s="24">
        <f>(G32+G33)/COUNT(G32,G33)</f>
        <v>0</v>
      </c>
      <c r="H31" s="44">
        <f t="shared" si="2"/>
        <v>5</v>
      </c>
      <c r="I31" s="44">
        <v>0</v>
      </c>
      <c r="J31" s="45"/>
      <c r="K31" s="25" t="str">
        <f t="shared" ca="1" si="15"/>
        <v/>
      </c>
      <c r="L31" s="25" t="str">
        <f t="shared" ca="1" si="15"/>
        <v/>
      </c>
      <c r="M31" s="25" t="str">
        <f t="shared" ca="1" si="15"/>
        <v/>
      </c>
      <c r="N31" s="25" t="str">
        <f t="shared" ca="1" si="15"/>
        <v/>
      </c>
      <c r="O31" s="25" t="str">
        <f t="shared" ca="1" si="15"/>
        <v>t</v>
      </c>
      <c r="P31" s="25" t="str">
        <f t="shared" ca="1" si="15"/>
        <v/>
      </c>
      <c r="Q31" s="25" t="str">
        <f t="shared" ca="1" si="15"/>
        <v/>
      </c>
      <c r="R31" s="25" t="str">
        <f t="shared" ca="1" si="15"/>
        <v/>
      </c>
      <c r="S31" s="25" t="str">
        <f t="shared" ca="1" si="15"/>
        <v/>
      </c>
      <c r="T31" s="25" t="str">
        <f t="shared" ca="1" si="15"/>
        <v/>
      </c>
      <c r="U31" s="25" t="str">
        <f t="shared" ca="1" si="16"/>
        <v/>
      </c>
      <c r="V31" s="25" t="str">
        <f t="shared" ca="1" si="16"/>
        <v/>
      </c>
      <c r="W31" s="25" t="str">
        <f t="shared" ca="1" si="16"/>
        <v/>
      </c>
      <c r="X31" s="25" t="str">
        <f t="shared" ca="1" si="16"/>
        <v/>
      </c>
      <c r="Y31" s="25" t="str">
        <f t="shared" ca="1" si="16"/>
        <v/>
      </c>
      <c r="Z31" s="25" t="str">
        <f t="shared" ca="1" si="16"/>
        <v/>
      </c>
      <c r="AA31" s="25" t="str">
        <f t="shared" ca="1" si="16"/>
        <v/>
      </c>
      <c r="AB31" s="25" t="str">
        <f t="shared" ca="1" si="16"/>
        <v/>
      </c>
      <c r="AC31" s="25" t="str">
        <f t="shared" ca="1" si="16"/>
        <v/>
      </c>
      <c r="AD31" s="25" t="str">
        <f t="shared" ca="1" si="16"/>
        <v/>
      </c>
      <c r="AE31" s="25" t="str">
        <f t="shared" ca="1" si="17"/>
        <v/>
      </c>
      <c r="AF31" s="25" t="str">
        <f t="shared" ca="1" si="17"/>
        <v/>
      </c>
      <c r="AG31" s="25" t="str">
        <f t="shared" ca="1" si="17"/>
        <v/>
      </c>
      <c r="AH31" s="25" t="str">
        <f t="shared" ca="1" si="17"/>
        <v/>
      </c>
      <c r="AI31" s="25" t="str">
        <f t="shared" ca="1" si="17"/>
        <v/>
      </c>
      <c r="AJ31" s="25" t="str">
        <f t="shared" ca="1" si="17"/>
        <v/>
      </c>
      <c r="AK31" s="25" t="str">
        <f t="shared" ca="1" si="17"/>
        <v/>
      </c>
      <c r="AL31" s="25" t="str">
        <f t="shared" ca="1" si="17"/>
        <v/>
      </c>
      <c r="AM31" s="25" t="str">
        <f t="shared" ca="1" si="17"/>
        <v/>
      </c>
      <c r="AN31" s="25" t="str">
        <f t="shared" ca="1" si="17"/>
        <v/>
      </c>
      <c r="AO31" s="25" t="str">
        <f t="shared" ca="1" si="18"/>
        <v/>
      </c>
      <c r="AP31" s="25" t="str">
        <f t="shared" ca="1" si="18"/>
        <v/>
      </c>
      <c r="AQ31" s="25" t="str">
        <f t="shared" ca="1" si="18"/>
        <v/>
      </c>
      <c r="AR31" s="25" t="str">
        <f t="shared" ca="1" si="18"/>
        <v/>
      </c>
      <c r="AS31" s="25" t="str">
        <f t="shared" ca="1" si="18"/>
        <v/>
      </c>
      <c r="AT31" s="25" t="str">
        <f t="shared" ca="1" si="18"/>
        <v/>
      </c>
      <c r="AU31" s="25" t="str">
        <f t="shared" ca="1" si="18"/>
        <v/>
      </c>
      <c r="AV31" s="25" t="str">
        <f t="shared" ca="1" si="18"/>
        <v/>
      </c>
      <c r="AW31" s="25" t="str">
        <f t="shared" ca="1" si="18"/>
        <v/>
      </c>
      <c r="AX31" s="25" t="str">
        <f t="shared" ca="1" si="18"/>
        <v/>
      </c>
      <c r="AY31" s="25" t="str">
        <f t="shared" ca="1" si="19"/>
        <v/>
      </c>
      <c r="AZ31" s="25" t="str">
        <f t="shared" ca="1" si="19"/>
        <v/>
      </c>
      <c r="BA31" s="25" t="str">
        <f t="shared" ca="1" si="19"/>
        <v/>
      </c>
      <c r="BB31" s="25" t="str">
        <f t="shared" ca="1" si="19"/>
        <v/>
      </c>
      <c r="BC31" s="25" t="str">
        <f t="shared" ca="1" si="19"/>
        <v/>
      </c>
      <c r="BD31" s="25" t="str">
        <f t="shared" ca="1" si="19"/>
        <v/>
      </c>
      <c r="BE31" s="25" t="str">
        <f t="shared" ca="1" si="19"/>
        <v/>
      </c>
      <c r="BF31" s="25" t="str">
        <f t="shared" ca="1" si="19"/>
        <v/>
      </c>
      <c r="BG31" s="25" t="str">
        <f t="shared" ca="1" si="19"/>
        <v/>
      </c>
      <c r="BH31" s="25" t="str">
        <f t="shared" ca="1" si="19"/>
        <v/>
      </c>
      <c r="BI31" s="25" t="str">
        <f t="shared" ca="1" si="20"/>
        <v/>
      </c>
      <c r="BJ31" s="25" t="str">
        <f t="shared" ca="1" si="20"/>
        <v>x</v>
      </c>
      <c r="BK31" s="25" t="str">
        <f t="shared" ca="1" si="20"/>
        <v>x</v>
      </c>
      <c r="BL31" s="25" t="str">
        <f t="shared" ca="1" si="20"/>
        <v>x</v>
      </c>
      <c r="BM31" s="25" t="str">
        <f t="shared" ca="1" si="20"/>
        <v>x</v>
      </c>
      <c r="BN31" s="25" t="str">
        <f t="shared" ca="1" si="20"/>
        <v>x</v>
      </c>
    </row>
    <row r="32" spans="1:66" ht="12.75" x14ac:dyDescent="0.2">
      <c r="A32" s="46" t="str">
        <f ca="1">IF(ISERROR(VALUE(SUBSTITUTE(OFFSET(A32,-1,0,1,1),".",""))),"0.1",IF(ISERROR(FIND("`",SUBSTITUTE(OFFSET(A32,-1,0,1,1),".","`",1))),OFFSET(A32,-1,0,1,1)&amp;".1",LEFT(OFFSET(A32,-1,0,1,1),FIND("`",SUBSTITUTE(OFFSET(A32,-1,0,1,1),".","`",1)))&amp;IF(ISERROR(FIND("`",SUBSTITUTE(OFFSET(A32,-1,0,1,1),".","`",2))),VALUE(RIGHT(OFFSET(A32,-1,0,1,1),LEN(OFFSET(A32,-1,0,1,1))-FIND("`",SUBSTITUTE(OFFSET(A32,-1,0,1,1),".","`",1))))+1,VALUE(MID(OFFSET(A32,-1,0,1,1),FIND("`",SUBSTITUTE(OFFSET(A32,-1,0,1,1),".","`",1))+1,(FIND("`",SUBSTITUTE(OFFSET(A32,-1,0,1,1),".","`",2))-FIND("`",SUBSTITUTE(OFFSET(A32,-1,0,1,1),".","`",1))-1)))+1)))</f>
        <v>9.1</v>
      </c>
      <c r="B32" s="47" t="s">
        <v>49</v>
      </c>
      <c r="C32" s="53"/>
      <c r="D32" s="36">
        <v>41962</v>
      </c>
      <c r="E32" s="48">
        <f>D32+F32-1</f>
        <v>41966</v>
      </c>
      <c r="F32" s="49">
        <v>5</v>
      </c>
      <c r="G32" s="50">
        <v>0</v>
      </c>
      <c r="H32" s="51">
        <f t="shared" si="2"/>
        <v>3</v>
      </c>
      <c r="I32" s="51">
        <f>ROUNDDOWN(G32*F32,0)</f>
        <v>0</v>
      </c>
      <c r="J32" s="51">
        <f>F32-I32</f>
        <v>5</v>
      </c>
      <c r="K32" s="41" t="str">
        <f t="shared" ca="1" si="15"/>
        <v/>
      </c>
      <c r="L32" s="41" t="str">
        <f t="shared" ca="1" si="15"/>
        <v/>
      </c>
      <c r="M32" s="41" t="str">
        <f t="shared" ca="1" si="15"/>
        <v/>
      </c>
      <c r="N32" s="41" t="str">
        <f t="shared" ca="1" si="15"/>
        <v/>
      </c>
      <c r="O32" s="41" t="str">
        <f t="shared" ca="1" si="15"/>
        <v>t</v>
      </c>
      <c r="P32" s="41" t="str">
        <f t="shared" ca="1" si="15"/>
        <v/>
      </c>
      <c r="Q32" s="41" t="str">
        <f t="shared" ca="1" si="15"/>
        <v/>
      </c>
      <c r="R32" s="41" t="str">
        <f t="shared" ca="1" si="15"/>
        <v/>
      </c>
      <c r="S32" s="41" t="str">
        <f t="shared" ca="1" si="15"/>
        <v/>
      </c>
      <c r="T32" s="41" t="str">
        <f t="shared" ca="1" si="15"/>
        <v/>
      </c>
      <c r="U32" s="41" t="str">
        <f t="shared" ca="1" si="16"/>
        <v/>
      </c>
      <c r="V32" s="41" t="str">
        <f t="shared" ca="1" si="16"/>
        <v/>
      </c>
      <c r="W32" s="41" t="str">
        <f t="shared" ca="1" si="16"/>
        <v/>
      </c>
      <c r="X32" s="41" t="str">
        <f t="shared" ca="1" si="16"/>
        <v/>
      </c>
      <c r="Y32" s="41" t="str">
        <f t="shared" ca="1" si="16"/>
        <v/>
      </c>
      <c r="Z32" s="41" t="str">
        <f t="shared" ca="1" si="16"/>
        <v/>
      </c>
      <c r="AA32" s="41" t="str">
        <f t="shared" ca="1" si="16"/>
        <v/>
      </c>
      <c r="AB32" s="41" t="str">
        <f t="shared" ca="1" si="16"/>
        <v/>
      </c>
      <c r="AC32" s="41" t="str">
        <f t="shared" ca="1" si="16"/>
        <v/>
      </c>
      <c r="AD32" s="41" t="str">
        <f t="shared" ca="1" si="16"/>
        <v/>
      </c>
      <c r="AE32" s="41" t="str">
        <f t="shared" ca="1" si="17"/>
        <v/>
      </c>
      <c r="AF32" s="41" t="str">
        <f t="shared" ca="1" si="17"/>
        <v/>
      </c>
      <c r="AG32" s="41" t="str">
        <f t="shared" ca="1" si="17"/>
        <v/>
      </c>
      <c r="AH32" s="41" t="str">
        <f t="shared" ca="1" si="17"/>
        <v/>
      </c>
      <c r="AI32" s="41" t="str">
        <f t="shared" ca="1" si="17"/>
        <v/>
      </c>
      <c r="AJ32" s="41" t="str">
        <f t="shared" ca="1" si="17"/>
        <v/>
      </c>
      <c r="AK32" s="41" t="str">
        <f t="shared" ca="1" si="17"/>
        <v/>
      </c>
      <c r="AL32" s="41" t="str">
        <f t="shared" ca="1" si="17"/>
        <v/>
      </c>
      <c r="AM32" s="41" t="str">
        <f t="shared" ca="1" si="17"/>
        <v/>
      </c>
      <c r="AN32" s="41" t="str">
        <f t="shared" ca="1" si="17"/>
        <v/>
      </c>
      <c r="AO32" s="41" t="str">
        <f t="shared" ca="1" si="18"/>
        <v/>
      </c>
      <c r="AP32" s="41" t="str">
        <f t="shared" ca="1" si="18"/>
        <v/>
      </c>
      <c r="AQ32" s="41" t="str">
        <f t="shared" ca="1" si="18"/>
        <v/>
      </c>
      <c r="AR32" s="41" t="str">
        <f t="shared" ca="1" si="18"/>
        <v/>
      </c>
      <c r="AS32" s="41" t="str">
        <f t="shared" ca="1" si="18"/>
        <v/>
      </c>
      <c r="AT32" s="41" t="str">
        <f t="shared" ca="1" si="18"/>
        <v/>
      </c>
      <c r="AU32" s="41" t="str">
        <f t="shared" ca="1" si="18"/>
        <v/>
      </c>
      <c r="AV32" s="41" t="str">
        <f t="shared" ca="1" si="18"/>
        <v/>
      </c>
      <c r="AW32" s="41" t="str">
        <f t="shared" ca="1" si="18"/>
        <v/>
      </c>
      <c r="AX32" s="41" t="str">
        <f t="shared" ca="1" si="18"/>
        <v/>
      </c>
      <c r="AY32" s="41" t="str">
        <f t="shared" ca="1" si="19"/>
        <v/>
      </c>
      <c r="AZ32" s="41" t="str">
        <f t="shared" ca="1" si="19"/>
        <v/>
      </c>
      <c r="BA32" s="41" t="str">
        <f t="shared" ca="1" si="19"/>
        <v/>
      </c>
      <c r="BB32" s="41" t="str">
        <f t="shared" ca="1" si="19"/>
        <v/>
      </c>
      <c r="BC32" s="41" t="str">
        <f t="shared" ca="1" si="19"/>
        <v/>
      </c>
      <c r="BD32" s="41" t="str">
        <f t="shared" ca="1" si="19"/>
        <v/>
      </c>
      <c r="BE32" s="41" t="str">
        <f t="shared" ca="1" si="19"/>
        <v/>
      </c>
      <c r="BF32" s="41" t="str">
        <f t="shared" ca="1" si="19"/>
        <v/>
      </c>
      <c r="BG32" s="41" t="str">
        <f t="shared" ca="1" si="19"/>
        <v/>
      </c>
      <c r="BH32" s="41" t="str">
        <f t="shared" ca="1" si="19"/>
        <v/>
      </c>
      <c r="BI32" s="41" t="str">
        <f t="shared" ca="1" si="20"/>
        <v/>
      </c>
      <c r="BJ32" s="41" t="str">
        <f t="shared" ca="1" si="20"/>
        <v>x</v>
      </c>
      <c r="BK32" s="41" t="str">
        <f t="shared" ca="1" si="20"/>
        <v>x</v>
      </c>
      <c r="BL32" s="41" t="str">
        <f t="shared" ca="1" si="20"/>
        <v>x</v>
      </c>
      <c r="BM32" s="41" t="str">
        <f t="shared" ca="1" si="20"/>
        <v>x</v>
      </c>
      <c r="BN32" s="41" t="str">
        <f t="shared" ca="1" si="20"/>
        <v>x</v>
      </c>
    </row>
    <row r="33" spans="1:66" ht="12.75" x14ac:dyDescent="0.2">
      <c r="A33" s="46" t="str">
        <f ca="1">IF(ISERROR(VALUE(SUBSTITUTE(OFFSET(A33,-1,0,1,1),".",""))),"0.1",IF(ISERROR(FIND("`",SUBSTITUTE(OFFSET(A33,-1,0,1,1),".","`",1))),OFFSET(A33,-1,0,1,1)&amp;".1",LEFT(OFFSET(A33,-1,0,1,1),FIND("`",SUBSTITUTE(OFFSET(A33,-1,0,1,1),".","`",1)))&amp;IF(ISERROR(FIND("`",SUBSTITUTE(OFFSET(A33,-1,0,1,1),".","`",2))),VALUE(RIGHT(OFFSET(A33,-1,0,1,1),LEN(OFFSET(A33,-1,0,1,1))-FIND("`",SUBSTITUTE(OFFSET(A33,-1,0,1,1),".","`",1))))+1,VALUE(MID(OFFSET(A33,-1,0,1,1),FIND("`",SUBSTITUTE(OFFSET(A33,-1,0,1,1),".","`",1))+1,(FIND("`",SUBSTITUTE(OFFSET(A33,-1,0,1,1),".","`",2))-FIND("`",SUBSTITUTE(OFFSET(A33,-1,0,1,1),".","`",1))-1)))+1)))</f>
        <v>9.2</v>
      </c>
      <c r="B33" s="47" t="s">
        <v>50</v>
      </c>
      <c r="C33" s="28" t="s">
        <v>51</v>
      </c>
      <c r="D33" s="36">
        <v>41966</v>
      </c>
      <c r="E33" s="48">
        <f>D33+F33-1</f>
        <v>41968</v>
      </c>
      <c r="F33" s="49">
        <v>3</v>
      </c>
      <c r="G33" s="50">
        <v>0</v>
      </c>
      <c r="H33" s="51">
        <f t="shared" si="2"/>
        <v>2</v>
      </c>
      <c r="I33" s="51">
        <f>ROUNDDOWN(G33*F33,0)</f>
        <v>0</v>
      </c>
      <c r="J33" s="51">
        <f>F33-I33</f>
        <v>3</v>
      </c>
      <c r="K33" s="41" t="str">
        <f t="shared" ca="1" si="15"/>
        <v/>
      </c>
      <c r="L33" s="41" t="str">
        <f t="shared" ca="1" si="15"/>
        <v/>
      </c>
      <c r="M33" s="41" t="str">
        <f t="shared" ca="1" si="15"/>
        <v/>
      </c>
      <c r="N33" s="41" t="str">
        <f t="shared" ca="1" si="15"/>
        <v/>
      </c>
      <c r="O33" s="41" t="str">
        <f t="shared" ca="1" si="15"/>
        <v>t</v>
      </c>
      <c r="P33" s="41" t="str">
        <f t="shared" ca="1" si="15"/>
        <v/>
      </c>
      <c r="Q33" s="41" t="str">
        <f t="shared" ca="1" si="15"/>
        <v/>
      </c>
      <c r="R33" s="41" t="str">
        <f t="shared" ca="1" si="15"/>
        <v/>
      </c>
      <c r="S33" s="41" t="str">
        <f t="shared" ca="1" si="15"/>
        <v/>
      </c>
      <c r="T33" s="41" t="str">
        <f t="shared" ca="1" si="15"/>
        <v/>
      </c>
      <c r="U33" s="41" t="str">
        <f t="shared" ca="1" si="16"/>
        <v/>
      </c>
      <c r="V33" s="41" t="str">
        <f t="shared" ca="1" si="16"/>
        <v/>
      </c>
      <c r="W33" s="41" t="str">
        <f t="shared" ca="1" si="16"/>
        <v/>
      </c>
      <c r="X33" s="41" t="str">
        <f t="shared" ca="1" si="16"/>
        <v/>
      </c>
      <c r="Y33" s="41" t="str">
        <f t="shared" ca="1" si="16"/>
        <v/>
      </c>
      <c r="Z33" s="41" t="str">
        <f t="shared" ca="1" si="16"/>
        <v/>
      </c>
      <c r="AA33" s="41" t="str">
        <f t="shared" ca="1" si="16"/>
        <v/>
      </c>
      <c r="AB33" s="41" t="str">
        <f t="shared" ca="1" si="16"/>
        <v/>
      </c>
      <c r="AC33" s="41" t="str">
        <f t="shared" ca="1" si="16"/>
        <v/>
      </c>
      <c r="AD33" s="41" t="str">
        <f t="shared" ca="1" si="16"/>
        <v/>
      </c>
      <c r="AE33" s="41" t="str">
        <f t="shared" ca="1" si="17"/>
        <v/>
      </c>
      <c r="AF33" s="41" t="str">
        <f t="shared" ca="1" si="17"/>
        <v/>
      </c>
      <c r="AG33" s="41" t="str">
        <f t="shared" ca="1" si="17"/>
        <v/>
      </c>
      <c r="AH33" s="41" t="str">
        <f t="shared" ca="1" si="17"/>
        <v/>
      </c>
      <c r="AI33" s="41" t="str">
        <f t="shared" ca="1" si="17"/>
        <v/>
      </c>
      <c r="AJ33" s="41" t="str">
        <f t="shared" ca="1" si="17"/>
        <v/>
      </c>
      <c r="AK33" s="41" t="str">
        <f t="shared" ca="1" si="17"/>
        <v/>
      </c>
      <c r="AL33" s="41" t="str">
        <f t="shared" ca="1" si="17"/>
        <v/>
      </c>
      <c r="AM33" s="41" t="str">
        <f t="shared" ca="1" si="17"/>
        <v/>
      </c>
      <c r="AN33" s="41" t="str">
        <f t="shared" ca="1" si="17"/>
        <v/>
      </c>
      <c r="AO33" s="41" t="str">
        <f t="shared" ca="1" si="18"/>
        <v/>
      </c>
      <c r="AP33" s="41" t="str">
        <f t="shared" ca="1" si="18"/>
        <v/>
      </c>
      <c r="AQ33" s="41" t="str">
        <f t="shared" ca="1" si="18"/>
        <v/>
      </c>
      <c r="AR33" s="41" t="str">
        <f t="shared" ca="1" si="18"/>
        <v/>
      </c>
      <c r="AS33" s="41" t="str">
        <f t="shared" ca="1" si="18"/>
        <v/>
      </c>
      <c r="AT33" s="41" t="str">
        <f t="shared" ca="1" si="18"/>
        <v/>
      </c>
      <c r="AU33" s="41" t="str">
        <f t="shared" ca="1" si="18"/>
        <v/>
      </c>
      <c r="AV33" s="41" t="str">
        <f t="shared" ca="1" si="18"/>
        <v/>
      </c>
      <c r="AW33" s="41" t="str">
        <f t="shared" ca="1" si="18"/>
        <v/>
      </c>
      <c r="AX33" s="41" t="str">
        <f t="shared" ca="1" si="18"/>
        <v/>
      </c>
      <c r="AY33" s="41" t="str">
        <f t="shared" ca="1" si="19"/>
        <v/>
      </c>
      <c r="AZ33" s="41" t="str">
        <f t="shared" ca="1" si="19"/>
        <v/>
      </c>
      <c r="BA33" s="41" t="str">
        <f t="shared" ca="1" si="19"/>
        <v/>
      </c>
      <c r="BB33" s="41" t="str">
        <f t="shared" ca="1" si="19"/>
        <v/>
      </c>
      <c r="BC33" s="41" t="str">
        <f t="shared" ca="1" si="19"/>
        <v/>
      </c>
      <c r="BD33" s="41" t="str">
        <f t="shared" ca="1" si="19"/>
        <v/>
      </c>
      <c r="BE33" s="41" t="str">
        <f t="shared" ca="1" si="19"/>
        <v/>
      </c>
      <c r="BF33" s="41" t="str">
        <f t="shared" ca="1" si="19"/>
        <v/>
      </c>
      <c r="BG33" s="41" t="str">
        <f t="shared" ca="1" si="19"/>
        <v/>
      </c>
      <c r="BH33" s="41" t="str">
        <f t="shared" ca="1" si="19"/>
        <v/>
      </c>
      <c r="BI33" s="41" t="str">
        <f t="shared" ca="1" si="20"/>
        <v/>
      </c>
      <c r="BJ33" s="41" t="str">
        <f t="shared" ca="1" si="20"/>
        <v/>
      </c>
      <c r="BK33" s="41" t="str">
        <f t="shared" ca="1" si="20"/>
        <v/>
      </c>
      <c r="BL33" s="41" t="str">
        <f t="shared" ca="1" si="20"/>
        <v/>
      </c>
      <c r="BM33" s="41" t="str">
        <f t="shared" ca="1" si="20"/>
        <v/>
      </c>
      <c r="BN33" s="41" t="str">
        <f t="shared" ca="1" si="20"/>
        <v>x</v>
      </c>
    </row>
    <row r="34" spans="1:66" ht="12.75" x14ac:dyDescent="0.2">
      <c r="A34" s="42">
        <v>10</v>
      </c>
      <c r="B34" s="52" t="s">
        <v>52</v>
      </c>
      <c r="C34" s="25"/>
      <c r="D34" s="43">
        <f>MIN(D35:D37)</f>
        <v>41968</v>
      </c>
      <c r="E34" s="43">
        <f>MAX(E35:E38)</f>
        <v>41975</v>
      </c>
      <c r="F34" s="44">
        <f>E34-D34+1</f>
        <v>8</v>
      </c>
      <c r="G34" s="24">
        <f>(G35+G36+G37+G38)/COUNT(G35,G38)</f>
        <v>0</v>
      </c>
      <c r="H34" s="44">
        <f t="shared" si="2"/>
        <v>6</v>
      </c>
      <c r="I34" s="44">
        <v>0</v>
      </c>
      <c r="J34" s="45"/>
      <c r="K34" s="40" t="str">
        <f t="shared" ca="1" si="15"/>
        <v/>
      </c>
      <c r="L34" s="40" t="str">
        <f t="shared" ca="1" si="15"/>
        <v/>
      </c>
      <c r="M34" s="40" t="str">
        <f t="shared" ca="1" si="15"/>
        <v/>
      </c>
      <c r="N34" s="40" t="str">
        <f t="shared" ca="1" si="15"/>
        <v/>
      </c>
      <c r="O34" s="40" t="str">
        <f t="shared" ca="1" si="15"/>
        <v>t</v>
      </c>
      <c r="P34" s="40" t="str">
        <f t="shared" ca="1" si="15"/>
        <v/>
      </c>
      <c r="Q34" s="40" t="str">
        <f t="shared" ca="1" si="15"/>
        <v/>
      </c>
      <c r="R34" s="40" t="str">
        <f t="shared" ca="1" si="15"/>
        <v/>
      </c>
      <c r="S34" s="40" t="str">
        <f t="shared" ca="1" si="15"/>
        <v/>
      </c>
      <c r="T34" s="40" t="str">
        <f t="shared" ca="1" si="15"/>
        <v/>
      </c>
      <c r="U34" s="40" t="str">
        <f t="shared" ca="1" si="16"/>
        <v/>
      </c>
      <c r="V34" s="40" t="str">
        <f t="shared" ca="1" si="16"/>
        <v/>
      </c>
      <c r="W34" s="40" t="str">
        <f t="shared" ca="1" si="16"/>
        <v/>
      </c>
      <c r="X34" s="40" t="str">
        <f t="shared" ca="1" si="16"/>
        <v/>
      </c>
      <c r="Y34" s="40" t="str">
        <f t="shared" ca="1" si="16"/>
        <v/>
      </c>
      <c r="Z34" s="40" t="str">
        <f t="shared" ca="1" si="16"/>
        <v/>
      </c>
      <c r="AA34" s="40" t="str">
        <f t="shared" ca="1" si="16"/>
        <v/>
      </c>
      <c r="AB34" s="40" t="str">
        <f t="shared" ca="1" si="16"/>
        <v/>
      </c>
      <c r="AC34" s="40" t="str">
        <f t="shared" ca="1" si="16"/>
        <v/>
      </c>
      <c r="AD34" s="40" t="str">
        <f t="shared" ca="1" si="16"/>
        <v/>
      </c>
      <c r="AE34" s="40" t="str">
        <f t="shared" ca="1" si="17"/>
        <v/>
      </c>
      <c r="AF34" s="40" t="str">
        <f t="shared" ca="1" si="17"/>
        <v/>
      </c>
      <c r="AG34" s="40" t="str">
        <f t="shared" ca="1" si="17"/>
        <v/>
      </c>
      <c r="AH34" s="40" t="str">
        <f t="shared" ca="1" si="17"/>
        <v/>
      </c>
      <c r="AI34" s="40" t="str">
        <f t="shared" ca="1" si="17"/>
        <v/>
      </c>
      <c r="AJ34" s="40" t="str">
        <f t="shared" ca="1" si="17"/>
        <v/>
      </c>
      <c r="AK34" s="40" t="str">
        <f t="shared" ca="1" si="17"/>
        <v/>
      </c>
      <c r="AL34" s="40" t="str">
        <f t="shared" ca="1" si="17"/>
        <v/>
      </c>
      <c r="AM34" s="40" t="str">
        <f t="shared" ca="1" si="17"/>
        <v/>
      </c>
      <c r="AN34" s="40" t="str">
        <f t="shared" ca="1" si="17"/>
        <v/>
      </c>
      <c r="AO34" s="40" t="str">
        <f t="shared" ca="1" si="18"/>
        <v/>
      </c>
      <c r="AP34" s="40" t="str">
        <f t="shared" ca="1" si="18"/>
        <v/>
      </c>
      <c r="AQ34" s="40" t="str">
        <f t="shared" ca="1" si="18"/>
        <v/>
      </c>
      <c r="AR34" s="40" t="str">
        <f t="shared" ca="1" si="18"/>
        <v/>
      </c>
      <c r="AS34" s="40" t="str">
        <f t="shared" ca="1" si="18"/>
        <v/>
      </c>
      <c r="AT34" s="40" t="str">
        <f t="shared" ca="1" si="18"/>
        <v/>
      </c>
      <c r="AU34" s="40" t="str">
        <f t="shared" ca="1" si="18"/>
        <v/>
      </c>
      <c r="AV34" s="40" t="str">
        <f t="shared" ca="1" si="18"/>
        <v/>
      </c>
      <c r="AW34" s="40" t="str">
        <f t="shared" ca="1" si="18"/>
        <v/>
      </c>
      <c r="AX34" s="40" t="str">
        <f t="shared" ca="1" si="18"/>
        <v/>
      </c>
      <c r="AY34" s="40" t="str">
        <f t="shared" ca="1" si="19"/>
        <v/>
      </c>
      <c r="AZ34" s="40" t="str">
        <f t="shared" ca="1" si="19"/>
        <v/>
      </c>
      <c r="BA34" s="40" t="str">
        <f t="shared" ca="1" si="19"/>
        <v/>
      </c>
      <c r="BB34" s="40" t="str">
        <f t="shared" ca="1" si="19"/>
        <v/>
      </c>
      <c r="BC34" s="40" t="str">
        <f t="shared" ca="1" si="19"/>
        <v/>
      </c>
      <c r="BD34" s="40" t="str">
        <f t="shared" ca="1" si="19"/>
        <v/>
      </c>
      <c r="BE34" s="40" t="str">
        <f t="shared" ca="1" si="19"/>
        <v/>
      </c>
      <c r="BF34" s="40" t="str">
        <f t="shared" ca="1" si="19"/>
        <v/>
      </c>
      <c r="BG34" s="40" t="str">
        <f t="shared" ca="1" si="19"/>
        <v/>
      </c>
      <c r="BH34" s="40" t="str">
        <f t="shared" ca="1" si="19"/>
        <v/>
      </c>
      <c r="BI34" s="40" t="str">
        <f t="shared" ca="1" si="20"/>
        <v/>
      </c>
      <c r="BJ34" s="40" t="str">
        <f t="shared" ca="1" si="20"/>
        <v/>
      </c>
      <c r="BK34" s="40" t="str">
        <f t="shared" ca="1" si="20"/>
        <v/>
      </c>
      <c r="BL34" s="40" t="str">
        <f t="shared" ca="1" si="20"/>
        <v/>
      </c>
      <c r="BM34" s="40" t="str">
        <f t="shared" ca="1" si="20"/>
        <v/>
      </c>
      <c r="BN34" s="40" t="str">
        <f t="shared" ca="1" si="20"/>
        <v/>
      </c>
    </row>
    <row r="35" spans="1:66" ht="12.75" x14ac:dyDescent="0.2">
      <c r="A35" s="46" t="str">
        <f ca="1">IF(ISERROR(VALUE(SUBSTITUTE(OFFSET(A35,-1,0,1,1),".",""))),"0.1",IF(ISERROR(FIND("`",SUBSTITUTE(OFFSET(A35,-1,0,1,1),".","`",1))),OFFSET(A35,-1,0,1,1)&amp;".1",LEFT(OFFSET(A35,-1,0,1,1),FIND("`",SUBSTITUTE(OFFSET(A35,-1,0,1,1),".","`",1)))&amp;IF(ISERROR(FIND("`",SUBSTITUTE(OFFSET(A35,-1,0,1,1),".","`",2))),VALUE(RIGHT(OFFSET(A35,-1,0,1,1),LEN(OFFSET(A35,-1,0,1,1))-FIND("`",SUBSTITUTE(OFFSET(A35,-1,0,1,1),".","`",1))))+1,VALUE(MID(OFFSET(A35,-1,0,1,1),FIND("`",SUBSTITUTE(OFFSET(A35,-1,0,1,1),".","`",1))+1,(FIND("`",SUBSTITUTE(OFFSET(A35,-1,0,1,1),".","`",2))-FIND("`",SUBSTITUTE(OFFSET(A35,-1,0,1,1),".","`",1))-1)))+1)))</f>
        <v>10.1</v>
      </c>
      <c r="B35" s="47" t="s">
        <v>53</v>
      </c>
      <c r="C35" s="28" t="s">
        <v>54</v>
      </c>
      <c r="D35" s="36">
        <v>41968</v>
      </c>
      <c r="E35" s="48">
        <f>D35+F35-1</f>
        <v>41974</v>
      </c>
      <c r="F35" s="49">
        <v>7</v>
      </c>
      <c r="G35" s="50">
        <v>0</v>
      </c>
      <c r="H35" s="51">
        <f t="shared" si="2"/>
        <v>5</v>
      </c>
      <c r="I35" s="51">
        <f>ROUNDDOWN(G35*F35,0)</f>
        <v>0</v>
      </c>
      <c r="J35" s="51">
        <f>F35-I35</f>
        <v>7</v>
      </c>
      <c r="K35" s="41" t="str">
        <f t="shared" ca="1" si="15"/>
        <v/>
      </c>
      <c r="L35" s="41" t="str">
        <f t="shared" ca="1" si="15"/>
        <v/>
      </c>
      <c r="M35" s="41" t="str">
        <f t="shared" ca="1" si="15"/>
        <v/>
      </c>
      <c r="N35" s="41" t="str">
        <f t="shared" ca="1" si="15"/>
        <v/>
      </c>
      <c r="O35" s="41" t="str">
        <f t="shared" ca="1" si="15"/>
        <v>t</v>
      </c>
      <c r="P35" s="41" t="str">
        <f t="shared" ca="1" si="15"/>
        <v/>
      </c>
      <c r="Q35" s="41" t="str">
        <f t="shared" ca="1" si="15"/>
        <v/>
      </c>
      <c r="R35" s="41" t="str">
        <f t="shared" ca="1" si="15"/>
        <v/>
      </c>
      <c r="S35" s="41" t="str">
        <f t="shared" ca="1" si="15"/>
        <v/>
      </c>
      <c r="T35" s="41" t="str">
        <f t="shared" ca="1" si="15"/>
        <v/>
      </c>
      <c r="U35" s="41" t="str">
        <f t="shared" ca="1" si="16"/>
        <v/>
      </c>
      <c r="V35" s="41" t="str">
        <f t="shared" ca="1" si="16"/>
        <v/>
      </c>
      <c r="W35" s="41" t="str">
        <f t="shared" ca="1" si="16"/>
        <v/>
      </c>
      <c r="X35" s="41" t="str">
        <f t="shared" ca="1" si="16"/>
        <v/>
      </c>
      <c r="Y35" s="41" t="str">
        <f t="shared" ca="1" si="16"/>
        <v/>
      </c>
      <c r="Z35" s="41" t="str">
        <f t="shared" ca="1" si="16"/>
        <v/>
      </c>
      <c r="AA35" s="41" t="str">
        <f t="shared" ca="1" si="16"/>
        <v/>
      </c>
      <c r="AB35" s="41" t="str">
        <f t="shared" ca="1" si="16"/>
        <v/>
      </c>
      <c r="AC35" s="41" t="str">
        <f t="shared" ca="1" si="16"/>
        <v/>
      </c>
      <c r="AD35" s="41" t="str">
        <f t="shared" ca="1" si="16"/>
        <v/>
      </c>
      <c r="AE35" s="41" t="str">
        <f t="shared" ca="1" si="17"/>
        <v/>
      </c>
      <c r="AF35" s="41" t="str">
        <f t="shared" ca="1" si="17"/>
        <v/>
      </c>
      <c r="AG35" s="41" t="str">
        <f t="shared" ca="1" si="17"/>
        <v/>
      </c>
      <c r="AH35" s="41" t="str">
        <f t="shared" ca="1" si="17"/>
        <v/>
      </c>
      <c r="AI35" s="41" t="str">
        <f t="shared" ca="1" si="17"/>
        <v/>
      </c>
      <c r="AJ35" s="41" t="str">
        <f t="shared" ca="1" si="17"/>
        <v/>
      </c>
      <c r="AK35" s="41" t="str">
        <f t="shared" ca="1" si="17"/>
        <v/>
      </c>
      <c r="AL35" s="41" t="str">
        <f t="shared" ca="1" si="17"/>
        <v/>
      </c>
      <c r="AM35" s="41" t="str">
        <f t="shared" ca="1" si="17"/>
        <v/>
      </c>
      <c r="AN35" s="41" t="str">
        <f t="shared" ca="1" si="17"/>
        <v/>
      </c>
      <c r="AO35" s="41" t="str">
        <f t="shared" ca="1" si="18"/>
        <v/>
      </c>
      <c r="AP35" s="41" t="str">
        <f t="shared" ca="1" si="18"/>
        <v/>
      </c>
      <c r="AQ35" s="41" t="str">
        <f t="shared" ca="1" si="18"/>
        <v/>
      </c>
      <c r="AR35" s="41" t="str">
        <f t="shared" ca="1" si="18"/>
        <v/>
      </c>
      <c r="AS35" s="41" t="str">
        <f t="shared" ca="1" si="18"/>
        <v/>
      </c>
      <c r="AT35" s="41" t="str">
        <f t="shared" ca="1" si="18"/>
        <v/>
      </c>
      <c r="AU35" s="41" t="str">
        <f t="shared" ca="1" si="18"/>
        <v/>
      </c>
      <c r="AV35" s="41" t="str">
        <f t="shared" ca="1" si="18"/>
        <v/>
      </c>
      <c r="AW35" s="41" t="str">
        <f t="shared" ca="1" si="18"/>
        <v/>
      </c>
      <c r="AX35" s="41" t="str">
        <f t="shared" ca="1" si="18"/>
        <v/>
      </c>
      <c r="AY35" s="41" t="str">
        <f t="shared" ca="1" si="19"/>
        <v/>
      </c>
      <c r="AZ35" s="41" t="str">
        <f t="shared" ca="1" si="19"/>
        <v/>
      </c>
      <c r="BA35" s="41" t="str">
        <f t="shared" ca="1" si="19"/>
        <v/>
      </c>
      <c r="BB35" s="41" t="str">
        <f t="shared" ca="1" si="19"/>
        <v/>
      </c>
      <c r="BC35" s="41" t="str">
        <f t="shared" ca="1" si="19"/>
        <v/>
      </c>
      <c r="BD35" s="41" t="str">
        <f t="shared" ca="1" si="19"/>
        <v/>
      </c>
      <c r="BE35" s="41" t="str">
        <f t="shared" ca="1" si="19"/>
        <v/>
      </c>
      <c r="BF35" s="41" t="str">
        <f t="shared" ca="1" si="19"/>
        <v/>
      </c>
      <c r="BG35" s="41" t="str">
        <f t="shared" ca="1" si="19"/>
        <v/>
      </c>
      <c r="BH35" s="41" t="str">
        <f t="shared" ca="1" si="19"/>
        <v/>
      </c>
      <c r="BI35" s="41" t="str">
        <f t="shared" ca="1" si="20"/>
        <v/>
      </c>
      <c r="BJ35" s="41" t="str">
        <f t="shared" ca="1" si="20"/>
        <v/>
      </c>
      <c r="BK35" s="41" t="str">
        <f t="shared" ca="1" si="20"/>
        <v/>
      </c>
      <c r="BL35" s="41" t="str">
        <f t="shared" ca="1" si="20"/>
        <v/>
      </c>
      <c r="BM35" s="41" t="str">
        <f t="shared" ca="1" si="20"/>
        <v/>
      </c>
      <c r="BN35" s="41" t="str">
        <f t="shared" ca="1" si="20"/>
        <v/>
      </c>
    </row>
    <row r="36" spans="1:66" ht="12.75" x14ac:dyDescent="0.2">
      <c r="A36" s="46" t="str">
        <f ca="1">IF(ISERROR(VALUE(SUBSTITUTE(OFFSET(A36,-1,0,1,1),".",""))),"0.1",IF(ISERROR(FIND("`",SUBSTITUTE(OFFSET(A36,-1,0,1,1),".","`",1))),OFFSET(A36,-1,0,1,1)&amp;".1",LEFT(OFFSET(A36,-1,0,1,1),FIND("`",SUBSTITUTE(OFFSET(A36,-1,0,1,1),".","`",1)))&amp;IF(ISERROR(FIND("`",SUBSTITUTE(OFFSET(A36,-1,0,1,1),".","`",2))),VALUE(RIGHT(OFFSET(A36,-1,0,1,1),LEN(OFFSET(A36,-1,0,1,1))-FIND("`",SUBSTITUTE(OFFSET(A36,-1,0,1,1),".","`",1))))+1,VALUE(MID(OFFSET(A36,-1,0,1,1),FIND("`",SUBSTITUTE(OFFSET(A36,-1,0,1,1),".","`",1))+1,(FIND("`",SUBSTITUTE(OFFSET(A36,-1,0,1,1),".","`",2))-FIND("`",SUBSTITUTE(OFFSET(A36,-1,0,1,1),".","`",1))-1)))+1)))</f>
        <v>10.2</v>
      </c>
      <c r="B36" s="47" t="s">
        <v>55</v>
      </c>
      <c r="C36" s="28" t="s">
        <v>56</v>
      </c>
      <c r="D36" s="36">
        <v>41974</v>
      </c>
      <c r="E36" s="48">
        <f>D36+F36-1</f>
        <v>41975</v>
      </c>
      <c r="F36" s="49">
        <v>2</v>
      </c>
      <c r="G36" s="50">
        <v>0</v>
      </c>
      <c r="H36" s="51">
        <f t="shared" si="2"/>
        <v>2</v>
      </c>
      <c r="I36" s="51">
        <f>ROUNDDOWN(G36*F36,0)</f>
        <v>0</v>
      </c>
      <c r="J36" s="51">
        <f>F36-I36</f>
        <v>2</v>
      </c>
      <c r="K36" s="41" t="str">
        <f t="shared" ca="1" si="15"/>
        <v/>
      </c>
      <c r="L36" s="41" t="str">
        <f t="shared" ca="1" si="15"/>
        <v/>
      </c>
      <c r="M36" s="41" t="str">
        <f t="shared" ca="1" si="15"/>
        <v/>
      </c>
      <c r="N36" s="41" t="str">
        <f t="shared" ca="1" si="15"/>
        <v/>
      </c>
      <c r="O36" s="41" t="str">
        <f t="shared" ca="1" si="15"/>
        <v>t</v>
      </c>
      <c r="P36" s="41" t="str">
        <f t="shared" ca="1" si="15"/>
        <v/>
      </c>
      <c r="Q36" s="41" t="str">
        <f t="shared" ca="1" si="15"/>
        <v/>
      </c>
      <c r="R36" s="41" t="str">
        <f t="shared" ca="1" si="15"/>
        <v/>
      </c>
      <c r="S36" s="41" t="str">
        <f t="shared" ca="1" si="15"/>
        <v/>
      </c>
      <c r="T36" s="41" t="str">
        <f t="shared" ca="1" si="15"/>
        <v/>
      </c>
      <c r="U36" s="41" t="str">
        <f t="shared" ca="1" si="16"/>
        <v/>
      </c>
      <c r="V36" s="41" t="str">
        <f t="shared" ca="1" si="16"/>
        <v/>
      </c>
      <c r="W36" s="41" t="str">
        <f t="shared" ca="1" si="16"/>
        <v/>
      </c>
      <c r="X36" s="41" t="str">
        <f t="shared" ca="1" si="16"/>
        <v/>
      </c>
      <c r="Y36" s="41" t="str">
        <f t="shared" ca="1" si="16"/>
        <v/>
      </c>
      <c r="Z36" s="41" t="str">
        <f t="shared" ca="1" si="16"/>
        <v/>
      </c>
      <c r="AA36" s="41" t="str">
        <f t="shared" ca="1" si="16"/>
        <v/>
      </c>
      <c r="AB36" s="41" t="str">
        <f t="shared" ca="1" si="16"/>
        <v/>
      </c>
      <c r="AC36" s="41" t="str">
        <f t="shared" ca="1" si="16"/>
        <v/>
      </c>
      <c r="AD36" s="41" t="str">
        <f t="shared" ca="1" si="16"/>
        <v/>
      </c>
      <c r="AE36" s="41" t="str">
        <f t="shared" ca="1" si="17"/>
        <v/>
      </c>
      <c r="AF36" s="41" t="str">
        <f t="shared" ca="1" si="17"/>
        <v/>
      </c>
      <c r="AG36" s="41" t="str">
        <f t="shared" ca="1" si="17"/>
        <v/>
      </c>
      <c r="AH36" s="41" t="str">
        <f t="shared" ca="1" si="17"/>
        <v/>
      </c>
      <c r="AI36" s="41" t="str">
        <f t="shared" ca="1" si="17"/>
        <v/>
      </c>
      <c r="AJ36" s="41" t="str">
        <f t="shared" ca="1" si="17"/>
        <v/>
      </c>
      <c r="AK36" s="41" t="str">
        <f t="shared" ca="1" si="17"/>
        <v/>
      </c>
      <c r="AL36" s="41" t="str">
        <f t="shared" ca="1" si="17"/>
        <v/>
      </c>
      <c r="AM36" s="41" t="str">
        <f t="shared" ca="1" si="17"/>
        <v/>
      </c>
      <c r="AN36" s="41" t="str">
        <f t="shared" ca="1" si="17"/>
        <v/>
      </c>
      <c r="AO36" s="41" t="str">
        <f t="shared" ca="1" si="18"/>
        <v/>
      </c>
      <c r="AP36" s="41" t="str">
        <f t="shared" ca="1" si="18"/>
        <v/>
      </c>
      <c r="AQ36" s="41" t="str">
        <f t="shared" ca="1" si="18"/>
        <v/>
      </c>
      <c r="AR36" s="41" t="str">
        <f t="shared" ca="1" si="18"/>
        <v/>
      </c>
      <c r="AS36" s="41" t="str">
        <f t="shared" ca="1" si="18"/>
        <v/>
      </c>
      <c r="AT36" s="41" t="str">
        <f t="shared" ca="1" si="18"/>
        <v/>
      </c>
      <c r="AU36" s="41" t="str">
        <f t="shared" ca="1" si="18"/>
        <v/>
      </c>
      <c r="AV36" s="41" t="str">
        <f t="shared" ca="1" si="18"/>
        <v/>
      </c>
      <c r="AW36" s="41" t="str">
        <f t="shared" ca="1" si="18"/>
        <v/>
      </c>
      <c r="AX36" s="41" t="str">
        <f t="shared" ca="1" si="18"/>
        <v/>
      </c>
      <c r="AY36" s="41" t="str">
        <f t="shared" ca="1" si="19"/>
        <v/>
      </c>
      <c r="AZ36" s="41" t="str">
        <f t="shared" ca="1" si="19"/>
        <v/>
      </c>
      <c r="BA36" s="41" t="str">
        <f t="shared" ca="1" si="19"/>
        <v/>
      </c>
      <c r="BB36" s="41" t="str">
        <f t="shared" ca="1" si="19"/>
        <v/>
      </c>
      <c r="BC36" s="41" t="str">
        <f t="shared" ca="1" si="19"/>
        <v/>
      </c>
      <c r="BD36" s="41" t="str">
        <f t="shared" ca="1" si="19"/>
        <v/>
      </c>
      <c r="BE36" s="41" t="str">
        <f t="shared" ca="1" si="19"/>
        <v/>
      </c>
      <c r="BF36" s="41" t="str">
        <f t="shared" ca="1" si="19"/>
        <v/>
      </c>
      <c r="BG36" s="41" t="str">
        <f t="shared" ca="1" si="19"/>
        <v/>
      </c>
      <c r="BH36" s="41" t="str">
        <f t="shared" ca="1" si="19"/>
        <v/>
      </c>
      <c r="BI36" s="41" t="str">
        <f t="shared" ca="1" si="20"/>
        <v/>
      </c>
      <c r="BJ36" s="41" t="str">
        <f t="shared" ca="1" si="20"/>
        <v/>
      </c>
      <c r="BK36" s="41" t="str">
        <f t="shared" ca="1" si="20"/>
        <v/>
      </c>
      <c r="BL36" s="41" t="str">
        <f t="shared" ca="1" si="20"/>
        <v/>
      </c>
      <c r="BM36" s="41" t="str">
        <f t="shared" ca="1" si="20"/>
        <v/>
      </c>
      <c r="BN36" s="41" t="str">
        <f t="shared" ca="1" si="20"/>
        <v/>
      </c>
    </row>
    <row r="37" spans="1:66" ht="12.75" x14ac:dyDescent="0.2">
      <c r="A37" s="46" t="str">
        <f ca="1">IF(ISERROR(VALUE(SUBSTITUTE(OFFSET(A37,-1,0,1,1),".",""))),"0.1",IF(ISERROR(FIND("`",SUBSTITUTE(OFFSET(A37,-1,0,1,1),".","`",1))),OFFSET(A37,-1,0,1,1)&amp;".1",LEFT(OFFSET(A37,-1,0,1,1),FIND("`",SUBSTITUTE(OFFSET(A37,-1,0,1,1),".","`",1)))&amp;IF(ISERROR(FIND("`",SUBSTITUTE(OFFSET(A37,-1,0,1,1),".","`",2))),VALUE(RIGHT(OFFSET(A37,-1,0,1,1),LEN(OFFSET(A37,-1,0,1,1))-FIND("`",SUBSTITUTE(OFFSET(A37,-1,0,1,1),".","`",1))))+1,VALUE(MID(OFFSET(A37,-1,0,1,1),FIND("`",SUBSTITUTE(OFFSET(A37,-1,0,1,1),".","`",1))+1,(FIND("`",SUBSTITUTE(OFFSET(A37,-1,0,1,1),".","`",2))-FIND("`",SUBSTITUTE(OFFSET(A37,-1,0,1,1),".","`",1))-1)))+1)))</f>
        <v>10.3</v>
      </c>
      <c r="B37" s="47" t="s">
        <v>57</v>
      </c>
      <c r="C37" s="28" t="s">
        <v>58</v>
      </c>
      <c r="D37" s="54">
        <v>41974</v>
      </c>
      <c r="E37" s="48">
        <f>D37+F37-1</f>
        <v>41975</v>
      </c>
      <c r="F37" s="55">
        <v>2</v>
      </c>
      <c r="G37" s="50">
        <v>0</v>
      </c>
      <c r="H37" s="51">
        <f t="shared" si="2"/>
        <v>2</v>
      </c>
      <c r="I37" s="51">
        <f>ROUNDDOWN(G37*F37,0)</f>
        <v>0</v>
      </c>
      <c r="J37" s="51">
        <f>F37-I37</f>
        <v>2</v>
      </c>
      <c r="K37" s="41" t="str">
        <f t="shared" ca="1" si="15"/>
        <v/>
      </c>
      <c r="L37" s="41" t="str">
        <f t="shared" ca="1" si="15"/>
        <v/>
      </c>
      <c r="M37" s="41" t="str">
        <f t="shared" ca="1" si="15"/>
        <v/>
      </c>
      <c r="N37" s="41" t="str">
        <f t="shared" ca="1" si="15"/>
        <v/>
      </c>
      <c r="O37" s="41" t="str">
        <f t="shared" ca="1" si="15"/>
        <v>t</v>
      </c>
      <c r="P37" s="41" t="str">
        <f t="shared" ca="1" si="15"/>
        <v/>
      </c>
      <c r="Q37" s="41" t="str">
        <f t="shared" ca="1" si="15"/>
        <v/>
      </c>
      <c r="R37" s="41" t="str">
        <f t="shared" ca="1" si="15"/>
        <v/>
      </c>
      <c r="S37" s="41" t="str">
        <f t="shared" ca="1" si="15"/>
        <v/>
      </c>
      <c r="T37" s="41" t="str">
        <f t="shared" ca="1" si="15"/>
        <v/>
      </c>
      <c r="U37" s="41" t="str">
        <f t="shared" ca="1" si="16"/>
        <v/>
      </c>
      <c r="V37" s="41" t="str">
        <f t="shared" ca="1" si="16"/>
        <v/>
      </c>
      <c r="W37" s="41" t="str">
        <f t="shared" ca="1" si="16"/>
        <v/>
      </c>
      <c r="X37" s="41" t="str">
        <f t="shared" ca="1" si="16"/>
        <v/>
      </c>
      <c r="Y37" s="41" t="str">
        <f t="shared" ca="1" si="16"/>
        <v/>
      </c>
      <c r="Z37" s="41" t="str">
        <f t="shared" ca="1" si="16"/>
        <v/>
      </c>
      <c r="AA37" s="41" t="str">
        <f t="shared" ca="1" si="16"/>
        <v/>
      </c>
      <c r="AB37" s="41" t="str">
        <f t="shared" ca="1" si="16"/>
        <v/>
      </c>
      <c r="AC37" s="41" t="str">
        <f t="shared" ca="1" si="16"/>
        <v/>
      </c>
      <c r="AD37" s="41" t="str">
        <f t="shared" ca="1" si="16"/>
        <v/>
      </c>
      <c r="AE37" s="41" t="str">
        <f t="shared" ca="1" si="17"/>
        <v/>
      </c>
      <c r="AF37" s="41" t="str">
        <f t="shared" ca="1" si="17"/>
        <v/>
      </c>
      <c r="AG37" s="41" t="str">
        <f t="shared" ca="1" si="17"/>
        <v/>
      </c>
      <c r="AH37" s="41" t="str">
        <f t="shared" ca="1" si="17"/>
        <v/>
      </c>
      <c r="AI37" s="41" t="str">
        <f t="shared" ca="1" si="17"/>
        <v/>
      </c>
      <c r="AJ37" s="41" t="str">
        <f t="shared" ca="1" si="17"/>
        <v/>
      </c>
      <c r="AK37" s="41" t="str">
        <f t="shared" ca="1" si="17"/>
        <v/>
      </c>
      <c r="AL37" s="41" t="str">
        <f t="shared" ca="1" si="17"/>
        <v/>
      </c>
      <c r="AM37" s="41" t="str">
        <f t="shared" ca="1" si="17"/>
        <v/>
      </c>
      <c r="AN37" s="41" t="str">
        <f t="shared" ca="1" si="17"/>
        <v/>
      </c>
      <c r="AO37" s="41" t="str">
        <f t="shared" ca="1" si="18"/>
        <v/>
      </c>
      <c r="AP37" s="41" t="str">
        <f t="shared" ca="1" si="18"/>
        <v/>
      </c>
      <c r="AQ37" s="41" t="str">
        <f t="shared" ca="1" si="18"/>
        <v/>
      </c>
      <c r="AR37" s="41" t="str">
        <f t="shared" ca="1" si="18"/>
        <v/>
      </c>
      <c r="AS37" s="41" t="str">
        <f t="shared" ca="1" si="18"/>
        <v/>
      </c>
      <c r="AT37" s="41" t="str">
        <f t="shared" ca="1" si="18"/>
        <v/>
      </c>
      <c r="AU37" s="41" t="str">
        <f t="shared" ca="1" si="18"/>
        <v/>
      </c>
      <c r="AV37" s="41" t="str">
        <f t="shared" ca="1" si="18"/>
        <v/>
      </c>
      <c r="AW37" s="41" t="str">
        <f t="shared" ca="1" si="18"/>
        <v/>
      </c>
      <c r="AX37" s="41" t="str">
        <f t="shared" ca="1" si="18"/>
        <v/>
      </c>
      <c r="AY37" s="41" t="str">
        <f t="shared" ca="1" si="19"/>
        <v/>
      </c>
      <c r="AZ37" s="41" t="str">
        <f t="shared" ca="1" si="19"/>
        <v/>
      </c>
      <c r="BA37" s="41" t="str">
        <f t="shared" ca="1" si="19"/>
        <v/>
      </c>
      <c r="BB37" s="41" t="str">
        <f t="shared" ca="1" si="19"/>
        <v/>
      </c>
      <c r="BC37" s="41" t="str">
        <f t="shared" ca="1" si="19"/>
        <v/>
      </c>
      <c r="BD37" s="41" t="str">
        <f t="shared" ca="1" si="19"/>
        <v/>
      </c>
      <c r="BE37" s="41" t="str">
        <f t="shared" ca="1" si="19"/>
        <v/>
      </c>
      <c r="BF37" s="41" t="str">
        <f t="shared" ca="1" si="19"/>
        <v/>
      </c>
      <c r="BG37" s="41" t="str">
        <f t="shared" ca="1" si="19"/>
        <v/>
      </c>
      <c r="BH37" s="41" t="str">
        <f t="shared" ca="1" si="19"/>
        <v/>
      </c>
      <c r="BI37" s="41" t="str">
        <f t="shared" ca="1" si="20"/>
        <v/>
      </c>
      <c r="BJ37" s="41" t="str">
        <f t="shared" ca="1" si="20"/>
        <v/>
      </c>
      <c r="BK37" s="41" t="str">
        <f t="shared" ca="1" si="20"/>
        <v/>
      </c>
      <c r="BL37" s="41" t="str">
        <f t="shared" ca="1" si="20"/>
        <v/>
      </c>
      <c r="BM37" s="41" t="str">
        <f t="shared" ca="1" si="20"/>
        <v/>
      </c>
      <c r="BN37" s="41" t="str">
        <f t="shared" ca="1" si="20"/>
        <v/>
      </c>
    </row>
    <row r="38" spans="1:66" ht="12.75" x14ac:dyDescent="0.2">
      <c r="A38" s="46" t="str">
        <f ca="1">IF(ISERROR(VALUE(SUBSTITUTE(OFFSET(A38,-1,0,1,1),".",""))),"0.1",IF(ISERROR(FIND("`",SUBSTITUTE(OFFSET(A38,-1,0,1,1),".","`",1))),OFFSET(A38,-1,0,1,1)&amp;".1",LEFT(OFFSET(A38,-1,0,1,1),FIND("`",SUBSTITUTE(OFFSET(A38,-1,0,1,1),".","`",1)))&amp;IF(ISERROR(FIND("`",SUBSTITUTE(OFFSET(A38,-1,0,1,1),".","`",2))),VALUE(RIGHT(OFFSET(A38,-1,0,1,1),LEN(OFFSET(A38,-1,0,1,1))-FIND("`",SUBSTITUTE(OFFSET(A38,-1,0,1,1),".","`",1))))+1,VALUE(MID(OFFSET(A38,-1,0,1,1),FIND("`",SUBSTITUTE(OFFSET(A38,-1,0,1,1),".","`",1))+1,(FIND("`",SUBSTITUTE(OFFSET(A38,-1,0,1,1),".","`",2))-FIND("`",SUBSTITUTE(OFFSET(A38,-1,0,1,1),".","`",1))-1)))+1)))</f>
        <v>10.4</v>
      </c>
      <c r="B38" s="47" t="s">
        <v>59</v>
      </c>
      <c r="C38" s="28" t="s">
        <v>60</v>
      </c>
      <c r="D38" s="54">
        <v>41974</v>
      </c>
      <c r="E38" s="48">
        <f>D38+F38-1</f>
        <v>41975</v>
      </c>
      <c r="F38" s="55">
        <v>2</v>
      </c>
      <c r="G38" s="50">
        <v>0</v>
      </c>
      <c r="H38" s="51">
        <f t="shared" si="2"/>
        <v>2</v>
      </c>
      <c r="I38" s="51">
        <f>ROUNDDOWN(G38*F38,0)</f>
        <v>0</v>
      </c>
      <c r="J38" s="51">
        <f>F38-I38</f>
        <v>2</v>
      </c>
      <c r="K38" s="41" t="str">
        <f t="shared" ca="1" si="15"/>
        <v/>
      </c>
      <c r="L38" s="41" t="str">
        <f t="shared" ca="1" si="15"/>
        <v/>
      </c>
      <c r="M38" s="41" t="str">
        <f t="shared" ca="1" si="15"/>
        <v/>
      </c>
      <c r="N38" s="41" t="str">
        <f t="shared" ca="1" si="15"/>
        <v/>
      </c>
      <c r="O38" s="41" t="str">
        <f t="shared" ca="1" si="15"/>
        <v>t</v>
      </c>
      <c r="P38" s="41" t="str">
        <f t="shared" ca="1" si="15"/>
        <v/>
      </c>
      <c r="Q38" s="41" t="str">
        <f t="shared" ca="1" si="15"/>
        <v/>
      </c>
      <c r="R38" s="41" t="str">
        <f t="shared" ca="1" si="15"/>
        <v/>
      </c>
      <c r="S38" s="41" t="str">
        <f t="shared" ca="1" si="15"/>
        <v/>
      </c>
      <c r="T38" s="41" t="str">
        <f t="shared" ca="1" si="15"/>
        <v/>
      </c>
      <c r="U38" s="41" t="str">
        <f t="shared" ca="1" si="16"/>
        <v/>
      </c>
      <c r="V38" s="41" t="str">
        <f t="shared" ca="1" si="16"/>
        <v/>
      </c>
      <c r="W38" s="41" t="str">
        <f t="shared" ca="1" si="16"/>
        <v/>
      </c>
      <c r="X38" s="41" t="str">
        <f t="shared" ca="1" si="16"/>
        <v/>
      </c>
      <c r="Y38" s="41" t="str">
        <f t="shared" ca="1" si="16"/>
        <v/>
      </c>
      <c r="Z38" s="41" t="str">
        <f t="shared" ca="1" si="16"/>
        <v/>
      </c>
      <c r="AA38" s="41" t="str">
        <f t="shared" ca="1" si="16"/>
        <v/>
      </c>
      <c r="AB38" s="41" t="str">
        <f t="shared" ca="1" si="16"/>
        <v/>
      </c>
      <c r="AC38" s="41" t="str">
        <f t="shared" ca="1" si="16"/>
        <v/>
      </c>
      <c r="AD38" s="41" t="str">
        <f t="shared" ca="1" si="16"/>
        <v/>
      </c>
      <c r="AE38" s="41" t="str">
        <f t="shared" ca="1" si="17"/>
        <v/>
      </c>
      <c r="AF38" s="41" t="str">
        <f t="shared" ca="1" si="17"/>
        <v/>
      </c>
      <c r="AG38" s="41" t="str">
        <f t="shared" ca="1" si="17"/>
        <v/>
      </c>
      <c r="AH38" s="41" t="str">
        <f t="shared" ca="1" si="17"/>
        <v/>
      </c>
      <c r="AI38" s="41" t="str">
        <f t="shared" ca="1" si="17"/>
        <v/>
      </c>
      <c r="AJ38" s="41" t="str">
        <f t="shared" ca="1" si="17"/>
        <v/>
      </c>
      <c r="AK38" s="41" t="str">
        <f t="shared" ca="1" si="17"/>
        <v/>
      </c>
      <c r="AL38" s="41" t="str">
        <f t="shared" ca="1" si="17"/>
        <v/>
      </c>
      <c r="AM38" s="41" t="str">
        <f t="shared" ca="1" si="17"/>
        <v/>
      </c>
      <c r="AN38" s="41" t="str">
        <f t="shared" ca="1" si="17"/>
        <v/>
      </c>
      <c r="AO38" s="41" t="str">
        <f t="shared" ca="1" si="18"/>
        <v/>
      </c>
      <c r="AP38" s="41" t="str">
        <f t="shared" ca="1" si="18"/>
        <v/>
      </c>
      <c r="AQ38" s="41" t="str">
        <f t="shared" ca="1" si="18"/>
        <v/>
      </c>
      <c r="AR38" s="41" t="str">
        <f t="shared" ca="1" si="18"/>
        <v/>
      </c>
      <c r="AS38" s="41" t="str">
        <f t="shared" ca="1" si="18"/>
        <v/>
      </c>
      <c r="AT38" s="41" t="str">
        <f t="shared" ca="1" si="18"/>
        <v/>
      </c>
      <c r="AU38" s="41" t="str">
        <f t="shared" ca="1" si="18"/>
        <v/>
      </c>
      <c r="AV38" s="41" t="str">
        <f t="shared" ca="1" si="18"/>
        <v/>
      </c>
      <c r="AW38" s="41" t="str">
        <f t="shared" ca="1" si="18"/>
        <v/>
      </c>
      <c r="AX38" s="41" t="str">
        <f t="shared" ca="1" si="18"/>
        <v/>
      </c>
      <c r="AY38" s="41" t="str">
        <f t="shared" ca="1" si="19"/>
        <v/>
      </c>
      <c r="AZ38" s="41" t="str">
        <f t="shared" ca="1" si="19"/>
        <v/>
      </c>
      <c r="BA38" s="41" t="str">
        <f t="shared" ca="1" si="19"/>
        <v/>
      </c>
      <c r="BB38" s="41" t="str">
        <f t="shared" ca="1" si="19"/>
        <v/>
      </c>
      <c r="BC38" s="41" t="str">
        <f t="shared" ca="1" si="19"/>
        <v/>
      </c>
      <c r="BD38" s="41" t="str">
        <f t="shared" ca="1" si="19"/>
        <v/>
      </c>
      <c r="BE38" s="41" t="str">
        <f t="shared" ca="1" si="19"/>
        <v/>
      </c>
      <c r="BF38" s="41" t="str">
        <f t="shared" ca="1" si="19"/>
        <v/>
      </c>
      <c r="BG38" s="41" t="str">
        <f t="shared" ca="1" si="19"/>
        <v/>
      </c>
      <c r="BH38" s="41" t="str">
        <f t="shared" ca="1" si="19"/>
        <v/>
      </c>
      <c r="BI38" s="41" t="str">
        <f t="shared" ca="1" si="20"/>
        <v/>
      </c>
      <c r="BJ38" s="41" t="str">
        <f t="shared" ca="1" si="20"/>
        <v/>
      </c>
      <c r="BK38" s="41" t="str">
        <f t="shared" ca="1" si="20"/>
        <v/>
      </c>
      <c r="BL38" s="41" t="str">
        <f t="shared" ca="1" si="20"/>
        <v/>
      </c>
      <c r="BM38" s="41" t="str">
        <f t="shared" ca="1" si="20"/>
        <v/>
      </c>
      <c r="BN38" s="41" t="str">
        <f t="shared" ca="1" si="20"/>
        <v/>
      </c>
    </row>
    <row r="39" spans="1:66" ht="12.75" x14ac:dyDescent="0.2">
      <c r="A39" s="42">
        <v>11</v>
      </c>
      <c r="B39" s="52" t="s">
        <v>61</v>
      </c>
      <c r="C39" s="25"/>
      <c r="D39" s="43">
        <f>MIN(D40:D42)</f>
        <v>41975</v>
      </c>
      <c r="E39" s="43">
        <f>MAX(E40:E42)</f>
        <v>41982</v>
      </c>
      <c r="F39" s="44">
        <f>E39-D39+1</f>
        <v>8</v>
      </c>
      <c r="G39" s="24">
        <f>(G40+G41+G42)/COUNT(G40,G41,G42)</f>
        <v>0</v>
      </c>
      <c r="H39" s="44">
        <f t="shared" si="2"/>
        <v>6</v>
      </c>
      <c r="I39" s="44">
        <v>0</v>
      </c>
      <c r="J39" s="45"/>
      <c r="K39" s="40" t="str">
        <f t="shared" ref="K39:T48" ca="1" si="21">IF(K$5=$D$5,"t",IF(AND(K$5&gt;=$D39,K$5&lt;$D39+$I39),"c",IF(AND(K$5&gt;=$D39,K$5&lt;=$D39+$F39-1),"x","")))</f>
        <v/>
      </c>
      <c r="L39" s="40" t="str">
        <f t="shared" ca="1" si="21"/>
        <v/>
      </c>
      <c r="M39" s="40" t="str">
        <f t="shared" ca="1" si="21"/>
        <v/>
      </c>
      <c r="N39" s="40" t="str">
        <f t="shared" ca="1" si="21"/>
        <v/>
      </c>
      <c r="O39" s="40" t="str">
        <f t="shared" ca="1" si="21"/>
        <v>t</v>
      </c>
      <c r="P39" s="40" t="str">
        <f t="shared" ca="1" si="21"/>
        <v/>
      </c>
      <c r="Q39" s="40" t="str">
        <f t="shared" ca="1" si="21"/>
        <v/>
      </c>
      <c r="R39" s="40" t="str">
        <f t="shared" ca="1" si="21"/>
        <v/>
      </c>
      <c r="S39" s="40" t="str">
        <f t="shared" ca="1" si="21"/>
        <v/>
      </c>
      <c r="T39" s="40" t="str">
        <f t="shared" ca="1" si="21"/>
        <v/>
      </c>
      <c r="U39" s="40" t="str">
        <f t="shared" ref="U39:AD48" ca="1" si="22">IF(U$5=$D$5,"t",IF(AND(U$5&gt;=$D39,U$5&lt;$D39+$I39),"c",IF(AND(U$5&gt;=$D39,U$5&lt;=$D39+$F39-1),"x","")))</f>
        <v/>
      </c>
      <c r="V39" s="40" t="str">
        <f t="shared" ca="1" si="22"/>
        <v/>
      </c>
      <c r="W39" s="40" t="str">
        <f t="shared" ca="1" si="22"/>
        <v/>
      </c>
      <c r="X39" s="40" t="str">
        <f t="shared" ca="1" si="22"/>
        <v/>
      </c>
      <c r="Y39" s="40" t="str">
        <f t="shared" ca="1" si="22"/>
        <v/>
      </c>
      <c r="Z39" s="40" t="str">
        <f t="shared" ca="1" si="22"/>
        <v/>
      </c>
      <c r="AA39" s="40" t="str">
        <f t="shared" ca="1" si="22"/>
        <v/>
      </c>
      <c r="AB39" s="40" t="str">
        <f t="shared" ca="1" si="22"/>
        <v/>
      </c>
      <c r="AC39" s="40" t="str">
        <f t="shared" ca="1" si="22"/>
        <v/>
      </c>
      <c r="AD39" s="40" t="str">
        <f t="shared" ca="1" si="22"/>
        <v/>
      </c>
      <c r="AE39" s="40" t="str">
        <f t="shared" ref="AE39:AN48" ca="1" si="23">IF(AE$5=$D$5,"t",IF(AND(AE$5&gt;=$D39,AE$5&lt;$D39+$I39),"c",IF(AND(AE$5&gt;=$D39,AE$5&lt;=$D39+$F39-1),"x","")))</f>
        <v/>
      </c>
      <c r="AF39" s="40" t="str">
        <f t="shared" ca="1" si="23"/>
        <v/>
      </c>
      <c r="AG39" s="40" t="str">
        <f t="shared" ca="1" si="23"/>
        <v/>
      </c>
      <c r="AH39" s="40" t="str">
        <f t="shared" ca="1" si="23"/>
        <v/>
      </c>
      <c r="AI39" s="40" t="str">
        <f t="shared" ca="1" si="23"/>
        <v/>
      </c>
      <c r="AJ39" s="40" t="str">
        <f t="shared" ca="1" si="23"/>
        <v/>
      </c>
      <c r="AK39" s="40" t="str">
        <f t="shared" ca="1" si="23"/>
        <v/>
      </c>
      <c r="AL39" s="40" t="str">
        <f t="shared" ca="1" si="23"/>
        <v/>
      </c>
      <c r="AM39" s="40" t="str">
        <f t="shared" ca="1" si="23"/>
        <v/>
      </c>
      <c r="AN39" s="40" t="str">
        <f t="shared" ca="1" si="23"/>
        <v/>
      </c>
      <c r="AO39" s="40" t="str">
        <f t="shared" ref="AO39:AX48" ca="1" si="24">IF(AO$5=$D$5,"t",IF(AND(AO$5&gt;=$D39,AO$5&lt;$D39+$I39),"c",IF(AND(AO$5&gt;=$D39,AO$5&lt;=$D39+$F39-1),"x","")))</f>
        <v/>
      </c>
      <c r="AP39" s="40" t="str">
        <f t="shared" ca="1" si="24"/>
        <v/>
      </c>
      <c r="AQ39" s="40" t="str">
        <f t="shared" ca="1" si="24"/>
        <v/>
      </c>
      <c r="AR39" s="40" t="str">
        <f t="shared" ca="1" si="24"/>
        <v/>
      </c>
      <c r="AS39" s="40" t="str">
        <f t="shared" ca="1" si="24"/>
        <v/>
      </c>
      <c r="AT39" s="40" t="str">
        <f t="shared" ca="1" si="24"/>
        <v/>
      </c>
      <c r="AU39" s="40" t="str">
        <f t="shared" ca="1" si="24"/>
        <v/>
      </c>
      <c r="AV39" s="40" t="str">
        <f t="shared" ca="1" si="24"/>
        <v/>
      </c>
      <c r="AW39" s="40" t="str">
        <f t="shared" ca="1" si="24"/>
        <v/>
      </c>
      <c r="AX39" s="40" t="str">
        <f t="shared" ca="1" si="24"/>
        <v/>
      </c>
      <c r="AY39" s="40" t="str">
        <f t="shared" ref="AY39:BH48" ca="1" si="25">IF(AY$5=$D$5,"t",IF(AND(AY$5&gt;=$D39,AY$5&lt;$D39+$I39),"c",IF(AND(AY$5&gt;=$D39,AY$5&lt;=$D39+$F39-1),"x","")))</f>
        <v/>
      </c>
      <c r="AZ39" s="40" t="str">
        <f t="shared" ca="1" si="25"/>
        <v/>
      </c>
      <c r="BA39" s="40" t="str">
        <f t="shared" ca="1" si="25"/>
        <v/>
      </c>
      <c r="BB39" s="40" t="str">
        <f t="shared" ca="1" si="25"/>
        <v/>
      </c>
      <c r="BC39" s="40" t="str">
        <f t="shared" ca="1" si="25"/>
        <v/>
      </c>
      <c r="BD39" s="40" t="str">
        <f t="shared" ca="1" si="25"/>
        <v/>
      </c>
      <c r="BE39" s="40" t="str">
        <f t="shared" ca="1" si="25"/>
        <v/>
      </c>
      <c r="BF39" s="40" t="str">
        <f t="shared" ca="1" si="25"/>
        <v/>
      </c>
      <c r="BG39" s="40" t="str">
        <f t="shared" ca="1" si="25"/>
        <v/>
      </c>
      <c r="BH39" s="40" t="str">
        <f t="shared" ca="1" si="25"/>
        <v/>
      </c>
      <c r="BI39" s="40" t="str">
        <f t="shared" ref="BI39:BN48" ca="1" si="26">IF(BI$5=$D$5,"t",IF(AND(BI$5&gt;=$D39,BI$5&lt;$D39+$I39),"c",IF(AND(BI$5&gt;=$D39,BI$5&lt;=$D39+$F39-1),"x","")))</f>
        <v/>
      </c>
      <c r="BJ39" s="40" t="str">
        <f t="shared" ca="1" si="26"/>
        <v/>
      </c>
      <c r="BK39" s="40" t="str">
        <f t="shared" ca="1" si="26"/>
        <v/>
      </c>
      <c r="BL39" s="40" t="str">
        <f t="shared" ca="1" si="26"/>
        <v/>
      </c>
      <c r="BM39" s="40" t="str">
        <f t="shared" ca="1" si="26"/>
        <v/>
      </c>
      <c r="BN39" s="40" t="str">
        <f t="shared" ca="1" si="26"/>
        <v/>
      </c>
    </row>
    <row r="40" spans="1:66" ht="12.75" x14ac:dyDescent="0.2">
      <c r="A40" s="46" t="str">
        <f ca="1">IF(ISERROR(VALUE(SUBSTITUTE(OFFSET(A40,-1,0,1,1),".",""))),"0.1",IF(ISERROR(FIND("`",SUBSTITUTE(OFFSET(A40,-1,0,1,1),".","`",1))),OFFSET(A40,-1,0,1,1)&amp;".1",LEFT(OFFSET(A40,-1,0,1,1),FIND("`",SUBSTITUTE(OFFSET(A40,-1,0,1,1),".","`",1)))&amp;IF(ISERROR(FIND("`",SUBSTITUTE(OFFSET(A40,-1,0,1,1),".","`",2))),VALUE(RIGHT(OFFSET(A40,-1,0,1,1),LEN(OFFSET(A40,-1,0,1,1))-FIND("`",SUBSTITUTE(OFFSET(A40,-1,0,1,1),".","`",1))))+1,VALUE(MID(OFFSET(A40,-1,0,1,1),FIND("`",SUBSTITUTE(OFFSET(A40,-1,0,1,1),".","`",1))+1,(FIND("`",SUBSTITUTE(OFFSET(A40,-1,0,1,1),".","`",2))-FIND("`",SUBSTITUTE(OFFSET(A40,-1,0,1,1),".","`",1))-1)))+1)))</f>
        <v>11.1</v>
      </c>
      <c r="B40" s="47" t="s">
        <v>62</v>
      </c>
      <c r="C40" s="53"/>
      <c r="D40" s="36">
        <v>41975</v>
      </c>
      <c r="E40" s="48">
        <f>D40+F40-1</f>
        <v>41977</v>
      </c>
      <c r="F40" s="49">
        <v>3</v>
      </c>
      <c r="G40" s="50">
        <v>0</v>
      </c>
      <c r="H40" s="51">
        <f t="shared" si="2"/>
        <v>3</v>
      </c>
      <c r="I40" s="51">
        <f>ROUNDDOWN(G40*F40,0)</f>
        <v>0</v>
      </c>
      <c r="J40" s="51">
        <f>F40-I40</f>
        <v>3</v>
      </c>
      <c r="K40" s="41" t="str">
        <f t="shared" ca="1" si="21"/>
        <v/>
      </c>
      <c r="L40" s="41" t="str">
        <f t="shared" ca="1" si="21"/>
        <v/>
      </c>
      <c r="M40" s="41" t="str">
        <f t="shared" ca="1" si="21"/>
        <v/>
      </c>
      <c r="N40" s="41" t="str">
        <f t="shared" ca="1" si="21"/>
        <v/>
      </c>
      <c r="O40" s="41" t="str">
        <f t="shared" ca="1" si="21"/>
        <v>t</v>
      </c>
      <c r="P40" s="41" t="str">
        <f t="shared" ca="1" si="21"/>
        <v/>
      </c>
      <c r="Q40" s="41" t="str">
        <f t="shared" ca="1" si="21"/>
        <v/>
      </c>
      <c r="R40" s="41" t="str">
        <f t="shared" ca="1" si="21"/>
        <v/>
      </c>
      <c r="S40" s="41" t="str">
        <f t="shared" ca="1" si="21"/>
        <v/>
      </c>
      <c r="T40" s="41" t="str">
        <f t="shared" ca="1" si="21"/>
        <v/>
      </c>
      <c r="U40" s="41" t="str">
        <f t="shared" ca="1" si="22"/>
        <v/>
      </c>
      <c r="V40" s="41" t="str">
        <f t="shared" ca="1" si="22"/>
        <v/>
      </c>
      <c r="W40" s="41" t="str">
        <f t="shared" ca="1" si="22"/>
        <v/>
      </c>
      <c r="X40" s="41" t="str">
        <f t="shared" ca="1" si="22"/>
        <v/>
      </c>
      <c r="Y40" s="41" t="str">
        <f t="shared" ca="1" si="22"/>
        <v/>
      </c>
      <c r="Z40" s="41" t="str">
        <f t="shared" ca="1" si="22"/>
        <v/>
      </c>
      <c r="AA40" s="41" t="str">
        <f t="shared" ca="1" si="22"/>
        <v/>
      </c>
      <c r="AB40" s="41" t="str">
        <f t="shared" ca="1" si="22"/>
        <v/>
      </c>
      <c r="AC40" s="41" t="str">
        <f t="shared" ca="1" si="22"/>
        <v/>
      </c>
      <c r="AD40" s="41" t="str">
        <f t="shared" ca="1" si="22"/>
        <v/>
      </c>
      <c r="AE40" s="41" t="str">
        <f t="shared" ca="1" si="23"/>
        <v/>
      </c>
      <c r="AF40" s="41" t="str">
        <f t="shared" ca="1" si="23"/>
        <v/>
      </c>
      <c r="AG40" s="41" t="str">
        <f t="shared" ca="1" si="23"/>
        <v/>
      </c>
      <c r="AH40" s="41" t="str">
        <f t="shared" ca="1" si="23"/>
        <v/>
      </c>
      <c r="AI40" s="41" t="str">
        <f t="shared" ca="1" si="23"/>
        <v/>
      </c>
      <c r="AJ40" s="41" t="str">
        <f t="shared" ca="1" si="23"/>
        <v/>
      </c>
      <c r="AK40" s="41" t="str">
        <f t="shared" ca="1" si="23"/>
        <v/>
      </c>
      <c r="AL40" s="41" t="str">
        <f t="shared" ca="1" si="23"/>
        <v/>
      </c>
      <c r="AM40" s="41" t="str">
        <f t="shared" ca="1" si="23"/>
        <v/>
      </c>
      <c r="AN40" s="41" t="str">
        <f t="shared" ca="1" si="23"/>
        <v/>
      </c>
      <c r="AO40" s="41" t="str">
        <f t="shared" ca="1" si="24"/>
        <v/>
      </c>
      <c r="AP40" s="41" t="str">
        <f t="shared" ca="1" si="24"/>
        <v/>
      </c>
      <c r="AQ40" s="41" t="str">
        <f t="shared" ca="1" si="24"/>
        <v/>
      </c>
      <c r="AR40" s="41" t="str">
        <f t="shared" ca="1" si="24"/>
        <v/>
      </c>
      <c r="AS40" s="41" t="str">
        <f t="shared" ca="1" si="24"/>
        <v/>
      </c>
      <c r="AT40" s="41" t="str">
        <f t="shared" ca="1" si="24"/>
        <v/>
      </c>
      <c r="AU40" s="41" t="str">
        <f t="shared" ca="1" si="24"/>
        <v/>
      </c>
      <c r="AV40" s="41" t="str">
        <f t="shared" ca="1" si="24"/>
        <v/>
      </c>
      <c r="AW40" s="41" t="str">
        <f t="shared" ca="1" si="24"/>
        <v/>
      </c>
      <c r="AX40" s="41" t="str">
        <f t="shared" ca="1" si="24"/>
        <v/>
      </c>
      <c r="AY40" s="41" t="str">
        <f t="shared" ca="1" si="25"/>
        <v/>
      </c>
      <c r="AZ40" s="41" t="str">
        <f t="shared" ca="1" si="25"/>
        <v/>
      </c>
      <c r="BA40" s="41" t="str">
        <f t="shared" ca="1" si="25"/>
        <v/>
      </c>
      <c r="BB40" s="41" t="str">
        <f t="shared" ca="1" si="25"/>
        <v/>
      </c>
      <c r="BC40" s="41" t="str">
        <f t="shared" ca="1" si="25"/>
        <v/>
      </c>
      <c r="BD40" s="41" t="str">
        <f t="shared" ca="1" si="25"/>
        <v/>
      </c>
      <c r="BE40" s="41" t="str">
        <f t="shared" ca="1" si="25"/>
        <v/>
      </c>
      <c r="BF40" s="41" t="str">
        <f t="shared" ca="1" si="25"/>
        <v/>
      </c>
      <c r="BG40" s="41" t="str">
        <f t="shared" ca="1" si="25"/>
        <v/>
      </c>
      <c r="BH40" s="41" t="str">
        <f t="shared" ca="1" si="25"/>
        <v/>
      </c>
      <c r="BI40" s="41" t="str">
        <f t="shared" ca="1" si="26"/>
        <v/>
      </c>
      <c r="BJ40" s="41" t="str">
        <f t="shared" ca="1" si="26"/>
        <v/>
      </c>
      <c r="BK40" s="41" t="str">
        <f t="shared" ca="1" si="26"/>
        <v/>
      </c>
      <c r="BL40" s="41" t="str">
        <f t="shared" ca="1" si="26"/>
        <v/>
      </c>
      <c r="BM40" s="41" t="str">
        <f t="shared" ca="1" si="26"/>
        <v/>
      </c>
      <c r="BN40" s="41" t="str">
        <f t="shared" ca="1" si="26"/>
        <v/>
      </c>
    </row>
    <row r="41" spans="1:66" ht="12.75" x14ac:dyDescent="0.2">
      <c r="A41" s="46" t="str">
        <f ca="1">IF(ISERROR(VALUE(SUBSTITUTE(OFFSET(A41,-1,0,1,1),".",""))),"0.1",IF(ISERROR(FIND("`",SUBSTITUTE(OFFSET(A41,-1,0,1,1),".","`",1))),OFFSET(A41,-1,0,1,1)&amp;".1",LEFT(OFFSET(A41,-1,0,1,1),FIND("`",SUBSTITUTE(OFFSET(A41,-1,0,1,1),".","`",1)))&amp;IF(ISERROR(FIND("`",SUBSTITUTE(OFFSET(A41,-1,0,1,1),".","`",2))),VALUE(RIGHT(OFFSET(A41,-1,0,1,1),LEN(OFFSET(A41,-1,0,1,1))-FIND("`",SUBSTITUTE(OFFSET(A41,-1,0,1,1),".","`",1))))+1,VALUE(MID(OFFSET(A41,-1,0,1,1),FIND("`",SUBSTITUTE(OFFSET(A41,-1,0,1,1),".","`",1))+1,(FIND("`",SUBSTITUTE(OFFSET(A41,-1,0,1,1),".","`",2))-FIND("`",SUBSTITUTE(OFFSET(A41,-1,0,1,1),".","`",1))-1)))+1)))</f>
        <v>11.2</v>
      </c>
      <c r="B41" s="47" t="s">
        <v>63</v>
      </c>
      <c r="C41" s="28" t="s">
        <v>64</v>
      </c>
      <c r="D41" s="36">
        <v>41977</v>
      </c>
      <c r="E41" s="48">
        <f>D41+F41-1</f>
        <v>41977</v>
      </c>
      <c r="F41" s="49">
        <v>1</v>
      </c>
      <c r="G41" s="56">
        <v>0</v>
      </c>
      <c r="H41" s="51">
        <f t="shared" si="2"/>
        <v>1</v>
      </c>
      <c r="I41" s="51">
        <f>ROUNDDOWN(G41*F41,0)</f>
        <v>0</v>
      </c>
      <c r="J41" s="51">
        <f>F41-I41</f>
        <v>1</v>
      </c>
      <c r="K41" s="41" t="str">
        <f t="shared" ca="1" si="21"/>
        <v/>
      </c>
      <c r="L41" s="41" t="str">
        <f t="shared" ca="1" si="21"/>
        <v/>
      </c>
      <c r="M41" s="41" t="str">
        <f t="shared" ca="1" si="21"/>
        <v/>
      </c>
      <c r="N41" s="41" t="str">
        <f t="shared" ca="1" si="21"/>
        <v/>
      </c>
      <c r="O41" s="41" t="str">
        <f t="shared" ca="1" si="21"/>
        <v>t</v>
      </c>
      <c r="P41" s="41" t="str">
        <f t="shared" ca="1" si="21"/>
        <v/>
      </c>
      <c r="Q41" s="41" t="str">
        <f t="shared" ca="1" si="21"/>
        <v/>
      </c>
      <c r="R41" s="41" t="str">
        <f t="shared" ca="1" si="21"/>
        <v/>
      </c>
      <c r="S41" s="41" t="str">
        <f t="shared" ca="1" si="21"/>
        <v/>
      </c>
      <c r="T41" s="41" t="str">
        <f t="shared" ca="1" si="21"/>
        <v/>
      </c>
      <c r="U41" s="41" t="str">
        <f t="shared" ca="1" si="22"/>
        <v/>
      </c>
      <c r="V41" s="41" t="str">
        <f t="shared" ca="1" si="22"/>
        <v/>
      </c>
      <c r="W41" s="41" t="str">
        <f t="shared" ca="1" si="22"/>
        <v/>
      </c>
      <c r="X41" s="41" t="str">
        <f t="shared" ca="1" si="22"/>
        <v/>
      </c>
      <c r="Y41" s="41" t="str">
        <f t="shared" ca="1" si="22"/>
        <v/>
      </c>
      <c r="Z41" s="41" t="str">
        <f t="shared" ca="1" si="22"/>
        <v/>
      </c>
      <c r="AA41" s="41" t="str">
        <f t="shared" ca="1" si="22"/>
        <v/>
      </c>
      <c r="AB41" s="41" t="str">
        <f t="shared" ca="1" si="22"/>
        <v/>
      </c>
      <c r="AC41" s="41" t="str">
        <f t="shared" ca="1" si="22"/>
        <v/>
      </c>
      <c r="AD41" s="41" t="str">
        <f t="shared" ca="1" si="22"/>
        <v/>
      </c>
      <c r="AE41" s="41" t="str">
        <f t="shared" ca="1" si="23"/>
        <v/>
      </c>
      <c r="AF41" s="41" t="str">
        <f t="shared" ca="1" si="23"/>
        <v/>
      </c>
      <c r="AG41" s="41" t="str">
        <f t="shared" ca="1" si="23"/>
        <v/>
      </c>
      <c r="AH41" s="41" t="str">
        <f t="shared" ca="1" si="23"/>
        <v/>
      </c>
      <c r="AI41" s="41" t="str">
        <f t="shared" ca="1" si="23"/>
        <v/>
      </c>
      <c r="AJ41" s="41" t="str">
        <f t="shared" ca="1" si="23"/>
        <v/>
      </c>
      <c r="AK41" s="41" t="str">
        <f t="shared" ca="1" si="23"/>
        <v/>
      </c>
      <c r="AL41" s="41" t="str">
        <f t="shared" ca="1" si="23"/>
        <v/>
      </c>
      <c r="AM41" s="41" t="str">
        <f t="shared" ca="1" si="23"/>
        <v/>
      </c>
      <c r="AN41" s="41" t="str">
        <f t="shared" ca="1" si="23"/>
        <v/>
      </c>
      <c r="AO41" s="41" t="str">
        <f t="shared" ca="1" si="24"/>
        <v/>
      </c>
      <c r="AP41" s="41" t="str">
        <f t="shared" ca="1" si="24"/>
        <v/>
      </c>
      <c r="AQ41" s="41" t="str">
        <f t="shared" ca="1" si="24"/>
        <v/>
      </c>
      <c r="AR41" s="41" t="str">
        <f t="shared" ca="1" si="24"/>
        <v/>
      </c>
      <c r="AS41" s="41" t="str">
        <f t="shared" ca="1" si="24"/>
        <v/>
      </c>
      <c r="AT41" s="41" t="str">
        <f t="shared" ca="1" si="24"/>
        <v/>
      </c>
      <c r="AU41" s="41" t="str">
        <f t="shared" ca="1" si="24"/>
        <v/>
      </c>
      <c r="AV41" s="41" t="str">
        <f t="shared" ca="1" si="24"/>
        <v/>
      </c>
      <c r="AW41" s="41" t="str">
        <f t="shared" ca="1" si="24"/>
        <v/>
      </c>
      <c r="AX41" s="41" t="str">
        <f t="shared" ca="1" si="24"/>
        <v/>
      </c>
      <c r="AY41" s="41" t="str">
        <f t="shared" ca="1" si="25"/>
        <v/>
      </c>
      <c r="AZ41" s="41" t="str">
        <f t="shared" ca="1" si="25"/>
        <v/>
      </c>
      <c r="BA41" s="41" t="str">
        <f t="shared" ca="1" si="25"/>
        <v/>
      </c>
      <c r="BB41" s="41" t="str">
        <f t="shared" ca="1" si="25"/>
        <v/>
      </c>
      <c r="BC41" s="41" t="str">
        <f t="shared" ca="1" si="25"/>
        <v/>
      </c>
      <c r="BD41" s="41" t="str">
        <f t="shared" ca="1" si="25"/>
        <v/>
      </c>
      <c r="BE41" s="41" t="str">
        <f t="shared" ca="1" si="25"/>
        <v/>
      </c>
      <c r="BF41" s="41" t="str">
        <f t="shared" ca="1" si="25"/>
        <v/>
      </c>
      <c r="BG41" s="41" t="str">
        <f t="shared" ca="1" si="25"/>
        <v/>
      </c>
      <c r="BH41" s="41" t="str">
        <f t="shared" ca="1" si="25"/>
        <v/>
      </c>
      <c r="BI41" s="41" t="str">
        <f t="shared" ca="1" si="26"/>
        <v/>
      </c>
      <c r="BJ41" s="41" t="str">
        <f t="shared" ca="1" si="26"/>
        <v/>
      </c>
      <c r="BK41" s="41" t="str">
        <f t="shared" ca="1" si="26"/>
        <v/>
      </c>
      <c r="BL41" s="41" t="str">
        <f t="shared" ca="1" si="26"/>
        <v/>
      </c>
      <c r="BM41" s="41" t="str">
        <f t="shared" ca="1" si="26"/>
        <v/>
      </c>
      <c r="BN41" s="41" t="str">
        <f t="shared" ca="1" si="26"/>
        <v/>
      </c>
    </row>
    <row r="42" spans="1:66" ht="12.75" x14ac:dyDescent="0.2">
      <c r="A42" s="46" t="str">
        <f ca="1">IF(ISERROR(VALUE(SUBSTITUTE(OFFSET(A42,-1,0,1,1),".",""))),"0.1",IF(ISERROR(FIND("`",SUBSTITUTE(OFFSET(A42,-1,0,1,1),".","`",1))),OFFSET(A42,-1,0,1,1)&amp;".1",LEFT(OFFSET(A42,-1,0,1,1),FIND("`",SUBSTITUTE(OFFSET(A42,-1,0,1,1),".","`",1)))&amp;IF(ISERROR(FIND("`",SUBSTITUTE(OFFSET(A42,-1,0,1,1),".","`",2))),VALUE(RIGHT(OFFSET(A42,-1,0,1,1),LEN(OFFSET(A42,-1,0,1,1))-FIND("`",SUBSTITUTE(OFFSET(A42,-1,0,1,1),".","`",1))))+1,VALUE(MID(OFFSET(A42,-1,0,1,1),FIND("`",SUBSTITUTE(OFFSET(A42,-1,0,1,1),".","`",1))+1,(FIND("`",SUBSTITUTE(OFFSET(A42,-1,0,1,1),".","`",2))-FIND("`",SUBSTITUTE(OFFSET(A42,-1,0,1,1),".","`",1))-1)))+1)))</f>
        <v>11.3</v>
      </c>
      <c r="B42" s="47" t="s">
        <v>65</v>
      </c>
      <c r="C42" s="53"/>
      <c r="D42" s="36">
        <v>41978</v>
      </c>
      <c r="E42" s="48">
        <f>D42+F42-1</f>
        <v>41982</v>
      </c>
      <c r="F42" s="49">
        <v>5</v>
      </c>
      <c r="G42" s="50">
        <v>0</v>
      </c>
      <c r="H42" s="51">
        <f t="shared" si="2"/>
        <v>3</v>
      </c>
      <c r="I42" s="51">
        <f>ROUNDDOWN(G42*F42,0)</f>
        <v>0</v>
      </c>
      <c r="J42" s="51">
        <f>F42-I42</f>
        <v>5</v>
      </c>
      <c r="K42" s="41" t="str">
        <f t="shared" ca="1" si="21"/>
        <v/>
      </c>
      <c r="L42" s="41" t="str">
        <f t="shared" ca="1" si="21"/>
        <v/>
      </c>
      <c r="M42" s="41" t="str">
        <f t="shared" ca="1" si="21"/>
        <v/>
      </c>
      <c r="N42" s="41" t="str">
        <f t="shared" ca="1" si="21"/>
        <v/>
      </c>
      <c r="O42" s="41" t="str">
        <f t="shared" ca="1" si="21"/>
        <v>t</v>
      </c>
      <c r="P42" s="41" t="str">
        <f t="shared" ca="1" si="21"/>
        <v/>
      </c>
      <c r="Q42" s="41" t="str">
        <f t="shared" ca="1" si="21"/>
        <v/>
      </c>
      <c r="R42" s="41" t="str">
        <f t="shared" ca="1" si="21"/>
        <v/>
      </c>
      <c r="S42" s="41" t="str">
        <f t="shared" ca="1" si="21"/>
        <v/>
      </c>
      <c r="T42" s="41" t="str">
        <f t="shared" ca="1" si="21"/>
        <v/>
      </c>
      <c r="U42" s="41" t="str">
        <f t="shared" ca="1" si="22"/>
        <v/>
      </c>
      <c r="V42" s="41" t="str">
        <f t="shared" ca="1" si="22"/>
        <v/>
      </c>
      <c r="W42" s="41" t="str">
        <f t="shared" ca="1" si="22"/>
        <v/>
      </c>
      <c r="X42" s="41" t="str">
        <f t="shared" ca="1" si="22"/>
        <v/>
      </c>
      <c r="Y42" s="41" t="str">
        <f t="shared" ca="1" si="22"/>
        <v/>
      </c>
      <c r="Z42" s="41" t="str">
        <f t="shared" ca="1" si="22"/>
        <v/>
      </c>
      <c r="AA42" s="41" t="str">
        <f t="shared" ca="1" si="22"/>
        <v/>
      </c>
      <c r="AB42" s="41" t="str">
        <f t="shared" ca="1" si="22"/>
        <v/>
      </c>
      <c r="AC42" s="41" t="str">
        <f t="shared" ca="1" si="22"/>
        <v/>
      </c>
      <c r="AD42" s="41" t="str">
        <f t="shared" ca="1" si="22"/>
        <v/>
      </c>
      <c r="AE42" s="41" t="str">
        <f t="shared" ca="1" si="23"/>
        <v/>
      </c>
      <c r="AF42" s="41" t="str">
        <f t="shared" ca="1" si="23"/>
        <v/>
      </c>
      <c r="AG42" s="41" t="str">
        <f t="shared" ca="1" si="23"/>
        <v/>
      </c>
      <c r="AH42" s="41" t="str">
        <f t="shared" ca="1" si="23"/>
        <v/>
      </c>
      <c r="AI42" s="41" t="str">
        <f t="shared" ca="1" si="23"/>
        <v/>
      </c>
      <c r="AJ42" s="41" t="str">
        <f t="shared" ca="1" si="23"/>
        <v/>
      </c>
      <c r="AK42" s="41" t="str">
        <f t="shared" ca="1" si="23"/>
        <v/>
      </c>
      <c r="AL42" s="41" t="str">
        <f t="shared" ca="1" si="23"/>
        <v/>
      </c>
      <c r="AM42" s="41" t="str">
        <f t="shared" ca="1" si="23"/>
        <v/>
      </c>
      <c r="AN42" s="41" t="str">
        <f t="shared" ca="1" si="23"/>
        <v/>
      </c>
      <c r="AO42" s="41" t="str">
        <f t="shared" ca="1" si="24"/>
        <v/>
      </c>
      <c r="AP42" s="41" t="str">
        <f t="shared" ca="1" si="24"/>
        <v/>
      </c>
      <c r="AQ42" s="41" t="str">
        <f t="shared" ca="1" si="24"/>
        <v/>
      </c>
      <c r="AR42" s="41" t="str">
        <f t="shared" ca="1" si="24"/>
        <v/>
      </c>
      <c r="AS42" s="41" t="str">
        <f t="shared" ca="1" si="24"/>
        <v/>
      </c>
      <c r="AT42" s="41" t="str">
        <f t="shared" ca="1" si="24"/>
        <v/>
      </c>
      <c r="AU42" s="41" t="str">
        <f t="shared" ca="1" si="24"/>
        <v/>
      </c>
      <c r="AV42" s="41" t="str">
        <f t="shared" ca="1" si="24"/>
        <v/>
      </c>
      <c r="AW42" s="41" t="str">
        <f t="shared" ca="1" si="24"/>
        <v/>
      </c>
      <c r="AX42" s="41" t="str">
        <f t="shared" ca="1" si="24"/>
        <v/>
      </c>
      <c r="AY42" s="41" t="str">
        <f t="shared" ca="1" si="25"/>
        <v/>
      </c>
      <c r="AZ42" s="41" t="str">
        <f t="shared" ca="1" si="25"/>
        <v/>
      </c>
      <c r="BA42" s="41" t="str">
        <f t="shared" ca="1" si="25"/>
        <v/>
      </c>
      <c r="BB42" s="41" t="str">
        <f t="shared" ca="1" si="25"/>
        <v/>
      </c>
      <c r="BC42" s="41" t="str">
        <f t="shared" ca="1" si="25"/>
        <v/>
      </c>
      <c r="BD42" s="41" t="str">
        <f t="shared" ca="1" si="25"/>
        <v/>
      </c>
      <c r="BE42" s="41" t="str">
        <f t="shared" ca="1" si="25"/>
        <v/>
      </c>
      <c r="BF42" s="41" t="str">
        <f t="shared" ca="1" si="25"/>
        <v/>
      </c>
      <c r="BG42" s="41" t="str">
        <f t="shared" ca="1" si="25"/>
        <v/>
      </c>
      <c r="BH42" s="41" t="str">
        <f t="shared" ca="1" si="25"/>
        <v/>
      </c>
      <c r="BI42" s="41" t="str">
        <f t="shared" ca="1" si="26"/>
        <v/>
      </c>
      <c r="BJ42" s="41" t="str">
        <f t="shared" ca="1" si="26"/>
        <v/>
      </c>
      <c r="BK42" s="41" t="str">
        <f t="shared" ca="1" si="26"/>
        <v/>
      </c>
      <c r="BL42" s="41" t="str">
        <f t="shared" ca="1" si="26"/>
        <v/>
      </c>
      <c r="BM42" s="41" t="str">
        <f t="shared" ca="1" si="26"/>
        <v/>
      </c>
      <c r="BN42" s="41" t="str">
        <f t="shared" ca="1" si="26"/>
        <v/>
      </c>
    </row>
    <row r="43" spans="1:66" ht="12.75" x14ac:dyDescent="0.2">
      <c r="A43" s="42">
        <v>12</v>
      </c>
      <c r="B43" s="52" t="s">
        <v>66</v>
      </c>
      <c r="C43" s="25"/>
      <c r="D43" s="43">
        <f>MIN(D44:D45)</f>
        <v>41982</v>
      </c>
      <c r="E43" s="43">
        <f>MAX(E44:E45)</f>
        <v>41989</v>
      </c>
      <c r="F43" s="44">
        <f>E43-D43+1</f>
        <v>8</v>
      </c>
      <c r="G43" s="24">
        <f>(G44+G45)/COUNT(G44, G45)</f>
        <v>0</v>
      </c>
      <c r="H43" s="44">
        <f t="shared" si="2"/>
        <v>6</v>
      </c>
      <c r="I43" s="44">
        <v>0</v>
      </c>
      <c r="J43" s="45"/>
      <c r="K43" s="25" t="str">
        <f t="shared" ca="1" si="21"/>
        <v/>
      </c>
      <c r="L43" s="25" t="str">
        <f t="shared" ca="1" si="21"/>
        <v/>
      </c>
      <c r="M43" s="25" t="str">
        <f t="shared" ca="1" si="21"/>
        <v/>
      </c>
      <c r="N43" s="25" t="str">
        <f t="shared" ca="1" si="21"/>
        <v/>
      </c>
      <c r="O43" s="25" t="str">
        <f t="shared" ca="1" si="21"/>
        <v>t</v>
      </c>
      <c r="P43" s="25" t="str">
        <f t="shared" ca="1" si="21"/>
        <v/>
      </c>
      <c r="Q43" s="25" t="str">
        <f t="shared" ca="1" si="21"/>
        <v/>
      </c>
      <c r="R43" s="25" t="str">
        <f t="shared" ca="1" si="21"/>
        <v/>
      </c>
      <c r="S43" s="25" t="str">
        <f t="shared" ca="1" si="21"/>
        <v/>
      </c>
      <c r="T43" s="25" t="str">
        <f t="shared" ca="1" si="21"/>
        <v/>
      </c>
      <c r="U43" s="25" t="str">
        <f t="shared" ca="1" si="22"/>
        <v/>
      </c>
      <c r="V43" s="25" t="str">
        <f t="shared" ca="1" si="22"/>
        <v/>
      </c>
      <c r="W43" s="25" t="str">
        <f t="shared" ca="1" si="22"/>
        <v/>
      </c>
      <c r="X43" s="25" t="str">
        <f t="shared" ca="1" si="22"/>
        <v/>
      </c>
      <c r="Y43" s="25" t="str">
        <f t="shared" ca="1" si="22"/>
        <v/>
      </c>
      <c r="Z43" s="25" t="str">
        <f t="shared" ca="1" si="22"/>
        <v/>
      </c>
      <c r="AA43" s="25" t="str">
        <f t="shared" ca="1" si="22"/>
        <v/>
      </c>
      <c r="AB43" s="25" t="str">
        <f t="shared" ca="1" si="22"/>
        <v/>
      </c>
      <c r="AC43" s="25" t="str">
        <f t="shared" ca="1" si="22"/>
        <v/>
      </c>
      <c r="AD43" s="25" t="str">
        <f t="shared" ca="1" si="22"/>
        <v/>
      </c>
      <c r="AE43" s="25" t="str">
        <f t="shared" ca="1" si="23"/>
        <v/>
      </c>
      <c r="AF43" s="25" t="str">
        <f t="shared" ca="1" si="23"/>
        <v/>
      </c>
      <c r="AG43" s="25" t="str">
        <f t="shared" ca="1" si="23"/>
        <v/>
      </c>
      <c r="AH43" s="25" t="str">
        <f t="shared" ca="1" si="23"/>
        <v/>
      </c>
      <c r="AI43" s="25" t="str">
        <f t="shared" ca="1" si="23"/>
        <v/>
      </c>
      <c r="AJ43" s="25" t="str">
        <f t="shared" ca="1" si="23"/>
        <v/>
      </c>
      <c r="AK43" s="25" t="str">
        <f t="shared" ca="1" si="23"/>
        <v/>
      </c>
      <c r="AL43" s="25" t="str">
        <f t="shared" ca="1" si="23"/>
        <v/>
      </c>
      <c r="AM43" s="25" t="str">
        <f t="shared" ca="1" si="23"/>
        <v/>
      </c>
      <c r="AN43" s="25" t="str">
        <f t="shared" ca="1" si="23"/>
        <v/>
      </c>
      <c r="AO43" s="25" t="str">
        <f t="shared" ca="1" si="24"/>
        <v/>
      </c>
      <c r="AP43" s="25" t="str">
        <f t="shared" ca="1" si="24"/>
        <v/>
      </c>
      <c r="AQ43" s="25" t="str">
        <f t="shared" ca="1" si="24"/>
        <v/>
      </c>
      <c r="AR43" s="25" t="str">
        <f t="shared" ca="1" si="24"/>
        <v/>
      </c>
      <c r="AS43" s="25" t="str">
        <f t="shared" ca="1" si="24"/>
        <v/>
      </c>
      <c r="AT43" s="25" t="str">
        <f t="shared" ca="1" si="24"/>
        <v/>
      </c>
      <c r="AU43" s="25" t="str">
        <f t="shared" ca="1" si="24"/>
        <v/>
      </c>
      <c r="AV43" s="25" t="str">
        <f t="shared" ca="1" si="24"/>
        <v/>
      </c>
      <c r="AW43" s="25" t="str">
        <f t="shared" ca="1" si="24"/>
        <v/>
      </c>
      <c r="AX43" s="25" t="str">
        <f t="shared" ca="1" si="24"/>
        <v/>
      </c>
      <c r="AY43" s="25" t="str">
        <f t="shared" ca="1" si="25"/>
        <v/>
      </c>
      <c r="AZ43" s="25" t="str">
        <f t="shared" ca="1" si="25"/>
        <v/>
      </c>
      <c r="BA43" s="25" t="str">
        <f t="shared" ca="1" si="25"/>
        <v/>
      </c>
      <c r="BB43" s="25" t="str">
        <f t="shared" ca="1" si="25"/>
        <v/>
      </c>
      <c r="BC43" s="25" t="str">
        <f t="shared" ca="1" si="25"/>
        <v/>
      </c>
      <c r="BD43" s="25" t="str">
        <f t="shared" ca="1" si="25"/>
        <v/>
      </c>
      <c r="BE43" s="25" t="str">
        <f t="shared" ca="1" si="25"/>
        <v/>
      </c>
      <c r="BF43" s="25" t="str">
        <f t="shared" ca="1" si="25"/>
        <v/>
      </c>
      <c r="BG43" s="25" t="str">
        <f t="shared" ca="1" si="25"/>
        <v/>
      </c>
      <c r="BH43" s="25" t="str">
        <f t="shared" ca="1" si="25"/>
        <v/>
      </c>
      <c r="BI43" s="25" t="str">
        <f t="shared" ca="1" si="26"/>
        <v/>
      </c>
      <c r="BJ43" s="25" t="str">
        <f t="shared" ca="1" si="26"/>
        <v/>
      </c>
      <c r="BK43" s="25" t="str">
        <f t="shared" ca="1" si="26"/>
        <v/>
      </c>
      <c r="BL43" s="25" t="str">
        <f t="shared" ca="1" si="26"/>
        <v/>
      </c>
      <c r="BM43" s="25" t="str">
        <f t="shared" ca="1" si="26"/>
        <v/>
      </c>
      <c r="BN43" s="25" t="str">
        <f t="shared" ca="1" si="26"/>
        <v/>
      </c>
    </row>
    <row r="44" spans="1:66" ht="12.75" x14ac:dyDescent="0.2">
      <c r="A44" s="46" t="str">
        <f ca="1">IF(ISERROR(VALUE(SUBSTITUTE(OFFSET(A44,-1,0,1,1),".",""))),"0.1",IF(ISERROR(FIND("`",SUBSTITUTE(OFFSET(A44,-1,0,1,1),".","`",1))),OFFSET(A44,-1,0,1,1)&amp;".1",LEFT(OFFSET(A44,-1,0,1,1),FIND("`",SUBSTITUTE(OFFSET(A44,-1,0,1,1),".","`",1)))&amp;IF(ISERROR(FIND("`",SUBSTITUTE(OFFSET(A44,-1,0,1,1),".","`",2))),VALUE(RIGHT(OFFSET(A44,-1,0,1,1),LEN(OFFSET(A44,-1,0,1,1))-FIND("`",SUBSTITUTE(OFFSET(A44,-1,0,1,1),".","`",1))))+1,VALUE(MID(OFFSET(A44,-1,0,1,1),FIND("`",SUBSTITUTE(OFFSET(A44,-1,0,1,1),".","`",1))+1,(FIND("`",SUBSTITUTE(OFFSET(A44,-1,0,1,1),".","`",2))-FIND("`",SUBSTITUTE(OFFSET(A44,-1,0,1,1),".","`",1))-1)))+1)))</f>
        <v>12.1</v>
      </c>
      <c r="B44" s="47" t="s">
        <v>67</v>
      </c>
      <c r="C44" s="53"/>
      <c r="D44" s="36">
        <v>41982</v>
      </c>
      <c r="E44" s="48">
        <f>D44+F44-1</f>
        <v>41989</v>
      </c>
      <c r="F44" s="49">
        <v>8</v>
      </c>
      <c r="G44" s="50">
        <v>0</v>
      </c>
      <c r="H44" s="51">
        <f t="shared" si="2"/>
        <v>6</v>
      </c>
      <c r="I44" s="51">
        <f>ROUNDDOWN(G44*F44,0)</f>
        <v>0</v>
      </c>
      <c r="J44" s="51">
        <f>F44-I44</f>
        <v>8</v>
      </c>
      <c r="K44" s="41" t="str">
        <f t="shared" ca="1" si="21"/>
        <v/>
      </c>
      <c r="L44" s="41" t="str">
        <f t="shared" ca="1" si="21"/>
        <v/>
      </c>
      <c r="M44" s="41" t="str">
        <f t="shared" ca="1" si="21"/>
        <v/>
      </c>
      <c r="N44" s="41" t="str">
        <f t="shared" ca="1" si="21"/>
        <v/>
      </c>
      <c r="O44" s="41" t="str">
        <f t="shared" ca="1" si="21"/>
        <v>t</v>
      </c>
      <c r="P44" s="41" t="str">
        <f t="shared" ca="1" si="21"/>
        <v/>
      </c>
      <c r="Q44" s="41" t="str">
        <f t="shared" ca="1" si="21"/>
        <v/>
      </c>
      <c r="R44" s="41" t="str">
        <f t="shared" ca="1" si="21"/>
        <v/>
      </c>
      <c r="S44" s="41" t="str">
        <f t="shared" ca="1" si="21"/>
        <v/>
      </c>
      <c r="T44" s="41" t="str">
        <f t="shared" ca="1" si="21"/>
        <v/>
      </c>
      <c r="U44" s="41" t="str">
        <f t="shared" ca="1" si="22"/>
        <v/>
      </c>
      <c r="V44" s="41" t="str">
        <f t="shared" ca="1" si="22"/>
        <v/>
      </c>
      <c r="W44" s="41" t="str">
        <f t="shared" ca="1" si="22"/>
        <v/>
      </c>
      <c r="X44" s="41" t="str">
        <f t="shared" ca="1" si="22"/>
        <v/>
      </c>
      <c r="Y44" s="41" t="str">
        <f t="shared" ca="1" si="22"/>
        <v/>
      </c>
      <c r="Z44" s="41" t="str">
        <f t="shared" ca="1" si="22"/>
        <v/>
      </c>
      <c r="AA44" s="41" t="str">
        <f t="shared" ca="1" si="22"/>
        <v/>
      </c>
      <c r="AB44" s="41" t="str">
        <f t="shared" ca="1" si="22"/>
        <v/>
      </c>
      <c r="AC44" s="41" t="str">
        <f t="shared" ca="1" si="22"/>
        <v/>
      </c>
      <c r="AD44" s="41" t="str">
        <f t="shared" ca="1" si="22"/>
        <v/>
      </c>
      <c r="AE44" s="41" t="str">
        <f t="shared" ca="1" si="23"/>
        <v/>
      </c>
      <c r="AF44" s="41" t="str">
        <f t="shared" ca="1" si="23"/>
        <v/>
      </c>
      <c r="AG44" s="41" t="str">
        <f t="shared" ca="1" si="23"/>
        <v/>
      </c>
      <c r="AH44" s="41" t="str">
        <f t="shared" ca="1" si="23"/>
        <v/>
      </c>
      <c r="AI44" s="41" t="str">
        <f t="shared" ca="1" si="23"/>
        <v/>
      </c>
      <c r="AJ44" s="41" t="str">
        <f t="shared" ca="1" si="23"/>
        <v/>
      </c>
      <c r="AK44" s="41" t="str">
        <f t="shared" ca="1" si="23"/>
        <v/>
      </c>
      <c r="AL44" s="41" t="str">
        <f t="shared" ca="1" si="23"/>
        <v/>
      </c>
      <c r="AM44" s="41" t="str">
        <f t="shared" ca="1" si="23"/>
        <v/>
      </c>
      <c r="AN44" s="41" t="str">
        <f t="shared" ca="1" si="23"/>
        <v/>
      </c>
      <c r="AO44" s="41" t="str">
        <f t="shared" ca="1" si="24"/>
        <v/>
      </c>
      <c r="AP44" s="41" t="str">
        <f t="shared" ca="1" si="24"/>
        <v/>
      </c>
      <c r="AQ44" s="41" t="str">
        <f t="shared" ca="1" si="24"/>
        <v/>
      </c>
      <c r="AR44" s="41" t="str">
        <f t="shared" ca="1" si="24"/>
        <v/>
      </c>
      <c r="AS44" s="41" t="str">
        <f t="shared" ca="1" si="24"/>
        <v/>
      </c>
      <c r="AT44" s="41" t="str">
        <f t="shared" ca="1" si="24"/>
        <v/>
      </c>
      <c r="AU44" s="41" t="str">
        <f t="shared" ca="1" si="24"/>
        <v/>
      </c>
      <c r="AV44" s="41" t="str">
        <f t="shared" ca="1" si="24"/>
        <v/>
      </c>
      <c r="AW44" s="41" t="str">
        <f t="shared" ca="1" si="24"/>
        <v/>
      </c>
      <c r="AX44" s="41" t="str">
        <f t="shared" ca="1" si="24"/>
        <v/>
      </c>
      <c r="AY44" s="41" t="str">
        <f t="shared" ca="1" si="25"/>
        <v/>
      </c>
      <c r="AZ44" s="41" t="str">
        <f t="shared" ca="1" si="25"/>
        <v/>
      </c>
      <c r="BA44" s="41" t="str">
        <f t="shared" ca="1" si="25"/>
        <v/>
      </c>
      <c r="BB44" s="41" t="str">
        <f t="shared" ca="1" si="25"/>
        <v/>
      </c>
      <c r="BC44" s="41" t="str">
        <f t="shared" ca="1" si="25"/>
        <v/>
      </c>
      <c r="BD44" s="41" t="str">
        <f t="shared" ca="1" si="25"/>
        <v/>
      </c>
      <c r="BE44" s="41" t="str">
        <f t="shared" ca="1" si="25"/>
        <v/>
      </c>
      <c r="BF44" s="41" t="str">
        <f t="shared" ca="1" si="25"/>
        <v/>
      </c>
      <c r="BG44" s="41" t="str">
        <f t="shared" ca="1" si="25"/>
        <v/>
      </c>
      <c r="BH44" s="41" t="str">
        <f t="shared" ca="1" si="25"/>
        <v/>
      </c>
      <c r="BI44" s="41" t="str">
        <f t="shared" ca="1" si="26"/>
        <v/>
      </c>
      <c r="BJ44" s="41" t="str">
        <f t="shared" ca="1" si="26"/>
        <v/>
      </c>
      <c r="BK44" s="41" t="str">
        <f t="shared" ca="1" si="26"/>
        <v/>
      </c>
      <c r="BL44" s="41" t="str">
        <f t="shared" ca="1" si="26"/>
        <v/>
      </c>
      <c r="BM44" s="41" t="str">
        <f t="shared" ca="1" si="26"/>
        <v/>
      </c>
      <c r="BN44" s="41" t="str">
        <f t="shared" ca="1" si="26"/>
        <v/>
      </c>
    </row>
    <row r="45" spans="1:66" ht="12.75" x14ac:dyDescent="0.2">
      <c r="A45" s="57">
        <v>12.2</v>
      </c>
      <c r="B45" s="47" t="s">
        <v>68</v>
      </c>
      <c r="C45" s="28" t="s">
        <v>69</v>
      </c>
      <c r="D45" s="36">
        <v>41989</v>
      </c>
      <c r="E45" s="48">
        <f>D45+F45-1</f>
        <v>41989</v>
      </c>
      <c r="F45" s="49">
        <v>1</v>
      </c>
      <c r="G45" s="56">
        <v>0</v>
      </c>
      <c r="H45" s="51"/>
      <c r="I45" s="51">
        <f>ROUNDDOWN(G45*F45,0)</f>
        <v>0</v>
      </c>
      <c r="J45" s="51">
        <f>F45-I45</f>
        <v>1</v>
      </c>
      <c r="K45" s="41" t="str">
        <f t="shared" ca="1" si="21"/>
        <v/>
      </c>
      <c r="L45" s="41" t="str">
        <f t="shared" ca="1" si="21"/>
        <v/>
      </c>
      <c r="M45" s="41" t="str">
        <f t="shared" ca="1" si="21"/>
        <v/>
      </c>
      <c r="N45" s="41" t="str">
        <f t="shared" ca="1" si="21"/>
        <v/>
      </c>
      <c r="O45" s="41" t="str">
        <f t="shared" ca="1" si="21"/>
        <v>t</v>
      </c>
      <c r="P45" s="41" t="str">
        <f t="shared" ca="1" si="21"/>
        <v/>
      </c>
      <c r="Q45" s="41" t="str">
        <f t="shared" ca="1" si="21"/>
        <v/>
      </c>
      <c r="R45" s="41" t="str">
        <f t="shared" ca="1" si="21"/>
        <v/>
      </c>
      <c r="S45" s="41" t="str">
        <f t="shared" ca="1" si="21"/>
        <v/>
      </c>
      <c r="T45" s="41" t="str">
        <f t="shared" ca="1" si="21"/>
        <v/>
      </c>
      <c r="U45" s="41" t="str">
        <f t="shared" ca="1" si="22"/>
        <v/>
      </c>
      <c r="V45" s="41" t="str">
        <f t="shared" ca="1" si="22"/>
        <v/>
      </c>
      <c r="W45" s="41" t="str">
        <f t="shared" ca="1" si="22"/>
        <v/>
      </c>
      <c r="X45" s="41" t="str">
        <f t="shared" ca="1" si="22"/>
        <v/>
      </c>
      <c r="Y45" s="41" t="str">
        <f t="shared" ca="1" si="22"/>
        <v/>
      </c>
      <c r="Z45" s="41" t="str">
        <f t="shared" ca="1" si="22"/>
        <v/>
      </c>
      <c r="AA45" s="41" t="str">
        <f t="shared" ca="1" si="22"/>
        <v/>
      </c>
      <c r="AB45" s="41" t="str">
        <f t="shared" ca="1" si="22"/>
        <v/>
      </c>
      <c r="AC45" s="41" t="str">
        <f t="shared" ca="1" si="22"/>
        <v/>
      </c>
      <c r="AD45" s="41" t="str">
        <f t="shared" ca="1" si="22"/>
        <v/>
      </c>
      <c r="AE45" s="41" t="str">
        <f t="shared" ca="1" si="23"/>
        <v/>
      </c>
      <c r="AF45" s="41" t="str">
        <f t="shared" ca="1" si="23"/>
        <v/>
      </c>
      <c r="AG45" s="41" t="str">
        <f t="shared" ca="1" si="23"/>
        <v/>
      </c>
      <c r="AH45" s="41" t="str">
        <f t="shared" ca="1" si="23"/>
        <v/>
      </c>
      <c r="AI45" s="41" t="str">
        <f t="shared" ca="1" si="23"/>
        <v/>
      </c>
      <c r="AJ45" s="41" t="str">
        <f t="shared" ca="1" si="23"/>
        <v/>
      </c>
      <c r="AK45" s="41" t="str">
        <f t="shared" ca="1" si="23"/>
        <v/>
      </c>
      <c r="AL45" s="41" t="str">
        <f t="shared" ca="1" si="23"/>
        <v/>
      </c>
      <c r="AM45" s="41" t="str">
        <f t="shared" ca="1" si="23"/>
        <v/>
      </c>
      <c r="AN45" s="41" t="str">
        <f t="shared" ca="1" si="23"/>
        <v/>
      </c>
      <c r="AO45" s="41" t="str">
        <f t="shared" ca="1" si="24"/>
        <v/>
      </c>
      <c r="AP45" s="41" t="str">
        <f t="shared" ca="1" si="24"/>
        <v/>
      </c>
      <c r="AQ45" s="41" t="str">
        <f t="shared" ca="1" si="24"/>
        <v/>
      </c>
      <c r="AR45" s="41" t="str">
        <f t="shared" ca="1" si="24"/>
        <v/>
      </c>
      <c r="AS45" s="41" t="str">
        <f t="shared" ca="1" si="24"/>
        <v/>
      </c>
      <c r="AT45" s="41" t="str">
        <f t="shared" ca="1" si="24"/>
        <v/>
      </c>
      <c r="AU45" s="41" t="str">
        <f t="shared" ca="1" si="24"/>
        <v/>
      </c>
      <c r="AV45" s="41" t="str">
        <f t="shared" ca="1" si="24"/>
        <v/>
      </c>
      <c r="AW45" s="41" t="str">
        <f t="shared" ca="1" si="24"/>
        <v/>
      </c>
      <c r="AX45" s="41" t="str">
        <f t="shared" ca="1" si="24"/>
        <v/>
      </c>
      <c r="AY45" s="41" t="str">
        <f t="shared" ca="1" si="25"/>
        <v/>
      </c>
      <c r="AZ45" s="41" t="str">
        <f t="shared" ca="1" si="25"/>
        <v/>
      </c>
      <c r="BA45" s="41" t="str">
        <f t="shared" ca="1" si="25"/>
        <v/>
      </c>
      <c r="BB45" s="41" t="str">
        <f t="shared" ca="1" si="25"/>
        <v/>
      </c>
      <c r="BC45" s="41" t="str">
        <f t="shared" ca="1" si="25"/>
        <v/>
      </c>
      <c r="BD45" s="41" t="str">
        <f t="shared" ca="1" si="25"/>
        <v/>
      </c>
      <c r="BE45" s="41" t="str">
        <f t="shared" ca="1" si="25"/>
        <v/>
      </c>
      <c r="BF45" s="41" t="str">
        <f t="shared" ca="1" si="25"/>
        <v/>
      </c>
      <c r="BG45" s="41" t="str">
        <f t="shared" ca="1" si="25"/>
        <v/>
      </c>
      <c r="BH45" s="41" t="str">
        <f t="shared" ca="1" si="25"/>
        <v/>
      </c>
      <c r="BI45" s="41" t="str">
        <f t="shared" ca="1" si="26"/>
        <v/>
      </c>
      <c r="BJ45" s="41" t="str">
        <f t="shared" ca="1" si="26"/>
        <v/>
      </c>
      <c r="BK45" s="41" t="str">
        <f t="shared" ca="1" si="26"/>
        <v/>
      </c>
      <c r="BL45" s="41" t="str">
        <f t="shared" ca="1" si="26"/>
        <v/>
      </c>
      <c r="BM45" s="41" t="str">
        <f t="shared" ca="1" si="26"/>
        <v/>
      </c>
      <c r="BN45" s="41" t="str">
        <f t="shared" ca="1" si="26"/>
        <v/>
      </c>
    </row>
    <row r="46" spans="1:66" ht="12.75" x14ac:dyDescent="0.2">
      <c r="A46" s="42">
        <v>13</v>
      </c>
      <c r="B46" s="52" t="s">
        <v>70</v>
      </c>
      <c r="C46" s="25"/>
      <c r="D46" s="43">
        <f>MIN(D47)</f>
        <v>42007</v>
      </c>
      <c r="E46" s="43">
        <f>MAX(E47)</f>
        <v>42014</v>
      </c>
      <c r="F46" s="44">
        <f>E46-D46+1</f>
        <v>8</v>
      </c>
      <c r="G46" s="58">
        <f>G47/COUNT(G47)</f>
        <v>0</v>
      </c>
      <c r="H46" s="44">
        <f t="shared" ref="H46:H55" si="27">NETWORKDAYS(D46,E46)</f>
        <v>5</v>
      </c>
      <c r="I46" s="44">
        <v>0</v>
      </c>
      <c r="J46" s="45"/>
      <c r="K46" s="40" t="str">
        <f t="shared" ca="1" si="21"/>
        <v/>
      </c>
      <c r="L46" s="40" t="str">
        <f t="shared" ca="1" si="21"/>
        <v/>
      </c>
      <c r="M46" s="40" t="str">
        <f t="shared" ca="1" si="21"/>
        <v/>
      </c>
      <c r="N46" s="40" t="str">
        <f t="shared" ca="1" si="21"/>
        <v/>
      </c>
      <c r="O46" s="40" t="str">
        <f t="shared" ca="1" si="21"/>
        <v>t</v>
      </c>
      <c r="P46" s="40" t="str">
        <f t="shared" ca="1" si="21"/>
        <v/>
      </c>
      <c r="Q46" s="40" t="str">
        <f t="shared" ca="1" si="21"/>
        <v/>
      </c>
      <c r="R46" s="40" t="str">
        <f t="shared" ca="1" si="21"/>
        <v/>
      </c>
      <c r="S46" s="40" t="str">
        <f t="shared" ca="1" si="21"/>
        <v/>
      </c>
      <c r="T46" s="40" t="str">
        <f t="shared" ca="1" si="21"/>
        <v/>
      </c>
      <c r="U46" s="40" t="str">
        <f t="shared" ca="1" si="22"/>
        <v/>
      </c>
      <c r="V46" s="40" t="str">
        <f t="shared" ca="1" si="22"/>
        <v/>
      </c>
      <c r="W46" s="40" t="str">
        <f t="shared" ca="1" si="22"/>
        <v/>
      </c>
      <c r="X46" s="40" t="str">
        <f t="shared" ca="1" si="22"/>
        <v/>
      </c>
      <c r="Y46" s="40" t="str">
        <f t="shared" ca="1" si="22"/>
        <v/>
      </c>
      <c r="Z46" s="40" t="str">
        <f t="shared" ca="1" si="22"/>
        <v/>
      </c>
      <c r="AA46" s="40" t="str">
        <f t="shared" ca="1" si="22"/>
        <v/>
      </c>
      <c r="AB46" s="40" t="str">
        <f t="shared" ca="1" si="22"/>
        <v/>
      </c>
      <c r="AC46" s="40" t="str">
        <f t="shared" ca="1" si="22"/>
        <v/>
      </c>
      <c r="AD46" s="40" t="str">
        <f t="shared" ca="1" si="22"/>
        <v/>
      </c>
      <c r="AE46" s="40" t="str">
        <f t="shared" ca="1" si="23"/>
        <v/>
      </c>
      <c r="AF46" s="40" t="str">
        <f t="shared" ca="1" si="23"/>
        <v/>
      </c>
      <c r="AG46" s="40" t="str">
        <f t="shared" ca="1" si="23"/>
        <v/>
      </c>
      <c r="AH46" s="40" t="str">
        <f t="shared" ca="1" si="23"/>
        <v/>
      </c>
      <c r="AI46" s="40" t="str">
        <f t="shared" ca="1" si="23"/>
        <v/>
      </c>
      <c r="AJ46" s="40" t="str">
        <f t="shared" ca="1" si="23"/>
        <v/>
      </c>
      <c r="AK46" s="40" t="str">
        <f t="shared" ca="1" si="23"/>
        <v/>
      </c>
      <c r="AL46" s="40" t="str">
        <f t="shared" ca="1" si="23"/>
        <v/>
      </c>
      <c r="AM46" s="40" t="str">
        <f t="shared" ca="1" si="23"/>
        <v/>
      </c>
      <c r="AN46" s="40" t="str">
        <f t="shared" ca="1" si="23"/>
        <v/>
      </c>
      <c r="AO46" s="40" t="str">
        <f t="shared" ca="1" si="24"/>
        <v/>
      </c>
      <c r="AP46" s="40" t="str">
        <f t="shared" ca="1" si="24"/>
        <v/>
      </c>
      <c r="AQ46" s="40" t="str">
        <f t="shared" ca="1" si="24"/>
        <v/>
      </c>
      <c r="AR46" s="40" t="str">
        <f t="shared" ca="1" si="24"/>
        <v/>
      </c>
      <c r="AS46" s="40" t="str">
        <f t="shared" ca="1" si="24"/>
        <v/>
      </c>
      <c r="AT46" s="40" t="str">
        <f t="shared" ca="1" si="24"/>
        <v/>
      </c>
      <c r="AU46" s="40" t="str">
        <f t="shared" ca="1" si="24"/>
        <v/>
      </c>
      <c r="AV46" s="40" t="str">
        <f t="shared" ca="1" si="24"/>
        <v/>
      </c>
      <c r="AW46" s="40" t="str">
        <f t="shared" ca="1" si="24"/>
        <v/>
      </c>
      <c r="AX46" s="40" t="str">
        <f t="shared" ca="1" si="24"/>
        <v/>
      </c>
      <c r="AY46" s="40" t="str">
        <f t="shared" ca="1" si="25"/>
        <v/>
      </c>
      <c r="AZ46" s="40" t="str">
        <f t="shared" ca="1" si="25"/>
        <v/>
      </c>
      <c r="BA46" s="40" t="str">
        <f t="shared" ca="1" si="25"/>
        <v/>
      </c>
      <c r="BB46" s="40" t="str">
        <f t="shared" ca="1" si="25"/>
        <v/>
      </c>
      <c r="BC46" s="40" t="str">
        <f t="shared" ca="1" si="25"/>
        <v/>
      </c>
      <c r="BD46" s="40" t="str">
        <f t="shared" ca="1" si="25"/>
        <v/>
      </c>
      <c r="BE46" s="40" t="str">
        <f t="shared" ca="1" si="25"/>
        <v/>
      </c>
      <c r="BF46" s="40" t="str">
        <f t="shared" ca="1" si="25"/>
        <v/>
      </c>
      <c r="BG46" s="40" t="str">
        <f t="shared" ca="1" si="25"/>
        <v/>
      </c>
      <c r="BH46" s="40" t="str">
        <f t="shared" ca="1" si="25"/>
        <v/>
      </c>
      <c r="BI46" s="40" t="str">
        <f t="shared" ca="1" si="26"/>
        <v/>
      </c>
      <c r="BJ46" s="40" t="str">
        <f t="shared" ca="1" si="26"/>
        <v/>
      </c>
      <c r="BK46" s="40" t="str">
        <f t="shared" ca="1" si="26"/>
        <v/>
      </c>
      <c r="BL46" s="40" t="str">
        <f t="shared" ca="1" si="26"/>
        <v/>
      </c>
      <c r="BM46" s="40" t="str">
        <f t="shared" ca="1" si="26"/>
        <v/>
      </c>
      <c r="BN46" s="40" t="str">
        <f t="shared" ca="1" si="26"/>
        <v/>
      </c>
    </row>
    <row r="47" spans="1:66" ht="12.75" x14ac:dyDescent="0.2">
      <c r="A47" s="46" t="str">
        <f ca="1">IF(ISERROR(VALUE(SUBSTITUTE(OFFSET(A47,-1,0,1,1),".",""))),"0.1",IF(ISERROR(FIND("`",SUBSTITUTE(OFFSET(A47,-1,0,1,1),".","`",1))),OFFSET(A47,-1,0,1,1)&amp;".1",LEFT(OFFSET(A47,-1,0,1,1),FIND("`",SUBSTITUTE(OFFSET(A47,-1,0,1,1),".","`",1)))&amp;IF(ISERROR(FIND("`",SUBSTITUTE(OFFSET(A47,-1,0,1,1),".","`",2))),VALUE(RIGHT(OFFSET(A47,-1,0,1,1),LEN(OFFSET(A47,-1,0,1,1))-FIND("`",SUBSTITUTE(OFFSET(A47,-1,0,1,1),".","`",1))))+1,VALUE(MID(OFFSET(A47,-1,0,1,1),FIND("`",SUBSTITUTE(OFFSET(A47,-1,0,1,1),".","`",1))+1,(FIND("`",SUBSTITUTE(OFFSET(A47,-1,0,1,1),".","`",2))-FIND("`",SUBSTITUTE(OFFSET(A47,-1,0,1,1),".","`",1))-1)))+1)))</f>
        <v>13.1</v>
      </c>
      <c r="B47" s="47" t="s">
        <v>71</v>
      </c>
      <c r="C47" s="53"/>
      <c r="D47" s="36">
        <v>42007</v>
      </c>
      <c r="E47" s="48">
        <f>D47+F47-1</f>
        <v>42014</v>
      </c>
      <c r="F47" s="49">
        <v>8</v>
      </c>
      <c r="G47" s="50">
        <v>0</v>
      </c>
      <c r="H47" s="51">
        <f t="shared" si="27"/>
        <v>5</v>
      </c>
      <c r="I47" s="51">
        <f>ROUNDDOWN(G47*F47,0)</f>
        <v>0</v>
      </c>
      <c r="J47" s="51">
        <f>F47-I47</f>
        <v>8</v>
      </c>
      <c r="K47" s="41" t="str">
        <f t="shared" ca="1" si="21"/>
        <v/>
      </c>
      <c r="L47" s="41" t="str">
        <f t="shared" ca="1" si="21"/>
        <v/>
      </c>
      <c r="M47" s="41" t="str">
        <f t="shared" ca="1" si="21"/>
        <v/>
      </c>
      <c r="N47" s="41" t="str">
        <f t="shared" ca="1" si="21"/>
        <v/>
      </c>
      <c r="O47" s="41" t="str">
        <f t="shared" ca="1" si="21"/>
        <v>t</v>
      </c>
      <c r="P47" s="41" t="str">
        <f t="shared" ca="1" si="21"/>
        <v/>
      </c>
      <c r="Q47" s="41" t="str">
        <f t="shared" ca="1" si="21"/>
        <v/>
      </c>
      <c r="R47" s="41" t="str">
        <f t="shared" ca="1" si="21"/>
        <v/>
      </c>
      <c r="S47" s="41" t="str">
        <f t="shared" ca="1" si="21"/>
        <v/>
      </c>
      <c r="T47" s="41" t="str">
        <f t="shared" ca="1" si="21"/>
        <v/>
      </c>
      <c r="U47" s="41" t="str">
        <f t="shared" ca="1" si="22"/>
        <v/>
      </c>
      <c r="V47" s="41" t="str">
        <f t="shared" ca="1" si="22"/>
        <v/>
      </c>
      <c r="W47" s="41" t="str">
        <f t="shared" ca="1" si="22"/>
        <v/>
      </c>
      <c r="X47" s="41" t="str">
        <f t="shared" ca="1" si="22"/>
        <v/>
      </c>
      <c r="Y47" s="41" t="str">
        <f t="shared" ca="1" si="22"/>
        <v/>
      </c>
      <c r="Z47" s="41" t="str">
        <f t="shared" ca="1" si="22"/>
        <v/>
      </c>
      <c r="AA47" s="41" t="str">
        <f t="shared" ca="1" si="22"/>
        <v/>
      </c>
      <c r="AB47" s="41" t="str">
        <f t="shared" ca="1" si="22"/>
        <v/>
      </c>
      <c r="AC47" s="41" t="str">
        <f t="shared" ca="1" si="22"/>
        <v/>
      </c>
      <c r="AD47" s="41" t="str">
        <f t="shared" ca="1" si="22"/>
        <v/>
      </c>
      <c r="AE47" s="41" t="str">
        <f t="shared" ca="1" si="23"/>
        <v/>
      </c>
      <c r="AF47" s="41" t="str">
        <f t="shared" ca="1" si="23"/>
        <v/>
      </c>
      <c r="AG47" s="41" t="str">
        <f t="shared" ca="1" si="23"/>
        <v/>
      </c>
      <c r="AH47" s="41" t="str">
        <f t="shared" ca="1" si="23"/>
        <v/>
      </c>
      <c r="AI47" s="41" t="str">
        <f t="shared" ca="1" si="23"/>
        <v/>
      </c>
      <c r="AJ47" s="41" t="str">
        <f t="shared" ca="1" si="23"/>
        <v/>
      </c>
      <c r="AK47" s="41" t="str">
        <f t="shared" ca="1" si="23"/>
        <v/>
      </c>
      <c r="AL47" s="41" t="str">
        <f t="shared" ca="1" si="23"/>
        <v/>
      </c>
      <c r="AM47" s="41" t="str">
        <f t="shared" ca="1" si="23"/>
        <v/>
      </c>
      <c r="AN47" s="41" t="str">
        <f t="shared" ca="1" si="23"/>
        <v/>
      </c>
      <c r="AO47" s="41" t="str">
        <f t="shared" ca="1" si="24"/>
        <v/>
      </c>
      <c r="AP47" s="41" t="str">
        <f t="shared" ca="1" si="24"/>
        <v/>
      </c>
      <c r="AQ47" s="41" t="str">
        <f t="shared" ca="1" si="24"/>
        <v/>
      </c>
      <c r="AR47" s="41" t="str">
        <f t="shared" ca="1" si="24"/>
        <v/>
      </c>
      <c r="AS47" s="41" t="str">
        <f t="shared" ca="1" si="24"/>
        <v/>
      </c>
      <c r="AT47" s="41" t="str">
        <f t="shared" ca="1" si="24"/>
        <v/>
      </c>
      <c r="AU47" s="41" t="str">
        <f t="shared" ca="1" si="24"/>
        <v/>
      </c>
      <c r="AV47" s="41" t="str">
        <f t="shared" ca="1" si="24"/>
        <v/>
      </c>
      <c r="AW47" s="41" t="str">
        <f t="shared" ca="1" si="24"/>
        <v/>
      </c>
      <c r="AX47" s="41" t="str">
        <f t="shared" ca="1" si="24"/>
        <v/>
      </c>
      <c r="AY47" s="41" t="str">
        <f t="shared" ca="1" si="25"/>
        <v/>
      </c>
      <c r="AZ47" s="41" t="str">
        <f t="shared" ca="1" si="25"/>
        <v/>
      </c>
      <c r="BA47" s="41" t="str">
        <f t="shared" ca="1" si="25"/>
        <v/>
      </c>
      <c r="BB47" s="41" t="str">
        <f t="shared" ca="1" si="25"/>
        <v/>
      </c>
      <c r="BC47" s="41" t="str">
        <f t="shared" ca="1" si="25"/>
        <v/>
      </c>
      <c r="BD47" s="41" t="str">
        <f t="shared" ca="1" si="25"/>
        <v/>
      </c>
      <c r="BE47" s="41" t="str">
        <f t="shared" ca="1" si="25"/>
        <v/>
      </c>
      <c r="BF47" s="41" t="str">
        <f t="shared" ca="1" si="25"/>
        <v/>
      </c>
      <c r="BG47" s="41" t="str">
        <f t="shared" ca="1" si="25"/>
        <v/>
      </c>
      <c r="BH47" s="41" t="str">
        <f t="shared" ca="1" si="25"/>
        <v/>
      </c>
      <c r="BI47" s="41" t="str">
        <f t="shared" ca="1" si="26"/>
        <v/>
      </c>
      <c r="BJ47" s="41" t="str">
        <f t="shared" ca="1" si="26"/>
        <v/>
      </c>
      <c r="BK47" s="41" t="str">
        <f t="shared" ca="1" si="26"/>
        <v/>
      </c>
      <c r="BL47" s="41" t="str">
        <f t="shared" ca="1" si="26"/>
        <v/>
      </c>
      <c r="BM47" s="41" t="str">
        <f t="shared" ca="1" si="26"/>
        <v/>
      </c>
      <c r="BN47" s="41" t="str">
        <f t="shared" ca="1" si="26"/>
        <v/>
      </c>
    </row>
    <row r="48" spans="1:66" ht="12.75" x14ac:dyDescent="0.2">
      <c r="A48" s="42">
        <v>14</v>
      </c>
      <c r="B48" s="52" t="s">
        <v>72</v>
      </c>
      <c r="C48" s="25"/>
      <c r="D48" s="43">
        <f>MIN(D49)</f>
        <v>41990</v>
      </c>
      <c r="E48" s="43">
        <f>MAX(E49)</f>
        <v>42023</v>
      </c>
      <c r="F48" s="44">
        <f>E48-D48+1</f>
        <v>34</v>
      </c>
      <c r="G48" s="24">
        <f>G49/COUNT(G49)</f>
        <v>0</v>
      </c>
      <c r="H48" s="44">
        <f t="shared" si="27"/>
        <v>24</v>
      </c>
      <c r="I48" s="44">
        <v>0</v>
      </c>
      <c r="J48" s="45"/>
      <c r="K48" s="40" t="str">
        <f t="shared" ca="1" si="21"/>
        <v/>
      </c>
      <c r="L48" s="40" t="str">
        <f t="shared" ca="1" si="21"/>
        <v/>
      </c>
      <c r="M48" s="40" t="str">
        <f t="shared" ca="1" si="21"/>
        <v/>
      </c>
      <c r="N48" s="40" t="str">
        <f t="shared" ca="1" si="21"/>
        <v/>
      </c>
      <c r="O48" s="40" t="str">
        <f t="shared" ca="1" si="21"/>
        <v>t</v>
      </c>
      <c r="P48" s="40" t="str">
        <f t="shared" ca="1" si="21"/>
        <v/>
      </c>
      <c r="Q48" s="40" t="str">
        <f t="shared" ca="1" si="21"/>
        <v/>
      </c>
      <c r="R48" s="40" t="str">
        <f t="shared" ca="1" si="21"/>
        <v/>
      </c>
      <c r="S48" s="40" t="str">
        <f t="shared" ca="1" si="21"/>
        <v/>
      </c>
      <c r="T48" s="40" t="str">
        <f t="shared" ca="1" si="21"/>
        <v/>
      </c>
      <c r="U48" s="40" t="str">
        <f t="shared" ca="1" si="22"/>
        <v/>
      </c>
      <c r="V48" s="40" t="str">
        <f t="shared" ca="1" si="22"/>
        <v/>
      </c>
      <c r="W48" s="40" t="str">
        <f t="shared" ca="1" si="22"/>
        <v/>
      </c>
      <c r="X48" s="40" t="str">
        <f t="shared" ca="1" si="22"/>
        <v/>
      </c>
      <c r="Y48" s="40" t="str">
        <f t="shared" ca="1" si="22"/>
        <v/>
      </c>
      <c r="Z48" s="40" t="str">
        <f t="shared" ca="1" si="22"/>
        <v/>
      </c>
      <c r="AA48" s="40" t="str">
        <f t="shared" ca="1" si="22"/>
        <v/>
      </c>
      <c r="AB48" s="40" t="str">
        <f t="shared" ca="1" si="22"/>
        <v/>
      </c>
      <c r="AC48" s="40" t="str">
        <f t="shared" ca="1" si="22"/>
        <v/>
      </c>
      <c r="AD48" s="40" t="str">
        <f t="shared" ca="1" si="22"/>
        <v/>
      </c>
      <c r="AE48" s="40" t="str">
        <f t="shared" ca="1" si="23"/>
        <v/>
      </c>
      <c r="AF48" s="40" t="str">
        <f t="shared" ca="1" si="23"/>
        <v/>
      </c>
      <c r="AG48" s="40" t="str">
        <f t="shared" ca="1" si="23"/>
        <v/>
      </c>
      <c r="AH48" s="40" t="str">
        <f t="shared" ca="1" si="23"/>
        <v/>
      </c>
      <c r="AI48" s="40" t="str">
        <f t="shared" ca="1" si="23"/>
        <v/>
      </c>
      <c r="AJ48" s="40" t="str">
        <f t="shared" ca="1" si="23"/>
        <v/>
      </c>
      <c r="AK48" s="40" t="str">
        <f t="shared" ca="1" si="23"/>
        <v/>
      </c>
      <c r="AL48" s="40" t="str">
        <f t="shared" ca="1" si="23"/>
        <v/>
      </c>
      <c r="AM48" s="40" t="str">
        <f t="shared" ca="1" si="23"/>
        <v/>
      </c>
      <c r="AN48" s="40" t="str">
        <f t="shared" ca="1" si="23"/>
        <v/>
      </c>
      <c r="AO48" s="40" t="str">
        <f t="shared" ca="1" si="24"/>
        <v/>
      </c>
      <c r="AP48" s="40" t="str">
        <f t="shared" ca="1" si="24"/>
        <v/>
      </c>
      <c r="AQ48" s="40" t="str">
        <f t="shared" ca="1" si="24"/>
        <v/>
      </c>
      <c r="AR48" s="40" t="str">
        <f t="shared" ca="1" si="24"/>
        <v/>
      </c>
      <c r="AS48" s="40" t="str">
        <f t="shared" ca="1" si="24"/>
        <v/>
      </c>
      <c r="AT48" s="40" t="str">
        <f t="shared" ca="1" si="24"/>
        <v/>
      </c>
      <c r="AU48" s="40" t="str">
        <f t="shared" ca="1" si="24"/>
        <v/>
      </c>
      <c r="AV48" s="40" t="str">
        <f t="shared" ca="1" si="24"/>
        <v/>
      </c>
      <c r="AW48" s="40" t="str">
        <f t="shared" ca="1" si="24"/>
        <v/>
      </c>
      <c r="AX48" s="40" t="str">
        <f t="shared" ca="1" si="24"/>
        <v/>
      </c>
      <c r="AY48" s="40" t="str">
        <f t="shared" ca="1" si="25"/>
        <v/>
      </c>
      <c r="AZ48" s="40" t="str">
        <f t="shared" ca="1" si="25"/>
        <v/>
      </c>
      <c r="BA48" s="40" t="str">
        <f t="shared" ca="1" si="25"/>
        <v/>
      </c>
      <c r="BB48" s="40" t="str">
        <f t="shared" ca="1" si="25"/>
        <v/>
      </c>
      <c r="BC48" s="40" t="str">
        <f t="shared" ca="1" si="25"/>
        <v/>
      </c>
      <c r="BD48" s="40" t="str">
        <f t="shared" ca="1" si="25"/>
        <v/>
      </c>
      <c r="BE48" s="40" t="str">
        <f t="shared" ca="1" si="25"/>
        <v/>
      </c>
      <c r="BF48" s="40" t="str">
        <f t="shared" ca="1" si="25"/>
        <v/>
      </c>
      <c r="BG48" s="40" t="str">
        <f t="shared" ca="1" si="25"/>
        <v/>
      </c>
      <c r="BH48" s="40" t="str">
        <f t="shared" ca="1" si="25"/>
        <v/>
      </c>
      <c r="BI48" s="40" t="str">
        <f t="shared" ca="1" si="26"/>
        <v/>
      </c>
      <c r="BJ48" s="40" t="str">
        <f t="shared" ca="1" si="26"/>
        <v/>
      </c>
      <c r="BK48" s="40" t="str">
        <f t="shared" ca="1" si="26"/>
        <v/>
      </c>
      <c r="BL48" s="40" t="str">
        <f t="shared" ca="1" si="26"/>
        <v/>
      </c>
      <c r="BM48" s="40" t="str">
        <f t="shared" ca="1" si="26"/>
        <v/>
      </c>
      <c r="BN48" s="40" t="str">
        <f t="shared" ca="1" si="26"/>
        <v/>
      </c>
    </row>
    <row r="49" spans="1:66" ht="12.75" x14ac:dyDescent="0.2">
      <c r="A49" s="46" t="str">
        <f ca="1">IF(ISERROR(VALUE(SUBSTITUTE(OFFSET(A49,-1,0,1,1),".",""))),"0.1",IF(ISERROR(FIND("`",SUBSTITUTE(OFFSET(A49,-1,0,1,1),".","`",1))),OFFSET(A49,-1,0,1,1)&amp;".1",LEFT(OFFSET(A49,-1,0,1,1),FIND("`",SUBSTITUTE(OFFSET(A49,-1,0,1,1),".","`",1)))&amp;IF(ISERROR(FIND("`",SUBSTITUTE(OFFSET(A49,-1,0,1,1),".","`",2))),VALUE(RIGHT(OFFSET(A49,-1,0,1,1),LEN(OFFSET(A49,-1,0,1,1))-FIND("`",SUBSTITUTE(OFFSET(A49,-1,0,1,1),".","`",1))))+1,VALUE(MID(OFFSET(A49,-1,0,1,1),FIND("`",SUBSTITUTE(OFFSET(A49,-1,0,1,1),".","`",1))+1,(FIND("`",SUBSTITUTE(OFFSET(A49,-1,0,1,1),".","`",2))-FIND("`",SUBSTITUTE(OFFSET(A49,-1,0,1,1),".","`",1))-1)))+1)))</f>
        <v>14.1</v>
      </c>
      <c r="B49" s="47" t="s">
        <v>73</v>
      </c>
      <c r="C49" s="28" t="s">
        <v>74</v>
      </c>
      <c r="D49" s="36">
        <v>41990</v>
      </c>
      <c r="E49" s="48">
        <f>D49+F49-1</f>
        <v>42023</v>
      </c>
      <c r="F49" s="49">
        <v>34</v>
      </c>
      <c r="G49" s="56">
        <v>0</v>
      </c>
      <c r="H49" s="51">
        <f t="shared" si="27"/>
        <v>24</v>
      </c>
      <c r="I49" s="51">
        <f>ROUNDDOWN(G49*F49,0)</f>
        <v>0</v>
      </c>
      <c r="J49" s="51">
        <f>F49-I49</f>
        <v>34</v>
      </c>
      <c r="K49" s="41" t="str">
        <f t="shared" ref="K49:T58" ca="1" si="28">IF(K$5=$D$5,"t",IF(AND(K$5&gt;=$D49,K$5&lt;$D49+$I49),"c",IF(AND(K$5&gt;=$D49,K$5&lt;=$D49+$F49-1),"x","")))</f>
        <v/>
      </c>
      <c r="L49" s="41" t="str">
        <f t="shared" ca="1" si="28"/>
        <v/>
      </c>
      <c r="M49" s="41" t="str">
        <f t="shared" ca="1" si="28"/>
        <v/>
      </c>
      <c r="N49" s="41" t="str">
        <f t="shared" ca="1" si="28"/>
        <v/>
      </c>
      <c r="O49" s="41" t="str">
        <f t="shared" ca="1" si="28"/>
        <v>t</v>
      </c>
      <c r="P49" s="41" t="str">
        <f t="shared" ca="1" si="28"/>
        <v/>
      </c>
      <c r="Q49" s="41" t="str">
        <f t="shared" ca="1" si="28"/>
        <v/>
      </c>
      <c r="R49" s="41" t="str">
        <f t="shared" ca="1" si="28"/>
        <v/>
      </c>
      <c r="S49" s="41" t="str">
        <f t="shared" ca="1" si="28"/>
        <v/>
      </c>
      <c r="T49" s="41" t="str">
        <f t="shared" ca="1" si="28"/>
        <v/>
      </c>
      <c r="U49" s="41" t="str">
        <f t="shared" ref="U49:AD58" ca="1" si="29">IF(U$5=$D$5,"t",IF(AND(U$5&gt;=$D49,U$5&lt;$D49+$I49),"c",IF(AND(U$5&gt;=$D49,U$5&lt;=$D49+$F49-1),"x","")))</f>
        <v/>
      </c>
      <c r="V49" s="41" t="str">
        <f t="shared" ca="1" si="29"/>
        <v/>
      </c>
      <c r="W49" s="41" t="str">
        <f t="shared" ca="1" si="29"/>
        <v/>
      </c>
      <c r="X49" s="41" t="str">
        <f t="shared" ca="1" si="29"/>
        <v/>
      </c>
      <c r="Y49" s="41" t="str">
        <f t="shared" ca="1" si="29"/>
        <v/>
      </c>
      <c r="Z49" s="41" t="str">
        <f t="shared" ca="1" si="29"/>
        <v/>
      </c>
      <c r="AA49" s="41" t="str">
        <f t="shared" ca="1" si="29"/>
        <v/>
      </c>
      <c r="AB49" s="41" t="str">
        <f t="shared" ca="1" si="29"/>
        <v/>
      </c>
      <c r="AC49" s="41" t="str">
        <f t="shared" ca="1" si="29"/>
        <v/>
      </c>
      <c r="AD49" s="41" t="str">
        <f t="shared" ca="1" si="29"/>
        <v/>
      </c>
      <c r="AE49" s="41" t="str">
        <f t="shared" ref="AE49:AN58" ca="1" si="30">IF(AE$5=$D$5,"t",IF(AND(AE$5&gt;=$D49,AE$5&lt;$D49+$I49),"c",IF(AND(AE$5&gt;=$D49,AE$5&lt;=$D49+$F49-1),"x","")))</f>
        <v/>
      </c>
      <c r="AF49" s="41" t="str">
        <f t="shared" ca="1" si="30"/>
        <v/>
      </c>
      <c r="AG49" s="41" t="str">
        <f t="shared" ca="1" si="30"/>
        <v/>
      </c>
      <c r="AH49" s="41" t="str">
        <f t="shared" ca="1" si="30"/>
        <v/>
      </c>
      <c r="AI49" s="41" t="str">
        <f t="shared" ca="1" si="30"/>
        <v/>
      </c>
      <c r="AJ49" s="41" t="str">
        <f t="shared" ca="1" si="30"/>
        <v/>
      </c>
      <c r="AK49" s="41" t="str">
        <f t="shared" ca="1" si="30"/>
        <v/>
      </c>
      <c r="AL49" s="41" t="str">
        <f t="shared" ca="1" si="30"/>
        <v/>
      </c>
      <c r="AM49" s="41" t="str">
        <f t="shared" ca="1" si="30"/>
        <v/>
      </c>
      <c r="AN49" s="41" t="str">
        <f t="shared" ca="1" si="30"/>
        <v/>
      </c>
      <c r="AO49" s="41" t="str">
        <f t="shared" ref="AO49:AX58" ca="1" si="31">IF(AO$5=$D$5,"t",IF(AND(AO$5&gt;=$D49,AO$5&lt;$D49+$I49),"c",IF(AND(AO$5&gt;=$D49,AO$5&lt;=$D49+$F49-1),"x","")))</f>
        <v/>
      </c>
      <c r="AP49" s="41" t="str">
        <f t="shared" ca="1" si="31"/>
        <v/>
      </c>
      <c r="AQ49" s="41" t="str">
        <f t="shared" ca="1" si="31"/>
        <v/>
      </c>
      <c r="AR49" s="41" t="str">
        <f t="shared" ca="1" si="31"/>
        <v/>
      </c>
      <c r="AS49" s="41" t="str">
        <f t="shared" ca="1" si="31"/>
        <v/>
      </c>
      <c r="AT49" s="41" t="str">
        <f t="shared" ca="1" si="31"/>
        <v/>
      </c>
      <c r="AU49" s="41" t="str">
        <f t="shared" ca="1" si="31"/>
        <v/>
      </c>
      <c r="AV49" s="41" t="str">
        <f t="shared" ca="1" si="31"/>
        <v/>
      </c>
      <c r="AW49" s="41" t="str">
        <f t="shared" ca="1" si="31"/>
        <v/>
      </c>
      <c r="AX49" s="41" t="str">
        <f t="shared" ca="1" si="31"/>
        <v/>
      </c>
      <c r="AY49" s="41" t="str">
        <f t="shared" ref="AY49:BH58" ca="1" si="32">IF(AY$5=$D$5,"t",IF(AND(AY$5&gt;=$D49,AY$5&lt;$D49+$I49),"c",IF(AND(AY$5&gt;=$D49,AY$5&lt;=$D49+$F49-1),"x","")))</f>
        <v/>
      </c>
      <c r="AZ49" s="41" t="str">
        <f t="shared" ca="1" si="32"/>
        <v/>
      </c>
      <c r="BA49" s="41" t="str">
        <f t="shared" ca="1" si="32"/>
        <v/>
      </c>
      <c r="BB49" s="41" t="str">
        <f t="shared" ca="1" si="32"/>
        <v/>
      </c>
      <c r="BC49" s="41" t="str">
        <f t="shared" ca="1" si="32"/>
        <v/>
      </c>
      <c r="BD49" s="41" t="str">
        <f t="shared" ca="1" si="32"/>
        <v/>
      </c>
      <c r="BE49" s="41" t="str">
        <f t="shared" ca="1" si="32"/>
        <v/>
      </c>
      <c r="BF49" s="41" t="str">
        <f t="shared" ca="1" si="32"/>
        <v/>
      </c>
      <c r="BG49" s="41" t="str">
        <f t="shared" ca="1" si="32"/>
        <v/>
      </c>
      <c r="BH49" s="41" t="str">
        <f t="shared" ca="1" si="32"/>
        <v/>
      </c>
      <c r="BI49" s="41" t="str">
        <f t="shared" ref="BI49:BN58" ca="1" si="33">IF(BI$5=$D$5,"t",IF(AND(BI$5&gt;=$D49,BI$5&lt;$D49+$I49),"c",IF(AND(BI$5&gt;=$D49,BI$5&lt;=$D49+$F49-1),"x","")))</f>
        <v/>
      </c>
      <c r="BJ49" s="41" t="str">
        <f t="shared" ca="1" si="33"/>
        <v/>
      </c>
      <c r="BK49" s="41" t="str">
        <f t="shared" ca="1" si="33"/>
        <v/>
      </c>
      <c r="BL49" s="41" t="str">
        <f t="shared" ca="1" si="33"/>
        <v/>
      </c>
      <c r="BM49" s="41" t="str">
        <f t="shared" ca="1" si="33"/>
        <v/>
      </c>
      <c r="BN49" s="41" t="str">
        <f t="shared" ca="1" si="33"/>
        <v/>
      </c>
    </row>
    <row r="50" spans="1:66" ht="12.75" hidden="1" x14ac:dyDescent="0.2">
      <c r="A50" s="59" t="str">
        <f ca="1">IF(ISERROR(VALUE(SUBSTITUTE(OFFSET(A50,-1,0,1,1),".",""))),"1",IF(ISERROR(FIND("`",SUBSTITUTE(OFFSET(A50,-1,0,1,1),".","`",1))),TEXT(VALUE(OFFSET(A50,-1,0,1,1))+1,"#"),TEXT(VALUE(LEFT(OFFSET(A50,-1,0,1,1),FIND("`",SUBSTITUTE(OFFSET(A50,-1,0,1,1),".","`",1))-1))+1,"#")))</f>
        <v>15</v>
      </c>
      <c r="B50" s="60" t="s">
        <v>75</v>
      </c>
      <c r="C50" s="38"/>
      <c r="D50" s="22">
        <f>MIN(D51:D56)</f>
        <v>41911</v>
      </c>
      <c r="E50" s="22">
        <f>MAX(E51:E56)</f>
        <v>41915</v>
      </c>
      <c r="F50" s="23">
        <f>E50-D50+1</f>
        <v>5</v>
      </c>
      <c r="G50" s="61"/>
      <c r="H50" s="23">
        <f t="shared" si="27"/>
        <v>5</v>
      </c>
      <c r="I50" s="23"/>
      <c r="J50" s="23"/>
      <c r="K50" s="40" t="str">
        <f t="shared" ca="1" si="28"/>
        <v>x</v>
      </c>
      <c r="L50" s="40" t="str">
        <f t="shared" ca="1" si="28"/>
        <v>x</v>
      </c>
      <c r="M50" s="40" t="str">
        <f t="shared" ca="1" si="28"/>
        <v>x</v>
      </c>
      <c r="N50" s="40" t="str">
        <f t="shared" ca="1" si="28"/>
        <v>x</v>
      </c>
      <c r="O50" s="40" t="str">
        <f t="shared" ca="1" si="28"/>
        <v>t</v>
      </c>
      <c r="P50" s="40" t="str">
        <f t="shared" ca="1" si="28"/>
        <v/>
      </c>
      <c r="Q50" s="40" t="str">
        <f t="shared" ca="1" si="28"/>
        <v/>
      </c>
      <c r="R50" s="40" t="str">
        <f t="shared" ca="1" si="28"/>
        <v/>
      </c>
      <c r="S50" s="40" t="str">
        <f t="shared" ca="1" si="28"/>
        <v/>
      </c>
      <c r="T50" s="40" t="str">
        <f t="shared" ca="1" si="28"/>
        <v/>
      </c>
      <c r="U50" s="40" t="str">
        <f t="shared" ca="1" si="29"/>
        <v/>
      </c>
      <c r="V50" s="40" t="str">
        <f t="shared" ca="1" si="29"/>
        <v/>
      </c>
      <c r="W50" s="40" t="str">
        <f t="shared" ca="1" si="29"/>
        <v/>
      </c>
      <c r="X50" s="40" t="str">
        <f t="shared" ca="1" si="29"/>
        <v/>
      </c>
      <c r="Y50" s="40" t="str">
        <f t="shared" ca="1" si="29"/>
        <v/>
      </c>
      <c r="Z50" s="40" t="str">
        <f t="shared" ca="1" si="29"/>
        <v/>
      </c>
      <c r="AA50" s="40" t="str">
        <f t="shared" ca="1" si="29"/>
        <v/>
      </c>
      <c r="AB50" s="40" t="str">
        <f t="shared" ca="1" si="29"/>
        <v/>
      </c>
      <c r="AC50" s="40" t="str">
        <f t="shared" ca="1" si="29"/>
        <v/>
      </c>
      <c r="AD50" s="40" t="str">
        <f t="shared" ca="1" si="29"/>
        <v/>
      </c>
      <c r="AE50" s="40" t="str">
        <f t="shared" ca="1" si="30"/>
        <v/>
      </c>
      <c r="AF50" s="40" t="str">
        <f t="shared" ca="1" si="30"/>
        <v/>
      </c>
      <c r="AG50" s="40" t="str">
        <f t="shared" ca="1" si="30"/>
        <v/>
      </c>
      <c r="AH50" s="40" t="str">
        <f t="shared" ca="1" si="30"/>
        <v/>
      </c>
      <c r="AI50" s="40" t="str">
        <f t="shared" ca="1" si="30"/>
        <v/>
      </c>
      <c r="AJ50" s="40" t="str">
        <f t="shared" ca="1" si="30"/>
        <v/>
      </c>
      <c r="AK50" s="40" t="str">
        <f t="shared" ca="1" si="30"/>
        <v/>
      </c>
      <c r="AL50" s="40" t="str">
        <f t="shared" ca="1" si="30"/>
        <v/>
      </c>
      <c r="AM50" s="40" t="str">
        <f t="shared" ca="1" si="30"/>
        <v/>
      </c>
      <c r="AN50" s="40" t="str">
        <f t="shared" ca="1" si="30"/>
        <v/>
      </c>
      <c r="AO50" s="40" t="str">
        <f t="shared" ca="1" si="31"/>
        <v/>
      </c>
      <c r="AP50" s="40" t="str">
        <f t="shared" ca="1" si="31"/>
        <v/>
      </c>
      <c r="AQ50" s="40" t="str">
        <f t="shared" ca="1" si="31"/>
        <v/>
      </c>
      <c r="AR50" s="40" t="str">
        <f t="shared" ca="1" si="31"/>
        <v/>
      </c>
      <c r="AS50" s="40" t="str">
        <f t="shared" ca="1" si="31"/>
        <v/>
      </c>
      <c r="AT50" s="40" t="str">
        <f t="shared" ca="1" si="31"/>
        <v/>
      </c>
      <c r="AU50" s="40" t="str">
        <f t="shared" ca="1" si="31"/>
        <v/>
      </c>
      <c r="AV50" s="40" t="str">
        <f t="shared" ca="1" si="31"/>
        <v/>
      </c>
      <c r="AW50" s="40" t="str">
        <f t="shared" ca="1" si="31"/>
        <v/>
      </c>
      <c r="AX50" s="40" t="str">
        <f t="shared" ca="1" si="31"/>
        <v/>
      </c>
      <c r="AY50" s="40" t="str">
        <f t="shared" ca="1" si="32"/>
        <v/>
      </c>
      <c r="AZ50" s="40" t="str">
        <f t="shared" ca="1" si="32"/>
        <v/>
      </c>
      <c r="BA50" s="40" t="str">
        <f t="shared" ca="1" si="32"/>
        <v/>
      </c>
      <c r="BB50" s="40" t="str">
        <f t="shared" ca="1" si="32"/>
        <v/>
      </c>
      <c r="BC50" s="40" t="str">
        <f t="shared" ca="1" si="32"/>
        <v/>
      </c>
      <c r="BD50" s="40" t="str">
        <f t="shared" ca="1" si="32"/>
        <v/>
      </c>
      <c r="BE50" s="40" t="str">
        <f t="shared" ca="1" si="32"/>
        <v/>
      </c>
      <c r="BF50" s="40" t="str">
        <f t="shared" ca="1" si="32"/>
        <v/>
      </c>
      <c r="BG50" s="40" t="str">
        <f t="shared" ca="1" si="32"/>
        <v/>
      </c>
      <c r="BH50" s="40" t="str">
        <f t="shared" ca="1" si="32"/>
        <v/>
      </c>
      <c r="BI50" s="40" t="str">
        <f t="shared" ca="1" si="33"/>
        <v/>
      </c>
      <c r="BJ50" s="40" t="str">
        <f t="shared" ca="1" si="33"/>
        <v/>
      </c>
      <c r="BK50" s="40" t="str">
        <f t="shared" ca="1" si="33"/>
        <v/>
      </c>
      <c r="BL50" s="40" t="str">
        <f t="shared" ca="1" si="33"/>
        <v/>
      </c>
      <c r="BM50" s="40" t="str">
        <f t="shared" ca="1" si="33"/>
        <v/>
      </c>
      <c r="BN50" s="40" t="str">
        <f t="shared" ca="1" si="33"/>
        <v/>
      </c>
    </row>
    <row r="51" spans="1:66" ht="12.75" hidden="1" x14ac:dyDescent="0.2">
      <c r="A51" s="35" t="str">
        <f t="shared" ref="A51:A56" ca="1" si="34">IF(ISERROR(VALUE(SUBSTITUTE(OFFSET(A51,-1,0,1,1),".",""))),"0.1",IF(ISERROR(FIND("`",SUBSTITUTE(OFFSET(A51,-1,0,1,1),".","`",1))),OFFSET(A51,-1,0,1,1)&amp;".1",LEFT(OFFSET(A51,-1,0,1,1),FIND("`",SUBSTITUTE(OFFSET(A51,-1,0,1,1),".","`",1)))&amp;IF(ISERROR(FIND("`",SUBSTITUTE(OFFSET(A51,-1,0,1,1),".","`",2))),VALUE(RIGHT(OFFSET(A51,-1,0,1,1),LEN(OFFSET(A51,-1,0,1,1))-FIND("`",SUBSTITUTE(OFFSET(A51,-1,0,1,1),".","`",1))))+1,VALUE(MID(OFFSET(A51,-1,0,1,1),FIND("`",SUBSTITUTE(OFFSET(A51,-1,0,1,1),".","`",1))+1,(FIND("`",SUBSTITUTE(OFFSET(A51,-1,0,1,1),".","`",2))-FIND("`",SUBSTITUTE(OFFSET(A51,-1,0,1,1),".","`",1))-1)))+1)))</f>
        <v>15.1</v>
      </c>
      <c r="B51" s="62" t="s">
        <v>76</v>
      </c>
      <c r="C51" s="63"/>
      <c r="D51" s="64">
        <f>$D$4</f>
        <v>41911</v>
      </c>
      <c r="E51" s="30">
        <f>D51+F51-1</f>
        <v>41911</v>
      </c>
      <c r="F51" s="31">
        <v>1</v>
      </c>
      <c r="G51" s="32">
        <v>0</v>
      </c>
      <c r="H51" s="33">
        <f t="shared" si="27"/>
        <v>1</v>
      </c>
      <c r="I51" s="33">
        <f>ROUNDDOWN(G51*F51,0)</f>
        <v>0</v>
      </c>
      <c r="J51" s="33">
        <f>F51-I51</f>
        <v>1</v>
      </c>
      <c r="K51" s="34" t="str">
        <f t="shared" ca="1" si="28"/>
        <v>x</v>
      </c>
      <c r="L51" s="34" t="str">
        <f t="shared" ca="1" si="28"/>
        <v/>
      </c>
      <c r="M51" s="34" t="str">
        <f t="shared" ca="1" si="28"/>
        <v/>
      </c>
      <c r="N51" s="34" t="str">
        <f t="shared" ca="1" si="28"/>
        <v/>
      </c>
      <c r="O51" s="34" t="str">
        <f t="shared" ca="1" si="28"/>
        <v>t</v>
      </c>
      <c r="P51" s="34" t="str">
        <f t="shared" ca="1" si="28"/>
        <v/>
      </c>
      <c r="Q51" s="34" t="str">
        <f t="shared" ca="1" si="28"/>
        <v/>
      </c>
      <c r="R51" s="34" t="str">
        <f t="shared" ca="1" si="28"/>
        <v/>
      </c>
      <c r="S51" s="34" t="str">
        <f t="shared" ca="1" si="28"/>
        <v/>
      </c>
      <c r="T51" s="34" t="str">
        <f t="shared" ca="1" si="28"/>
        <v/>
      </c>
      <c r="U51" s="34" t="str">
        <f t="shared" ca="1" si="29"/>
        <v/>
      </c>
      <c r="V51" s="34" t="str">
        <f t="shared" ca="1" si="29"/>
        <v/>
      </c>
      <c r="W51" s="34" t="str">
        <f t="shared" ca="1" si="29"/>
        <v/>
      </c>
      <c r="X51" s="34" t="str">
        <f t="shared" ca="1" si="29"/>
        <v/>
      </c>
      <c r="Y51" s="34" t="str">
        <f t="shared" ca="1" si="29"/>
        <v/>
      </c>
      <c r="Z51" s="34" t="str">
        <f t="shared" ca="1" si="29"/>
        <v/>
      </c>
      <c r="AA51" s="34" t="str">
        <f t="shared" ca="1" si="29"/>
        <v/>
      </c>
      <c r="AB51" s="34" t="str">
        <f t="shared" ca="1" si="29"/>
        <v/>
      </c>
      <c r="AC51" s="34" t="str">
        <f t="shared" ca="1" si="29"/>
        <v/>
      </c>
      <c r="AD51" s="34" t="str">
        <f t="shared" ca="1" si="29"/>
        <v/>
      </c>
      <c r="AE51" s="34" t="str">
        <f t="shared" ca="1" si="30"/>
        <v/>
      </c>
      <c r="AF51" s="34" t="str">
        <f t="shared" ca="1" si="30"/>
        <v/>
      </c>
      <c r="AG51" s="34" t="str">
        <f t="shared" ca="1" si="30"/>
        <v/>
      </c>
      <c r="AH51" s="34" t="str">
        <f t="shared" ca="1" si="30"/>
        <v/>
      </c>
      <c r="AI51" s="34" t="str">
        <f t="shared" ca="1" si="30"/>
        <v/>
      </c>
      <c r="AJ51" s="34" t="str">
        <f t="shared" ca="1" si="30"/>
        <v/>
      </c>
      <c r="AK51" s="34" t="str">
        <f t="shared" ca="1" si="30"/>
        <v/>
      </c>
      <c r="AL51" s="34" t="str">
        <f t="shared" ca="1" si="30"/>
        <v/>
      </c>
      <c r="AM51" s="34" t="str">
        <f t="shared" ca="1" si="30"/>
        <v/>
      </c>
      <c r="AN51" s="34" t="str">
        <f t="shared" ca="1" si="30"/>
        <v/>
      </c>
      <c r="AO51" s="34" t="str">
        <f t="shared" ca="1" si="31"/>
        <v/>
      </c>
      <c r="AP51" s="34" t="str">
        <f t="shared" ca="1" si="31"/>
        <v/>
      </c>
      <c r="AQ51" s="34" t="str">
        <f t="shared" ca="1" si="31"/>
        <v/>
      </c>
      <c r="AR51" s="34" t="str">
        <f t="shared" ca="1" si="31"/>
        <v/>
      </c>
      <c r="AS51" s="34" t="str">
        <f t="shared" ca="1" si="31"/>
        <v/>
      </c>
      <c r="AT51" s="34" t="str">
        <f t="shared" ca="1" si="31"/>
        <v/>
      </c>
      <c r="AU51" s="34" t="str">
        <f t="shared" ca="1" si="31"/>
        <v/>
      </c>
      <c r="AV51" s="34" t="str">
        <f t="shared" ca="1" si="31"/>
        <v/>
      </c>
      <c r="AW51" s="34" t="str">
        <f t="shared" ca="1" si="31"/>
        <v/>
      </c>
      <c r="AX51" s="34" t="str">
        <f t="shared" ca="1" si="31"/>
        <v/>
      </c>
      <c r="AY51" s="34" t="str">
        <f t="shared" ca="1" si="32"/>
        <v/>
      </c>
      <c r="AZ51" s="34" t="str">
        <f t="shared" ca="1" si="32"/>
        <v/>
      </c>
      <c r="BA51" s="34" t="str">
        <f t="shared" ca="1" si="32"/>
        <v/>
      </c>
      <c r="BB51" s="34" t="str">
        <f t="shared" ca="1" si="32"/>
        <v/>
      </c>
      <c r="BC51" s="34" t="str">
        <f t="shared" ca="1" si="32"/>
        <v/>
      </c>
      <c r="BD51" s="34" t="str">
        <f t="shared" ca="1" si="32"/>
        <v/>
      </c>
      <c r="BE51" s="34" t="str">
        <f t="shared" ca="1" si="32"/>
        <v/>
      </c>
      <c r="BF51" s="34" t="str">
        <f t="shared" ca="1" si="32"/>
        <v/>
      </c>
      <c r="BG51" s="34" t="str">
        <f t="shared" ca="1" si="32"/>
        <v/>
      </c>
      <c r="BH51" s="34" t="str">
        <f t="shared" ca="1" si="32"/>
        <v/>
      </c>
      <c r="BI51" s="34" t="str">
        <f t="shared" ca="1" si="33"/>
        <v/>
      </c>
      <c r="BJ51" s="34" t="str">
        <f t="shared" ca="1" si="33"/>
        <v/>
      </c>
      <c r="BK51" s="34" t="str">
        <f t="shared" ca="1" si="33"/>
        <v/>
      </c>
      <c r="BL51" s="34" t="str">
        <f t="shared" ca="1" si="33"/>
        <v/>
      </c>
      <c r="BM51" s="34" t="str">
        <f t="shared" ca="1" si="33"/>
        <v/>
      </c>
      <c r="BN51" s="34" t="str">
        <f t="shared" ca="1" si="33"/>
        <v/>
      </c>
    </row>
    <row r="52" spans="1:66" ht="12.75" hidden="1" x14ac:dyDescent="0.2">
      <c r="A52" s="35" t="str">
        <f t="shared" ca="1" si="34"/>
        <v>15.2</v>
      </c>
      <c r="B52" s="62" t="s">
        <v>77</v>
      </c>
      <c r="C52" s="63"/>
      <c r="D52" s="64">
        <f>E51+1</f>
        <v>41912</v>
      </c>
      <c r="E52" s="30">
        <f>D52+F52-1</f>
        <v>41912</v>
      </c>
      <c r="F52" s="31">
        <v>1</v>
      </c>
      <c r="G52" s="32">
        <v>0</v>
      </c>
      <c r="H52" s="33">
        <f t="shared" si="27"/>
        <v>1</v>
      </c>
      <c r="I52" s="33">
        <f>ROUNDDOWN(G52*F52,0)</f>
        <v>0</v>
      </c>
      <c r="J52" s="33">
        <f>F52-I52</f>
        <v>1</v>
      </c>
      <c r="K52" s="34" t="str">
        <f t="shared" ca="1" si="28"/>
        <v/>
      </c>
      <c r="L52" s="34" t="str">
        <f t="shared" ca="1" si="28"/>
        <v>x</v>
      </c>
      <c r="M52" s="34" t="str">
        <f t="shared" ca="1" si="28"/>
        <v/>
      </c>
      <c r="N52" s="34" t="str">
        <f t="shared" ca="1" si="28"/>
        <v/>
      </c>
      <c r="O52" s="34" t="str">
        <f t="shared" ca="1" si="28"/>
        <v>t</v>
      </c>
      <c r="P52" s="34" t="str">
        <f t="shared" ca="1" si="28"/>
        <v/>
      </c>
      <c r="Q52" s="34" t="str">
        <f t="shared" ca="1" si="28"/>
        <v/>
      </c>
      <c r="R52" s="34" t="str">
        <f t="shared" ca="1" si="28"/>
        <v/>
      </c>
      <c r="S52" s="34" t="str">
        <f t="shared" ca="1" si="28"/>
        <v/>
      </c>
      <c r="T52" s="34" t="str">
        <f t="shared" ca="1" si="28"/>
        <v/>
      </c>
      <c r="U52" s="34" t="str">
        <f t="shared" ca="1" si="29"/>
        <v/>
      </c>
      <c r="V52" s="34" t="str">
        <f t="shared" ca="1" si="29"/>
        <v/>
      </c>
      <c r="W52" s="34" t="str">
        <f t="shared" ca="1" si="29"/>
        <v/>
      </c>
      <c r="X52" s="34" t="str">
        <f t="shared" ca="1" si="29"/>
        <v/>
      </c>
      <c r="Y52" s="34" t="str">
        <f t="shared" ca="1" si="29"/>
        <v/>
      </c>
      <c r="Z52" s="34" t="str">
        <f t="shared" ca="1" si="29"/>
        <v/>
      </c>
      <c r="AA52" s="34" t="str">
        <f t="shared" ca="1" si="29"/>
        <v/>
      </c>
      <c r="AB52" s="34" t="str">
        <f t="shared" ca="1" si="29"/>
        <v/>
      </c>
      <c r="AC52" s="34" t="str">
        <f t="shared" ca="1" si="29"/>
        <v/>
      </c>
      <c r="AD52" s="34" t="str">
        <f t="shared" ca="1" si="29"/>
        <v/>
      </c>
      <c r="AE52" s="34" t="str">
        <f t="shared" ca="1" si="30"/>
        <v/>
      </c>
      <c r="AF52" s="34" t="str">
        <f t="shared" ca="1" si="30"/>
        <v/>
      </c>
      <c r="AG52" s="34" t="str">
        <f t="shared" ca="1" si="30"/>
        <v/>
      </c>
      <c r="AH52" s="34" t="str">
        <f t="shared" ca="1" si="30"/>
        <v/>
      </c>
      <c r="AI52" s="34" t="str">
        <f t="shared" ca="1" si="30"/>
        <v/>
      </c>
      <c r="AJ52" s="34" t="str">
        <f t="shared" ca="1" si="30"/>
        <v/>
      </c>
      <c r="AK52" s="34" t="str">
        <f t="shared" ca="1" si="30"/>
        <v/>
      </c>
      <c r="AL52" s="34" t="str">
        <f t="shared" ca="1" si="30"/>
        <v/>
      </c>
      <c r="AM52" s="34" t="str">
        <f t="shared" ca="1" si="30"/>
        <v/>
      </c>
      <c r="AN52" s="34" t="str">
        <f t="shared" ca="1" si="30"/>
        <v/>
      </c>
      <c r="AO52" s="34" t="str">
        <f t="shared" ca="1" si="31"/>
        <v/>
      </c>
      <c r="AP52" s="34" t="str">
        <f t="shared" ca="1" si="31"/>
        <v/>
      </c>
      <c r="AQ52" s="34" t="str">
        <f t="shared" ca="1" si="31"/>
        <v/>
      </c>
      <c r="AR52" s="34" t="str">
        <f t="shared" ca="1" si="31"/>
        <v/>
      </c>
      <c r="AS52" s="34" t="str">
        <f t="shared" ca="1" si="31"/>
        <v/>
      </c>
      <c r="AT52" s="34" t="str">
        <f t="shared" ca="1" si="31"/>
        <v/>
      </c>
      <c r="AU52" s="34" t="str">
        <f t="shared" ca="1" si="31"/>
        <v/>
      </c>
      <c r="AV52" s="34" t="str">
        <f t="shared" ca="1" si="31"/>
        <v/>
      </c>
      <c r="AW52" s="34" t="str">
        <f t="shared" ca="1" si="31"/>
        <v/>
      </c>
      <c r="AX52" s="34" t="str">
        <f t="shared" ca="1" si="31"/>
        <v/>
      </c>
      <c r="AY52" s="34" t="str">
        <f t="shared" ca="1" si="32"/>
        <v/>
      </c>
      <c r="AZ52" s="34" t="str">
        <f t="shared" ca="1" si="32"/>
        <v/>
      </c>
      <c r="BA52" s="34" t="str">
        <f t="shared" ca="1" si="32"/>
        <v/>
      </c>
      <c r="BB52" s="34" t="str">
        <f t="shared" ca="1" si="32"/>
        <v/>
      </c>
      <c r="BC52" s="34" t="str">
        <f t="shared" ca="1" si="32"/>
        <v/>
      </c>
      <c r="BD52" s="34" t="str">
        <f t="shared" ca="1" si="32"/>
        <v/>
      </c>
      <c r="BE52" s="34" t="str">
        <f t="shared" ca="1" si="32"/>
        <v/>
      </c>
      <c r="BF52" s="34" t="str">
        <f t="shared" ca="1" si="32"/>
        <v/>
      </c>
      <c r="BG52" s="34" t="str">
        <f t="shared" ca="1" si="32"/>
        <v/>
      </c>
      <c r="BH52" s="34" t="str">
        <f t="shared" ca="1" si="32"/>
        <v/>
      </c>
      <c r="BI52" s="34" t="str">
        <f t="shared" ca="1" si="33"/>
        <v/>
      </c>
      <c r="BJ52" s="34" t="str">
        <f t="shared" ca="1" si="33"/>
        <v/>
      </c>
      <c r="BK52" s="34" t="str">
        <f t="shared" ca="1" si="33"/>
        <v/>
      </c>
      <c r="BL52" s="34" t="str">
        <f t="shared" ca="1" si="33"/>
        <v/>
      </c>
      <c r="BM52" s="34" t="str">
        <f t="shared" ca="1" si="33"/>
        <v/>
      </c>
      <c r="BN52" s="34" t="str">
        <f t="shared" ca="1" si="33"/>
        <v/>
      </c>
    </row>
    <row r="53" spans="1:66" ht="12.75" hidden="1" x14ac:dyDescent="0.2">
      <c r="A53" s="35" t="str">
        <f t="shared" ca="1" si="34"/>
        <v>15.3</v>
      </c>
      <c r="B53" s="62" t="s">
        <v>78</v>
      </c>
      <c r="C53" s="63"/>
      <c r="D53" s="64">
        <f>E52+1</f>
        <v>41913</v>
      </c>
      <c r="E53" s="30">
        <f>D53+F53-1</f>
        <v>41913</v>
      </c>
      <c r="F53" s="31">
        <v>1</v>
      </c>
      <c r="G53" s="32">
        <v>0</v>
      </c>
      <c r="H53" s="33">
        <f t="shared" si="27"/>
        <v>1</v>
      </c>
      <c r="I53" s="33">
        <f>ROUNDDOWN(G53*F53,0)</f>
        <v>0</v>
      </c>
      <c r="J53" s="33">
        <f>F53-I53</f>
        <v>1</v>
      </c>
      <c r="K53" s="34" t="str">
        <f t="shared" ca="1" si="28"/>
        <v/>
      </c>
      <c r="L53" s="34" t="str">
        <f t="shared" ca="1" si="28"/>
        <v/>
      </c>
      <c r="M53" s="34" t="str">
        <f t="shared" ca="1" si="28"/>
        <v>x</v>
      </c>
      <c r="N53" s="34" t="str">
        <f t="shared" ca="1" si="28"/>
        <v/>
      </c>
      <c r="O53" s="34" t="str">
        <f t="shared" ca="1" si="28"/>
        <v>t</v>
      </c>
      <c r="P53" s="34" t="str">
        <f t="shared" ca="1" si="28"/>
        <v/>
      </c>
      <c r="Q53" s="34" t="str">
        <f t="shared" ca="1" si="28"/>
        <v/>
      </c>
      <c r="R53" s="34" t="str">
        <f t="shared" ca="1" si="28"/>
        <v/>
      </c>
      <c r="S53" s="34" t="str">
        <f t="shared" ca="1" si="28"/>
        <v/>
      </c>
      <c r="T53" s="34" t="str">
        <f t="shared" ca="1" si="28"/>
        <v/>
      </c>
      <c r="U53" s="34" t="str">
        <f t="shared" ca="1" si="29"/>
        <v/>
      </c>
      <c r="V53" s="34" t="str">
        <f t="shared" ca="1" si="29"/>
        <v/>
      </c>
      <c r="W53" s="34" t="str">
        <f t="shared" ca="1" si="29"/>
        <v/>
      </c>
      <c r="X53" s="34" t="str">
        <f t="shared" ca="1" si="29"/>
        <v/>
      </c>
      <c r="Y53" s="34" t="str">
        <f t="shared" ca="1" si="29"/>
        <v/>
      </c>
      <c r="Z53" s="34" t="str">
        <f t="shared" ca="1" si="29"/>
        <v/>
      </c>
      <c r="AA53" s="34" t="str">
        <f t="shared" ca="1" si="29"/>
        <v/>
      </c>
      <c r="AB53" s="34" t="str">
        <f t="shared" ca="1" si="29"/>
        <v/>
      </c>
      <c r="AC53" s="34" t="str">
        <f t="shared" ca="1" si="29"/>
        <v/>
      </c>
      <c r="AD53" s="34" t="str">
        <f t="shared" ca="1" si="29"/>
        <v/>
      </c>
      <c r="AE53" s="34" t="str">
        <f t="shared" ca="1" si="30"/>
        <v/>
      </c>
      <c r="AF53" s="34" t="str">
        <f t="shared" ca="1" si="30"/>
        <v/>
      </c>
      <c r="AG53" s="34" t="str">
        <f t="shared" ca="1" si="30"/>
        <v/>
      </c>
      <c r="AH53" s="34" t="str">
        <f t="shared" ca="1" si="30"/>
        <v/>
      </c>
      <c r="AI53" s="34" t="str">
        <f t="shared" ca="1" si="30"/>
        <v/>
      </c>
      <c r="AJ53" s="34" t="str">
        <f t="shared" ca="1" si="30"/>
        <v/>
      </c>
      <c r="AK53" s="34" t="str">
        <f t="shared" ca="1" si="30"/>
        <v/>
      </c>
      <c r="AL53" s="34" t="str">
        <f t="shared" ca="1" si="30"/>
        <v/>
      </c>
      <c r="AM53" s="34" t="str">
        <f t="shared" ca="1" si="30"/>
        <v/>
      </c>
      <c r="AN53" s="34" t="str">
        <f t="shared" ca="1" si="30"/>
        <v/>
      </c>
      <c r="AO53" s="34" t="str">
        <f t="shared" ca="1" si="31"/>
        <v/>
      </c>
      <c r="AP53" s="34" t="str">
        <f t="shared" ca="1" si="31"/>
        <v/>
      </c>
      <c r="AQ53" s="34" t="str">
        <f t="shared" ca="1" si="31"/>
        <v/>
      </c>
      <c r="AR53" s="34" t="str">
        <f t="shared" ca="1" si="31"/>
        <v/>
      </c>
      <c r="AS53" s="34" t="str">
        <f t="shared" ca="1" si="31"/>
        <v/>
      </c>
      <c r="AT53" s="34" t="str">
        <f t="shared" ca="1" si="31"/>
        <v/>
      </c>
      <c r="AU53" s="34" t="str">
        <f t="shared" ca="1" si="31"/>
        <v/>
      </c>
      <c r="AV53" s="34" t="str">
        <f t="shared" ca="1" si="31"/>
        <v/>
      </c>
      <c r="AW53" s="34" t="str">
        <f t="shared" ca="1" si="31"/>
        <v/>
      </c>
      <c r="AX53" s="34" t="str">
        <f t="shared" ca="1" si="31"/>
        <v/>
      </c>
      <c r="AY53" s="34" t="str">
        <f t="shared" ca="1" si="32"/>
        <v/>
      </c>
      <c r="AZ53" s="34" t="str">
        <f t="shared" ca="1" si="32"/>
        <v/>
      </c>
      <c r="BA53" s="34" t="str">
        <f t="shared" ca="1" si="32"/>
        <v/>
      </c>
      <c r="BB53" s="34" t="str">
        <f t="shared" ca="1" si="32"/>
        <v/>
      </c>
      <c r="BC53" s="34" t="str">
        <f t="shared" ca="1" si="32"/>
        <v/>
      </c>
      <c r="BD53" s="34" t="str">
        <f t="shared" ca="1" si="32"/>
        <v/>
      </c>
      <c r="BE53" s="34" t="str">
        <f t="shared" ca="1" si="32"/>
        <v/>
      </c>
      <c r="BF53" s="34" t="str">
        <f t="shared" ca="1" si="32"/>
        <v/>
      </c>
      <c r="BG53" s="34" t="str">
        <f t="shared" ca="1" si="32"/>
        <v/>
      </c>
      <c r="BH53" s="34" t="str">
        <f t="shared" ca="1" si="32"/>
        <v/>
      </c>
      <c r="BI53" s="34" t="str">
        <f t="shared" ca="1" si="33"/>
        <v/>
      </c>
      <c r="BJ53" s="34" t="str">
        <f t="shared" ca="1" si="33"/>
        <v/>
      </c>
      <c r="BK53" s="34" t="str">
        <f t="shared" ca="1" si="33"/>
        <v/>
      </c>
      <c r="BL53" s="34" t="str">
        <f t="shared" ca="1" si="33"/>
        <v/>
      </c>
      <c r="BM53" s="34" t="str">
        <f t="shared" ca="1" si="33"/>
        <v/>
      </c>
      <c r="BN53" s="34" t="str">
        <f t="shared" ca="1" si="33"/>
        <v/>
      </c>
    </row>
    <row r="54" spans="1:66" ht="12.75" hidden="1" x14ac:dyDescent="0.2">
      <c r="A54" s="35" t="str">
        <f t="shared" ca="1" si="34"/>
        <v>15.4</v>
      </c>
      <c r="B54" s="62" t="s">
        <v>79</v>
      </c>
      <c r="C54" s="63"/>
      <c r="D54" s="64">
        <f>E53+1</f>
        <v>41914</v>
      </c>
      <c r="E54" s="30">
        <f>D54+F54-1</f>
        <v>41914</v>
      </c>
      <c r="F54" s="31">
        <v>1</v>
      </c>
      <c r="G54" s="32">
        <v>0</v>
      </c>
      <c r="H54" s="33">
        <f t="shared" si="27"/>
        <v>1</v>
      </c>
      <c r="I54" s="33">
        <f>ROUNDDOWN(G54*F54,0)</f>
        <v>0</v>
      </c>
      <c r="J54" s="33">
        <f>F54-I54</f>
        <v>1</v>
      </c>
      <c r="K54" s="34" t="str">
        <f t="shared" ca="1" si="28"/>
        <v/>
      </c>
      <c r="L54" s="34" t="str">
        <f t="shared" ca="1" si="28"/>
        <v/>
      </c>
      <c r="M54" s="34" t="str">
        <f t="shared" ca="1" si="28"/>
        <v/>
      </c>
      <c r="N54" s="34" t="str">
        <f t="shared" ca="1" si="28"/>
        <v>x</v>
      </c>
      <c r="O54" s="34" t="str">
        <f t="shared" ca="1" si="28"/>
        <v>t</v>
      </c>
      <c r="P54" s="34" t="str">
        <f t="shared" ca="1" si="28"/>
        <v/>
      </c>
      <c r="Q54" s="34" t="str">
        <f t="shared" ca="1" si="28"/>
        <v/>
      </c>
      <c r="R54" s="34" t="str">
        <f t="shared" ca="1" si="28"/>
        <v/>
      </c>
      <c r="S54" s="34" t="str">
        <f t="shared" ca="1" si="28"/>
        <v/>
      </c>
      <c r="T54" s="34" t="str">
        <f t="shared" ca="1" si="28"/>
        <v/>
      </c>
      <c r="U54" s="34" t="str">
        <f t="shared" ca="1" si="29"/>
        <v/>
      </c>
      <c r="V54" s="34" t="str">
        <f t="shared" ca="1" si="29"/>
        <v/>
      </c>
      <c r="W54" s="34" t="str">
        <f t="shared" ca="1" si="29"/>
        <v/>
      </c>
      <c r="X54" s="34" t="str">
        <f t="shared" ca="1" si="29"/>
        <v/>
      </c>
      <c r="Y54" s="34" t="str">
        <f t="shared" ca="1" si="29"/>
        <v/>
      </c>
      <c r="Z54" s="34" t="str">
        <f t="shared" ca="1" si="29"/>
        <v/>
      </c>
      <c r="AA54" s="34" t="str">
        <f t="shared" ca="1" si="29"/>
        <v/>
      </c>
      <c r="AB54" s="34" t="str">
        <f t="shared" ca="1" si="29"/>
        <v/>
      </c>
      <c r="AC54" s="34" t="str">
        <f t="shared" ca="1" si="29"/>
        <v/>
      </c>
      <c r="AD54" s="34" t="str">
        <f t="shared" ca="1" si="29"/>
        <v/>
      </c>
      <c r="AE54" s="34" t="str">
        <f t="shared" ca="1" si="30"/>
        <v/>
      </c>
      <c r="AF54" s="34" t="str">
        <f t="shared" ca="1" si="30"/>
        <v/>
      </c>
      <c r="AG54" s="34" t="str">
        <f t="shared" ca="1" si="30"/>
        <v/>
      </c>
      <c r="AH54" s="34" t="str">
        <f t="shared" ca="1" si="30"/>
        <v/>
      </c>
      <c r="AI54" s="34" t="str">
        <f t="shared" ca="1" si="30"/>
        <v/>
      </c>
      <c r="AJ54" s="34" t="str">
        <f t="shared" ca="1" si="30"/>
        <v/>
      </c>
      <c r="AK54" s="34" t="str">
        <f t="shared" ca="1" si="30"/>
        <v/>
      </c>
      <c r="AL54" s="34" t="str">
        <f t="shared" ca="1" si="30"/>
        <v/>
      </c>
      <c r="AM54" s="34" t="str">
        <f t="shared" ca="1" si="30"/>
        <v/>
      </c>
      <c r="AN54" s="34" t="str">
        <f t="shared" ca="1" si="30"/>
        <v/>
      </c>
      <c r="AO54" s="34" t="str">
        <f t="shared" ca="1" si="31"/>
        <v/>
      </c>
      <c r="AP54" s="34" t="str">
        <f t="shared" ca="1" si="31"/>
        <v/>
      </c>
      <c r="AQ54" s="34" t="str">
        <f t="shared" ca="1" si="31"/>
        <v/>
      </c>
      <c r="AR54" s="34" t="str">
        <f t="shared" ca="1" si="31"/>
        <v/>
      </c>
      <c r="AS54" s="34" t="str">
        <f t="shared" ca="1" si="31"/>
        <v/>
      </c>
      <c r="AT54" s="34" t="str">
        <f t="shared" ca="1" si="31"/>
        <v/>
      </c>
      <c r="AU54" s="34" t="str">
        <f t="shared" ca="1" si="31"/>
        <v/>
      </c>
      <c r="AV54" s="34" t="str">
        <f t="shared" ca="1" si="31"/>
        <v/>
      </c>
      <c r="AW54" s="34" t="str">
        <f t="shared" ca="1" si="31"/>
        <v/>
      </c>
      <c r="AX54" s="34" t="str">
        <f t="shared" ca="1" si="31"/>
        <v/>
      </c>
      <c r="AY54" s="34" t="str">
        <f t="shared" ca="1" si="32"/>
        <v/>
      </c>
      <c r="AZ54" s="34" t="str">
        <f t="shared" ca="1" si="32"/>
        <v/>
      </c>
      <c r="BA54" s="34" t="str">
        <f t="shared" ca="1" si="32"/>
        <v/>
      </c>
      <c r="BB54" s="34" t="str">
        <f t="shared" ca="1" si="32"/>
        <v/>
      </c>
      <c r="BC54" s="34" t="str">
        <f t="shared" ca="1" si="32"/>
        <v/>
      </c>
      <c r="BD54" s="34" t="str">
        <f t="shared" ca="1" si="32"/>
        <v/>
      </c>
      <c r="BE54" s="34" t="str">
        <f t="shared" ca="1" si="32"/>
        <v/>
      </c>
      <c r="BF54" s="34" t="str">
        <f t="shared" ca="1" si="32"/>
        <v/>
      </c>
      <c r="BG54" s="34" t="str">
        <f t="shared" ca="1" si="32"/>
        <v/>
      </c>
      <c r="BH54" s="34" t="str">
        <f t="shared" ca="1" si="32"/>
        <v/>
      </c>
      <c r="BI54" s="34" t="str">
        <f t="shared" ca="1" si="33"/>
        <v/>
      </c>
      <c r="BJ54" s="34" t="str">
        <f t="shared" ca="1" si="33"/>
        <v/>
      </c>
      <c r="BK54" s="34" t="str">
        <f t="shared" ca="1" si="33"/>
        <v/>
      </c>
      <c r="BL54" s="34" t="str">
        <f t="shared" ca="1" si="33"/>
        <v/>
      </c>
      <c r="BM54" s="34" t="str">
        <f t="shared" ca="1" si="33"/>
        <v/>
      </c>
      <c r="BN54" s="34" t="str">
        <f t="shared" ca="1" si="33"/>
        <v/>
      </c>
    </row>
    <row r="55" spans="1:66" ht="12.75" hidden="1" x14ac:dyDescent="0.2">
      <c r="A55" s="35" t="str">
        <f t="shared" ca="1" si="34"/>
        <v>15.5</v>
      </c>
      <c r="B55" s="62" t="s">
        <v>80</v>
      </c>
      <c r="C55" s="65"/>
      <c r="D55" s="64">
        <f>E54+1</f>
        <v>41915</v>
      </c>
      <c r="E55" s="30">
        <f>D55+F55-1</f>
        <v>41915</v>
      </c>
      <c r="F55" s="31">
        <v>1</v>
      </c>
      <c r="G55" s="32">
        <v>0</v>
      </c>
      <c r="H55" s="33">
        <f t="shared" si="27"/>
        <v>1</v>
      </c>
      <c r="I55" s="33">
        <f>ROUNDDOWN(G55*F55,0)</f>
        <v>0</v>
      </c>
      <c r="J55" s="33">
        <f>F55-I55</f>
        <v>1</v>
      </c>
      <c r="K55" s="34" t="str">
        <f t="shared" ca="1" si="28"/>
        <v/>
      </c>
      <c r="L55" s="34" t="str">
        <f t="shared" ca="1" si="28"/>
        <v/>
      </c>
      <c r="M55" s="34" t="str">
        <f t="shared" ca="1" si="28"/>
        <v/>
      </c>
      <c r="N55" s="34" t="str">
        <f t="shared" ca="1" si="28"/>
        <v/>
      </c>
      <c r="O55" s="34" t="str">
        <f t="shared" ca="1" si="28"/>
        <v>t</v>
      </c>
      <c r="P55" s="34" t="str">
        <f t="shared" ca="1" si="28"/>
        <v/>
      </c>
      <c r="Q55" s="34" t="str">
        <f t="shared" ca="1" si="28"/>
        <v/>
      </c>
      <c r="R55" s="34" t="str">
        <f t="shared" ca="1" si="28"/>
        <v/>
      </c>
      <c r="S55" s="34" t="str">
        <f t="shared" ca="1" si="28"/>
        <v/>
      </c>
      <c r="T55" s="34" t="str">
        <f t="shared" ca="1" si="28"/>
        <v/>
      </c>
      <c r="U55" s="34" t="str">
        <f t="shared" ca="1" si="29"/>
        <v/>
      </c>
      <c r="V55" s="34" t="str">
        <f t="shared" ca="1" si="29"/>
        <v/>
      </c>
      <c r="W55" s="34" t="str">
        <f t="shared" ca="1" si="29"/>
        <v/>
      </c>
      <c r="X55" s="34" t="str">
        <f t="shared" ca="1" si="29"/>
        <v/>
      </c>
      <c r="Y55" s="34" t="str">
        <f t="shared" ca="1" si="29"/>
        <v/>
      </c>
      <c r="Z55" s="34" t="str">
        <f t="shared" ca="1" si="29"/>
        <v/>
      </c>
      <c r="AA55" s="34" t="str">
        <f t="shared" ca="1" si="29"/>
        <v/>
      </c>
      <c r="AB55" s="34" t="str">
        <f t="shared" ca="1" si="29"/>
        <v/>
      </c>
      <c r="AC55" s="34" t="str">
        <f t="shared" ca="1" si="29"/>
        <v/>
      </c>
      <c r="AD55" s="34" t="str">
        <f t="shared" ca="1" si="29"/>
        <v/>
      </c>
      <c r="AE55" s="34" t="str">
        <f t="shared" ca="1" si="30"/>
        <v/>
      </c>
      <c r="AF55" s="34" t="str">
        <f t="shared" ca="1" si="30"/>
        <v/>
      </c>
      <c r="AG55" s="34" t="str">
        <f t="shared" ca="1" si="30"/>
        <v/>
      </c>
      <c r="AH55" s="34" t="str">
        <f t="shared" ca="1" si="30"/>
        <v/>
      </c>
      <c r="AI55" s="34" t="str">
        <f t="shared" ca="1" si="30"/>
        <v/>
      </c>
      <c r="AJ55" s="34" t="str">
        <f t="shared" ca="1" si="30"/>
        <v/>
      </c>
      <c r="AK55" s="34" t="str">
        <f t="shared" ca="1" si="30"/>
        <v/>
      </c>
      <c r="AL55" s="34" t="str">
        <f t="shared" ca="1" si="30"/>
        <v/>
      </c>
      <c r="AM55" s="34" t="str">
        <f t="shared" ca="1" si="30"/>
        <v/>
      </c>
      <c r="AN55" s="34" t="str">
        <f t="shared" ca="1" si="30"/>
        <v/>
      </c>
      <c r="AO55" s="34" t="str">
        <f t="shared" ca="1" si="31"/>
        <v/>
      </c>
      <c r="AP55" s="34" t="str">
        <f t="shared" ca="1" si="31"/>
        <v/>
      </c>
      <c r="AQ55" s="34" t="str">
        <f t="shared" ca="1" si="31"/>
        <v/>
      </c>
      <c r="AR55" s="34" t="str">
        <f t="shared" ca="1" si="31"/>
        <v/>
      </c>
      <c r="AS55" s="34" t="str">
        <f t="shared" ca="1" si="31"/>
        <v/>
      </c>
      <c r="AT55" s="34" t="str">
        <f t="shared" ca="1" si="31"/>
        <v/>
      </c>
      <c r="AU55" s="34" t="str">
        <f t="shared" ca="1" si="31"/>
        <v/>
      </c>
      <c r="AV55" s="34" t="str">
        <f t="shared" ca="1" si="31"/>
        <v/>
      </c>
      <c r="AW55" s="34" t="str">
        <f t="shared" ca="1" si="31"/>
        <v/>
      </c>
      <c r="AX55" s="34" t="str">
        <f t="shared" ca="1" si="31"/>
        <v/>
      </c>
      <c r="AY55" s="34" t="str">
        <f t="shared" ca="1" si="32"/>
        <v/>
      </c>
      <c r="AZ55" s="34" t="str">
        <f t="shared" ca="1" si="32"/>
        <v/>
      </c>
      <c r="BA55" s="34" t="str">
        <f t="shared" ca="1" si="32"/>
        <v/>
      </c>
      <c r="BB55" s="34" t="str">
        <f t="shared" ca="1" si="32"/>
        <v/>
      </c>
      <c r="BC55" s="34" t="str">
        <f t="shared" ca="1" si="32"/>
        <v/>
      </c>
      <c r="BD55" s="34" t="str">
        <f t="shared" ca="1" si="32"/>
        <v/>
      </c>
      <c r="BE55" s="34" t="str">
        <f t="shared" ca="1" si="32"/>
        <v/>
      </c>
      <c r="BF55" s="34" t="str">
        <f t="shared" ca="1" si="32"/>
        <v/>
      </c>
      <c r="BG55" s="34" t="str">
        <f t="shared" ca="1" si="32"/>
        <v/>
      </c>
      <c r="BH55" s="34" t="str">
        <f t="shared" ca="1" si="32"/>
        <v/>
      </c>
      <c r="BI55" s="34" t="str">
        <f t="shared" ca="1" si="33"/>
        <v/>
      </c>
      <c r="BJ55" s="34" t="str">
        <f t="shared" ca="1" si="33"/>
        <v/>
      </c>
      <c r="BK55" s="34" t="str">
        <f t="shared" ca="1" si="33"/>
        <v/>
      </c>
      <c r="BL55" s="34" t="str">
        <f t="shared" ca="1" si="33"/>
        <v/>
      </c>
      <c r="BM55" s="34" t="str">
        <f t="shared" ca="1" si="33"/>
        <v/>
      </c>
      <c r="BN55" s="34" t="str">
        <f t="shared" ca="1" si="33"/>
        <v/>
      </c>
    </row>
    <row r="56" spans="1:66" ht="12.75" hidden="1" x14ac:dyDescent="0.2">
      <c r="A56" s="35" t="str">
        <f t="shared" ca="1" si="34"/>
        <v>15.6</v>
      </c>
      <c r="B56" s="27" t="s">
        <v>81</v>
      </c>
      <c r="C56" s="65"/>
      <c r="D56" s="66"/>
      <c r="E56" s="66"/>
      <c r="F56" s="67"/>
      <c r="G56" s="68"/>
      <c r="H56" s="67"/>
      <c r="I56" s="67"/>
      <c r="J56" s="67"/>
      <c r="K56" s="41" t="str">
        <f t="shared" ca="1" si="28"/>
        <v/>
      </c>
      <c r="L56" s="34" t="str">
        <f t="shared" ca="1" si="28"/>
        <v/>
      </c>
      <c r="M56" s="34" t="str">
        <f t="shared" ca="1" si="28"/>
        <v/>
      </c>
      <c r="N56" s="34" t="str">
        <f t="shared" ca="1" si="28"/>
        <v/>
      </c>
      <c r="O56" s="34" t="str">
        <f t="shared" ca="1" si="28"/>
        <v>t</v>
      </c>
      <c r="P56" s="34" t="str">
        <f t="shared" ca="1" si="28"/>
        <v/>
      </c>
      <c r="Q56" s="34" t="str">
        <f t="shared" ca="1" si="28"/>
        <v/>
      </c>
      <c r="R56" s="34" t="str">
        <f t="shared" ca="1" si="28"/>
        <v/>
      </c>
      <c r="S56" s="34" t="str">
        <f t="shared" ca="1" si="28"/>
        <v/>
      </c>
      <c r="T56" s="34" t="str">
        <f t="shared" ca="1" si="28"/>
        <v/>
      </c>
      <c r="U56" s="34" t="str">
        <f t="shared" ca="1" si="29"/>
        <v/>
      </c>
      <c r="V56" s="34" t="str">
        <f t="shared" ca="1" si="29"/>
        <v/>
      </c>
      <c r="W56" s="34" t="str">
        <f t="shared" ca="1" si="29"/>
        <v/>
      </c>
      <c r="X56" s="34" t="str">
        <f t="shared" ca="1" si="29"/>
        <v/>
      </c>
      <c r="Y56" s="34" t="str">
        <f t="shared" ca="1" si="29"/>
        <v/>
      </c>
      <c r="Z56" s="34" t="str">
        <f t="shared" ca="1" si="29"/>
        <v/>
      </c>
      <c r="AA56" s="34" t="str">
        <f t="shared" ca="1" si="29"/>
        <v/>
      </c>
      <c r="AB56" s="34" t="str">
        <f t="shared" ca="1" si="29"/>
        <v/>
      </c>
      <c r="AC56" s="34" t="str">
        <f t="shared" ca="1" si="29"/>
        <v/>
      </c>
      <c r="AD56" s="34" t="str">
        <f t="shared" ca="1" si="29"/>
        <v/>
      </c>
      <c r="AE56" s="34" t="str">
        <f t="shared" ca="1" si="30"/>
        <v/>
      </c>
      <c r="AF56" s="34" t="str">
        <f t="shared" ca="1" si="30"/>
        <v/>
      </c>
      <c r="AG56" s="34" t="str">
        <f t="shared" ca="1" si="30"/>
        <v/>
      </c>
      <c r="AH56" s="34" t="str">
        <f t="shared" ca="1" si="30"/>
        <v/>
      </c>
      <c r="AI56" s="34" t="str">
        <f t="shared" ca="1" si="30"/>
        <v/>
      </c>
      <c r="AJ56" s="34" t="str">
        <f t="shared" ca="1" si="30"/>
        <v/>
      </c>
      <c r="AK56" s="34" t="str">
        <f t="shared" ca="1" si="30"/>
        <v/>
      </c>
      <c r="AL56" s="34" t="str">
        <f t="shared" ca="1" si="30"/>
        <v/>
      </c>
      <c r="AM56" s="34" t="str">
        <f t="shared" ca="1" si="30"/>
        <v/>
      </c>
      <c r="AN56" s="34" t="str">
        <f t="shared" ca="1" si="30"/>
        <v/>
      </c>
      <c r="AO56" s="34" t="str">
        <f t="shared" ca="1" si="31"/>
        <v/>
      </c>
      <c r="AP56" s="34" t="str">
        <f t="shared" ca="1" si="31"/>
        <v/>
      </c>
      <c r="AQ56" s="34" t="str">
        <f t="shared" ca="1" si="31"/>
        <v/>
      </c>
      <c r="AR56" s="34" t="str">
        <f t="shared" ca="1" si="31"/>
        <v/>
      </c>
      <c r="AS56" s="34" t="str">
        <f t="shared" ca="1" si="31"/>
        <v/>
      </c>
      <c r="AT56" s="34" t="str">
        <f t="shared" ca="1" si="31"/>
        <v/>
      </c>
      <c r="AU56" s="34" t="str">
        <f t="shared" ca="1" si="31"/>
        <v/>
      </c>
      <c r="AV56" s="34" t="str">
        <f t="shared" ca="1" si="31"/>
        <v/>
      </c>
      <c r="AW56" s="34" t="str">
        <f t="shared" ca="1" si="31"/>
        <v/>
      </c>
      <c r="AX56" s="34" t="str">
        <f t="shared" ca="1" si="31"/>
        <v/>
      </c>
      <c r="AY56" s="34" t="str">
        <f t="shared" ca="1" si="32"/>
        <v/>
      </c>
      <c r="AZ56" s="34" t="str">
        <f t="shared" ca="1" si="32"/>
        <v/>
      </c>
      <c r="BA56" s="34" t="str">
        <f t="shared" ca="1" si="32"/>
        <v/>
      </c>
      <c r="BB56" s="34" t="str">
        <f t="shared" ca="1" si="32"/>
        <v/>
      </c>
      <c r="BC56" s="34" t="str">
        <f t="shared" ca="1" si="32"/>
        <v/>
      </c>
      <c r="BD56" s="34" t="str">
        <f t="shared" ca="1" si="32"/>
        <v/>
      </c>
      <c r="BE56" s="34" t="str">
        <f t="shared" ca="1" si="32"/>
        <v/>
      </c>
      <c r="BF56" s="34" t="str">
        <f t="shared" ca="1" si="32"/>
        <v/>
      </c>
      <c r="BG56" s="34" t="str">
        <f t="shared" ca="1" si="32"/>
        <v/>
      </c>
      <c r="BH56" s="34" t="str">
        <f t="shared" ca="1" si="32"/>
        <v/>
      </c>
      <c r="BI56" s="34" t="str">
        <f t="shared" ca="1" si="33"/>
        <v/>
      </c>
      <c r="BJ56" s="34" t="str">
        <f t="shared" ca="1" si="33"/>
        <v/>
      </c>
      <c r="BK56" s="34" t="str">
        <f t="shared" ca="1" si="33"/>
        <v/>
      </c>
      <c r="BL56" s="34" t="str">
        <f t="shared" ca="1" si="33"/>
        <v/>
      </c>
      <c r="BM56" s="34" t="str">
        <f t="shared" ca="1" si="33"/>
        <v/>
      </c>
      <c r="BN56" s="34" t="str">
        <f t="shared" ca="1" si="33"/>
        <v/>
      </c>
    </row>
    <row r="57" spans="1:66" ht="12.75" hidden="1" x14ac:dyDescent="0.2">
      <c r="A57" s="59" t="str">
        <f ca="1">IF(ISERROR(VALUE(SUBSTITUTE(OFFSET(A57,-1,0,1,1),".",""))),"1",IF(ISERROR(FIND("`",SUBSTITUTE(OFFSET(A57,-1,0,1,1),".","`",1))),TEXT(VALUE(OFFSET(A57,-1,0,1,1))+1,"#"),TEXT(VALUE(LEFT(OFFSET(A57,-1,0,1,1),FIND("`",SUBSTITUTE(OFFSET(A57,-1,0,1,1),".","`",1))-1))+1,"#")))</f>
        <v>16</v>
      </c>
      <c r="B57" s="60" t="s">
        <v>82</v>
      </c>
      <c r="C57" s="38"/>
      <c r="D57" s="22">
        <f>MIN(D58:D63)</f>
        <v>41911</v>
      </c>
      <c r="E57" s="22">
        <f>MAX(E58:E63)</f>
        <v>41915</v>
      </c>
      <c r="F57" s="23">
        <f>E57-D57+1</f>
        <v>5</v>
      </c>
      <c r="G57" s="61"/>
      <c r="H57" s="23">
        <f t="shared" ref="H57:H62" si="35">NETWORKDAYS(D57,E57)</f>
        <v>5</v>
      </c>
      <c r="I57" s="23"/>
      <c r="J57" s="23"/>
      <c r="K57" s="40" t="str">
        <f t="shared" ca="1" si="28"/>
        <v>x</v>
      </c>
      <c r="L57" s="40" t="str">
        <f t="shared" ca="1" si="28"/>
        <v>x</v>
      </c>
      <c r="M57" s="40" t="str">
        <f t="shared" ca="1" si="28"/>
        <v>x</v>
      </c>
      <c r="N57" s="40" t="str">
        <f t="shared" ca="1" si="28"/>
        <v>x</v>
      </c>
      <c r="O57" s="40" t="str">
        <f t="shared" ca="1" si="28"/>
        <v>t</v>
      </c>
      <c r="P57" s="40" t="str">
        <f t="shared" ca="1" si="28"/>
        <v/>
      </c>
      <c r="Q57" s="40" t="str">
        <f t="shared" ca="1" si="28"/>
        <v/>
      </c>
      <c r="R57" s="40" t="str">
        <f t="shared" ca="1" si="28"/>
        <v/>
      </c>
      <c r="S57" s="40" t="str">
        <f t="shared" ca="1" si="28"/>
        <v/>
      </c>
      <c r="T57" s="40" t="str">
        <f t="shared" ca="1" si="28"/>
        <v/>
      </c>
      <c r="U57" s="40" t="str">
        <f t="shared" ca="1" si="29"/>
        <v/>
      </c>
      <c r="V57" s="40" t="str">
        <f t="shared" ca="1" si="29"/>
        <v/>
      </c>
      <c r="W57" s="40" t="str">
        <f t="shared" ca="1" si="29"/>
        <v/>
      </c>
      <c r="X57" s="40" t="str">
        <f t="shared" ca="1" si="29"/>
        <v/>
      </c>
      <c r="Y57" s="40" t="str">
        <f t="shared" ca="1" si="29"/>
        <v/>
      </c>
      <c r="Z57" s="40" t="str">
        <f t="shared" ca="1" si="29"/>
        <v/>
      </c>
      <c r="AA57" s="40" t="str">
        <f t="shared" ca="1" si="29"/>
        <v/>
      </c>
      <c r="AB57" s="40" t="str">
        <f t="shared" ca="1" si="29"/>
        <v/>
      </c>
      <c r="AC57" s="40" t="str">
        <f t="shared" ca="1" si="29"/>
        <v/>
      </c>
      <c r="AD57" s="40" t="str">
        <f t="shared" ca="1" si="29"/>
        <v/>
      </c>
      <c r="AE57" s="40" t="str">
        <f t="shared" ca="1" si="30"/>
        <v/>
      </c>
      <c r="AF57" s="40" t="str">
        <f t="shared" ca="1" si="30"/>
        <v/>
      </c>
      <c r="AG57" s="40" t="str">
        <f t="shared" ca="1" si="30"/>
        <v/>
      </c>
      <c r="AH57" s="40" t="str">
        <f t="shared" ca="1" si="30"/>
        <v/>
      </c>
      <c r="AI57" s="40" t="str">
        <f t="shared" ca="1" si="30"/>
        <v/>
      </c>
      <c r="AJ57" s="40" t="str">
        <f t="shared" ca="1" si="30"/>
        <v/>
      </c>
      <c r="AK57" s="40" t="str">
        <f t="shared" ca="1" si="30"/>
        <v/>
      </c>
      <c r="AL57" s="40" t="str">
        <f t="shared" ca="1" si="30"/>
        <v/>
      </c>
      <c r="AM57" s="40" t="str">
        <f t="shared" ca="1" si="30"/>
        <v/>
      </c>
      <c r="AN57" s="40" t="str">
        <f t="shared" ca="1" si="30"/>
        <v/>
      </c>
      <c r="AO57" s="40" t="str">
        <f t="shared" ca="1" si="31"/>
        <v/>
      </c>
      <c r="AP57" s="40" t="str">
        <f t="shared" ca="1" si="31"/>
        <v/>
      </c>
      <c r="AQ57" s="40" t="str">
        <f t="shared" ca="1" si="31"/>
        <v/>
      </c>
      <c r="AR57" s="40" t="str">
        <f t="shared" ca="1" si="31"/>
        <v/>
      </c>
      <c r="AS57" s="40" t="str">
        <f t="shared" ca="1" si="31"/>
        <v/>
      </c>
      <c r="AT57" s="40" t="str">
        <f t="shared" ca="1" si="31"/>
        <v/>
      </c>
      <c r="AU57" s="40" t="str">
        <f t="shared" ca="1" si="31"/>
        <v/>
      </c>
      <c r="AV57" s="40" t="str">
        <f t="shared" ca="1" si="31"/>
        <v/>
      </c>
      <c r="AW57" s="40" t="str">
        <f t="shared" ca="1" si="31"/>
        <v/>
      </c>
      <c r="AX57" s="40" t="str">
        <f t="shared" ca="1" si="31"/>
        <v/>
      </c>
      <c r="AY57" s="40" t="str">
        <f t="shared" ca="1" si="32"/>
        <v/>
      </c>
      <c r="AZ57" s="40" t="str">
        <f t="shared" ca="1" si="32"/>
        <v/>
      </c>
      <c r="BA57" s="40" t="str">
        <f t="shared" ca="1" si="32"/>
        <v/>
      </c>
      <c r="BB57" s="40" t="str">
        <f t="shared" ca="1" si="32"/>
        <v/>
      </c>
      <c r="BC57" s="40" t="str">
        <f t="shared" ca="1" si="32"/>
        <v/>
      </c>
      <c r="BD57" s="40" t="str">
        <f t="shared" ca="1" si="32"/>
        <v/>
      </c>
      <c r="BE57" s="40" t="str">
        <f t="shared" ca="1" si="32"/>
        <v/>
      </c>
      <c r="BF57" s="40" t="str">
        <f t="shared" ca="1" si="32"/>
        <v/>
      </c>
      <c r="BG57" s="40" t="str">
        <f t="shared" ca="1" si="32"/>
        <v/>
      </c>
      <c r="BH57" s="40" t="str">
        <f t="shared" ca="1" si="32"/>
        <v/>
      </c>
      <c r="BI57" s="40" t="str">
        <f t="shared" ca="1" si="33"/>
        <v/>
      </c>
      <c r="BJ57" s="40" t="str">
        <f t="shared" ca="1" si="33"/>
        <v/>
      </c>
      <c r="BK57" s="40" t="str">
        <f t="shared" ca="1" si="33"/>
        <v/>
      </c>
      <c r="BL57" s="40" t="str">
        <f t="shared" ca="1" si="33"/>
        <v/>
      </c>
      <c r="BM57" s="40" t="str">
        <f t="shared" ca="1" si="33"/>
        <v/>
      </c>
      <c r="BN57" s="40" t="str">
        <f t="shared" ca="1" si="33"/>
        <v/>
      </c>
    </row>
    <row r="58" spans="1:66" ht="12.75" hidden="1" x14ac:dyDescent="0.2">
      <c r="A58" s="35" t="str">
        <f t="shared" ref="A58:A63" ca="1" si="36">IF(ISERROR(VALUE(SUBSTITUTE(OFFSET(A58,-1,0,1,1),".",""))),"0.1",IF(ISERROR(FIND("`",SUBSTITUTE(OFFSET(A58,-1,0,1,1),".","`",1))),OFFSET(A58,-1,0,1,1)&amp;".1",LEFT(OFFSET(A58,-1,0,1,1),FIND("`",SUBSTITUTE(OFFSET(A58,-1,0,1,1),".","`",1)))&amp;IF(ISERROR(FIND("`",SUBSTITUTE(OFFSET(A58,-1,0,1,1),".","`",2))),VALUE(RIGHT(OFFSET(A58,-1,0,1,1),LEN(OFFSET(A58,-1,0,1,1))-FIND("`",SUBSTITUTE(OFFSET(A58,-1,0,1,1),".","`",1))))+1,VALUE(MID(OFFSET(A58,-1,0,1,1),FIND("`",SUBSTITUTE(OFFSET(A58,-1,0,1,1),".","`",1))+1,(FIND("`",SUBSTITUTE(OFFSET(A58,-1,0,1,1),".","`",2))-FIND("`",SUBSTITUTE(OFFSET(A58,-1,0,1,1),".","`",1))-1)))+1)))</f>
        <v>16.1</v>
      </c>
      <c r="B58" s="62" t="s">
        <v>83</v>
      </c>
      <c r="C58" s="63"/>
      <c r="D58" s="64">
        <f>$D$4</f>
        <v>41911</v>
      </c>
      <c r="E58" s="30">
        <f>D58+F58-1</f>
        <v>41911</v>
      </c>
      <c r="F58" s="31">
        <v>1</v>
      </c>
      <c r="G58" s="32">
        <v>0</v>
      </c>
      <c r="H58" s="33">
        <f t="shared" si="35"/>
        <v>1</v>
      </c>
      <c r="I58" s="33">
        <f>ROUNDDOWN(G58*F58,0)</f>
        <v>0</v>
      </c>
      <c r="J58" s="33">
        <f>F58-I58</f>
        <v>1</v>
      </c>
      <c r="K58" s="34" t="str">
        <f t="shared" ca="1" si="28"/>
        <v>x</v>
      </c>
      <c r="L58" s="34" t="str">
        <f t="shared" ca="1" si="28"/>
        <v/>
      </c>
      <c r="M58" s="34" t="str">
        <f t="shared" ca="1" si="28"/>
        <v/>
      </c>
      <c r="N58" s="34" t="str">
        <f t="shared" ca="1" si="28"/>
        <v/>
      </c>
      <c r="O58" s="34" t="str">
        <f t="shared" ca="1" si="28"/>
        <v>t</v>
      </c>
      <c r="P58" s="34" t="str">
        <f t="shared" ca="1" si="28"/>
        <v/>
      </c>
      <c r="Q58" s="34" t="str">
        <f t="shared" ca="1" si="28"/>
        <v/>
      </c>
      <c r="R58" s="34" t="str">
        <f t="shared" ca="1" si="28"/>
        <v/>
      </c>
      <c r="S58" s="34" t="str">
        <f t="shared" ca="1" si="28"/>
        <v/>
      </c>
      <c r="T58" s="34" t="str">
        <f t="shared" ca="1" si="28"/>
        <v/>
      </c>
      <c r="U58" s="34" t="str">
        <f t="shared" ca="1" si="29"/>
        <v/>
      </c>
      <c r="V58" s="34" t="str">
        <f t="shared" ca="1" si="29"/>
        <v/>
      </c>
      <c r="W58" s="34" t="str">
        <f t="shared" ca="1" si="29"/>
        <v/>
      </c>
      <c r="X58" s="34" t="str">
        <f t="shared" ca="1" si="29"/>
        <v/>
      </c>
      <c r="Y58" s="34" t="str">
        <f t="shared" ca="1" si="29"/>
        <v/>
      </c>
      <c r="Z58" s="34" t="str">
        <f t="shared" ca="1" si="29"/>
        <v/>
      </c>
      <c r="AA58" s="34" t="str">
        <f t="shared" ca="1" si="29"/>
        <v/>
      </c>
      <c r="AB58" s="34" t="str">
        <f t="shared" ca="1" si="29"/>
        <v/>
      </c>
      <c r="AC58" s="34" t="str">
        <f t="shared" ca="1" si="29"/>
        <v/>
      </c>
      <c r="AD58" s="34" t="str">
        <f t="shared" ca="1" si="29"/>
        <v/>
      </c>
      <c r="AE58" s="34" t="str">
        <f t="shared" ca="1" si="30"/>
        <v/>
      </c>
      <c r="AF58" s="34" t="str">
        <f t="shared" ca="1" si="30"/>
        <v/>
      </c>
      <c r="AG58" s="34" t="str">
        <f t="shared" ca="1" si="30"/>
        <v/>
      </c>
      <c r="AH58" s="34" t="str">
        <f t="shared" ca="1" si="30"/>
        <v/>
      </c>
      <c r="AI58" s="34" t="str">
        <f t="shared" ca="1" si="30"/>
        <v/>
      </c>
      <c r="AJ58" s="34" t="str">
        <f t="shared" ca="1" si="30"/>
        <v/>
      </c>
      <c r="AK58" s="34" t="str">
        <f t="shared" ca="1" si="30"/>
        <v/>
      </c>
      <c r="AL58" s="34" t="str">
        <f t="shared" ca="1" si="30"/>
        <v/>
      </c>
      <c r="AM58" s="34" t="str">
        <f t="shared" ca="1" si="30"/>
        <v/>
      </c>
      <c r="AN58" s="34" t="str">
        <f t="shared" ca="1" si="30"/>
        <v/>
      </c>
      <c r="AO58" s="34" t="str">
        <f t="shared" ca="1" si="31"/>
        <v/>
      </c>
      <c r="AP58" s="34" t="str">
        <f t="shared" ca="1" si="31"/>
        <v/>
      </c>
      <c r="AQ58" s="34" t="str">
        <f t="shared" ca="1" si="31"/>
        <v/>
      </c>
      <c r="AR58" s="34" t="str">
        <f t="shared" ca="1" si="31"/>
        <v/>
      </c>
      <c r="AS58" s="34" t="str">
        <f t="shared" ca="1" si="31"/>
        <v/>
      </c>
      <c r="AT58" s="34" t="str">
        <f t="shared" ca="1" si="31"/>
        <v/>
      </c>
      <c r="AU58" s="34" t="str">
        <f t="shared" ca="1" si="31"/>
        <v/>
      </c>
      <c r="AV58" s="34" t="str">
        <f t="shared" ca="1" si="31"/>
        <v/>
      </c>
      <c r="AW58" s="34" t="str">
        <f t="shared" ca="1" si="31"/>
        <v/>
      </c>
      <c r="AX58" s="34" t="str">
        <f t="shared" ca="1" si="31"/>
        <v/>
      </c>
      <c r="AY58" s="34" t="str">
        <f t="shared" ca="1" si="32"/>
        <v/>
      </c>
      <c r="AZ58" s="34" t="str">
        <f t="shared" ca="1" si="32"/>
        <v/>
      </c>
      <c r="BA58" s="34" t="str">
        <f t="shared" ca="1" si="32"/>
        <v/>
      </c>
      <c r="BB58" s="34" t="str">
        <f t="shared" ca="1" si="32"/>
        <v/>
      </c>
      <c r="BC58" s="34" t="str">
        <f t="shared" ca="1" si="32"/>
        <v/>
      </c>
      <c r="BD58" s="34" t="str">
        <f t="shared" ca="1" si="32"/>
        <v/>
      </c>
      <c r="BE58" s="34" t="str">
        <f t="shared" ca="1" si="32"/>
        <v/>
      </c>
      <c r="BF58" s="34" t="str">
        <f t="shared" ca="1" si="32"/>
        <v/>
      </c>
      <c r="BG58" s="34" t="str">
        <f t="shared" ca="1" si="32"/>
        <v/>
      </c>
      <c r="BH58" s="34" t="str">
        <f t="shared" ca="1" si="32"/>
        <v/>
      </c>
      <c r="BI58" s="34" t="str">
        <f t="shared" ca="1" si="33"/>
        <v/>
      </c>
      <c r="BJ58" s="34" t="str">
        <f t="shared" ca="1" si="33"/>
        <v/>
      </c>
      <c r="BK58" s="34" t="str">
        <f t="shared" ca="1" si="33"/>
        <v/>
      </c>
      <c r="BL58" s="34" t="str">
        <f t="shared" ca="1" si="33"/>
        <v/>
      </c>
      <c r="BM58" s="34" t="str">
        <f t="shared" ca="1" si="33"/>
        <v/>
      </c>
      <c r="BN58" s="34" t="str">
        <f t="shared" ca="1" si="33"/>
        <v/>
      </c>
    </row>
    <row r="59" spans="1:66" ht="12.75" hidden="1" x14ac:dyDescent="0.2">
      <c r="A59" s="35" t="str">
        <f t="shared" ca="1" si="36"/>
        <v>16.2</v>
      </c>
      <c r="B59" s="62" t="s">
        <v>84</v>
      </c>
      <c r="C59" s="63"/>
      <c r="D59" s="64">
        <f>E58+1</f>
        <v>41912</v>
      </c>
      <c r="E59" s="30">
        <f>D59+F59-1</f>
        <v>41912</v>
      </c>
      <c r="F59" s="31">
        <v>1</v>
      </c>
      <c r="G59" s="32">
        <v>0</v>
      </c>
      <c r="H59" s="33">
        <f t="shared" si="35"/>
        <v>1</v>
      </c>
      <c r="I59" s="33">
        <f>ROUNDDOWN(G59*F59,0)</f>
        <v>0</v>
      </c>
      <c r="J59" s="33">
        <f>F59-I59</f>
        <v>1</v>
      </c>
      <c r="K59" s="34" t="str">
        <f t="shared" ref="K59:T72" ca="1" si="37">IF(K$5=$D$5,"t",IF(AND(K$5&gt;=$D59,K$5&lt;$D59+$I59),"c",IF(AND(K$5&gt;=$D59,K$5&lt;=$D59+$F59-1),"x","")))</f>
        <v/>
      </c>
      <c r="L59" s="34" t="str">
        <f t="shared" ca="1" si="37"/>
        <v>x</v>
      </c>
      <c r="M59" s="34" t="str">
        <f t="shared" ca="1" si="37"/>
        <v/>
      </c>
      <c r="N59" s="34" t="str">
        <f t="shared" ca="1" si="37"/>
        <v/>
      </c>
      <c r="O59" s="34" t="str">
        <f t="shared" ca="1" si="37"/>
        <v>t</v>
      </c>
      <c r="P59" s="34" t="str">
        <f t="shared" ca="1" si="37"/>
        <v/>
      </c>
      <c r="Q59" s="34" t="str">
        <f t="shared" ca="1" si="37"/>
        <v/>
      </c>
      <c r="R59" s="34" t="str">
        <f t="shared" ca="1" si="37"/>
        <v/>
      </c>
      <c r="S59" s="34" t="str">
        <f t="shared" ca="1" si="37"/>
        <v/>
      </c>
      <c r="T59" s="34" t="str">
        <f t="shared" ca="1" si="37"/>
        <v/>
      </c>
      <c r="U59" s="34" t="str">
        <f t="shared" ref="U59:AD72" ca="1" si="38">IF(U$5=$D$5,"t",IF(AND(U$5&gt;=$D59,U$5&lt;$D59+$I59),"c",IF(AND(U$5&gt;=$D59,U$5&lt;=$D59+$F59-1),"x","")))</f>
        <v/>
      </c>
      <c r="V59" s="34" t="str">
        <f t="shared" ca="1" si="38"/>
        <v/>
      </c>
      <c r="W59" s="34" t="str">
        <f t="shared" ca="1" si="38"/>
        <v/>
      </c>
      <c r="X59" s="34" t="str">
        <f t="shared" ca="1" si="38"/>
        <v/>
      </c>
      <c r="Y59" s="34" t="str">
        <f t="shared" ca="1" si="38"/>
        <v/>
      </c>
      <c r="Z59" s="34" t="str">
        <f t="shared" ca="1" si="38"/>
        <v/>
      </c>
      <c r="AA59" s="34" t="str">
        <f t="shared" ca="1" si="38"/>
        <v/>
      </c>
      <c r="AB59" s="34" t="str">
        <f t="shared" ca="1" si="38"/>
        <v/>
      </c>
      <c r="AC59" s="34" t="str">
        <f t="shared" ca="1" si="38"/>
        <v/>
      </c>
      <c r="AD59" s="34" t="str">
        <f t="shared" ca="1" si="38"/>
        <v/>
      </c>
      <c r="AE59" s="34" t="str">
        <f t="shared" ref="AE59:AN72" ca="1" si="39">IF(AE$5=$D$5,"t",IF(AND(AE$5&gt;=$D59,AE$5&lt;$D59+$I59),"c",IF(AND(AE$5&gt;=$D59,AE$5&lt;=$D59+$F59-1),"x","")))</f>
        <v/>
      </c>
      <c r="AF59" s="34" t="str">
        <f t="shared" ca="1" si="39"/>
        <v/>
      </c>
      <c r="AG59" s="34" t="str">
        <f t="shared" ca="1" si="39"/>
        <v/>
      </c>
      <c r="AH59" s="34" t="str">
        <f t="shared" ca="1" si="39"/>
        <v/>
      </c>
      <c r="AI59" s="34" t="str">
        <f t="shared" ca="1" si="39"/>
        <v/>
      </c>
      <c r="AJ59" s="34" t="str">
        <f t="shared" ca="1" si="39"/>
        <v/>
      </c>
      <c r="AK59" s="34" t="str">
        <f t="shared" ca="1" si="39"/>
        <v/>
      </c>
      <c r="AL59" s="34" t="str">
        <f t="shared" ca="1" si="39"/>
        <v/>
      </c>
      <c r="AM59" s="34" t="str">
        <f t="shared" ca="1" si="39"/>
        <v/>
      </c>
      <c r="AN59" s="34" t="str">
        <f t="shared" ca="1" si="39"/>
        <v/>
      </c>
      <c r="AO59" s="34" t="str">
        <f t="shared" ref="AO59:AX72" ca="1" si="40">IF(AO$5=$D$5,"t",IF(AND(AO$5&gt;=$D59,AO$5&lt;$D59+$I59),"c",IF(AND(AO$5&gt;=$D59,AO$5&lt;=$D59+$F59-1),"x","")))</f>
        <v/>
      </c>
      <c r="AP59" s="34" t="str">
        <f t="shared" ca="1" si="40"/>
        <v/>
      </c>
      <c r="AQ59" s="34" t="str">
        <f t="shared" ca="1" si="40"/>
        <v/>
      </c>
      <c r="AR59" s="34" t="str">
        <f t="shared" ca="1" si="40"/>
        <v/>
      </c>
      <c r="AS59" s="34" t="str">
        <f t="shared" ca="1" si="40"/>
        <v/>
      </c>
      <c r="AT59" s="34" t="str">
        <f t="shared" ca="1" si="40"/>
        <v/>
      </c>
      <c r="AU59" s="34" t="str">
        <f t="shared" ca="1" si="40"/>
        <v/>
      </c>
      <c r="AV59" s="34" t="str">
        <f t="shared" ca="1" si="40"/>
        <v/>
      </c>
      <c r="AW59" s="34" t="str">
        <f t="shared" ca="1" si="40"/>
        <v/>
      </c>
      <c r="AX59" s="34" t="str">
        <f t="shared" ca="1" si="40"/>
        <v/>
      </c>
      <c r="AY59" s="34" t="str">
        <f t="shared" ref="AY59:BH72" ca="1" si="41">IF(AY$5=$D$5,"t",IF(AND(AY$5&gt;=$D59,AY$5&lt;$D59+$I59),"c",IF(AND(AY$5&gt;=$D59,AY$5&lt;=$D59+$F59-1),"x","")))</f>
        <v/>
      </c>
      <c r="AZ59" s="34" t="str">
        <f t="shared" ca="1" si="41"/>
        <v/>
      </c>
      <c r="BA59" s="34" t="str">
        <f t="shared" ca="1" si="41"/>
        <v/>
      </c>
      <c r="BB59" s="34" t="str">
        <f t="shared" ca="1" si="41"/>
        <v/>
      </c>
      <c r="BC59" s="34" t="str">
        <f t="shared" ca="1" si="41"/>
        <v/>
      </c>
      <c r="BD59" s="34" t="str">
        <f t="shared" ca="1" si="41"/>
        <v/>
      </c>
      <c r="BE59" s="34" t="str">
        <f t="shared" ca="1" si="41"/>
        <v/>
      </c>
      <c r="BF59" s="34" t="str">
        <f t="shared" ca="1" si="41"/>
        <v/>
      </c>
      <c r="BG59" s="34" t="str">
        <f t="shared" ca="1" si="41"/>
        <v/>
      </c>
      <c r="BH59" s="34" t="str">
        <f t="shared" ca="1" si="41"/>
        <v/>
      </c>
      <c r="BI59" s="34" t="str">
        <f t="shared" ref="BI59:BN72" ca="1" si="42">IF(BI$5=$D$5,"t",IF(AND(BI$5&gt;=$D59,BI$5&lt;$D59+$I59),"c",IF(AND(BI$5&gt;=$D59,BI$5&lt;=$D59+$F59-1),"x","")))</f>
        <v/>
      </c>
      <c r="BJ59" s="34" t="str">
        <f t="shared" ca="1" si="42"/>
        <v/>
      </c>
      <c r="BK59" s="34" t="str">
        <f t="shared" ca="1" si="42"/>
        <v/>
      </c>
      <c r="BL59" s="34" t="str">
        <f t="shared" ca="1" si="42"/>
        <v/>
      </c>
      <c r="BM59" s="34" t="str">
        <f t="shared" ca="1" si="42"/>
        <v/>
      </c>
      <c r="BN59" s="34" t="str">
        <f t="shared" ca="1" si="42"/>
        <v/>
      </c>
    </row>
    <row r="60" spans="1:66" ht="12.75" hidden="1" x14ac:dyDescent="0.2">
      <c r="A60" s="35" t="str">
        <f t="shared" ca="1" si="36"/>
        <v>16.3</v>
      </c>
      <c r="B60" s="62" t="s">
        <v>85</v>
      </c>
      <c r="C60" s="63"/>
      <c r="D60" s="64">
        <f>E59+1</f>
        <v>41913</v>
      </c>
      <c r="E60" s="30">
        <f>D60+F60-1</f>
        <v>41913</v>
      </c>
      <c r="F60" s="31">
        <v>1</v>
      </c>
      <c r="G60" s="32">
        <v>0</v>
      </c>
      <c r="H60" s="33">
        <f t="shared" si="35"/>
        <v>1</v>
      </c>
      <c r="I60" s="33">
        <f>ROUNDDOWN(G60*F60,0)</f>
        <v>0</v>
      </c>
      <c r="J60" s="33">
        <f>F60-I60</f>
        <v>1</v>
      </c>
      <c r="K60" s="34" t="str">
        <f t="shared" ca="1" si="37"/>
        <v/>
      </c>
      <c r="L60" s="34" t="str">
        <f t="shared" ca="1" si="37"/>
        <v/>
      </c>
      <c r="M60" s="34" t="str">
        <f t="shared" ca="1" si="37"/>
        <v>x</v>
      </c>
      <c r="N60" s="34" t="str">
        <f t="shared" ca="1" si="37"/>
        <v/>
      </c>
      <c r="O60" s="34" t="str">
        <f t="shared" ca="1" si="37"/>
        <v>t</v>
      </c>
      <c r="P60" s="34" t="str">
        <f t="shared" ca="1" si="37"/>
        <v/>
      </c>
      <c r="Q60" s="34" t="str">
        <f t="shared" ca="1" si="37"/>
        <v/>
      </c>
      <c r="R60" s="34" t="str">
        <f t="shared" ca="1" si="37"/>
        <v/>
      </c>
      <c r="S60" s="34" t="str">
        <f t="shared" ca="1" si="37"/>
        <v/>
      </c>
      <c r="T60" s="34" t="str">
        <f t="shared" ca="1" si="37"/>
        <v/>
      </c>
      <c r="U60" s="34" t="str">
        <f t="shared" ca="1" si="38"/>
        <v/>
      </c>
      <c r="V60" s="34" t="str">
        <f t="shared" ca="1" si="38"/>
        <v/>
      </c>
      <c r="W60" s="34" t="str">
        <f t="shared" ca="1" si="38"/>
        <v/>
      </c>
      <c r="X60" s="34" t="str">
        <f t="shared" ca="1" si="38"/>
        <v/>
      </c>
      <c r="Y60" s="34" t="str">
        <f t="shared" ca="1" si="38"/>
        <v/>
      </c>
      <c r="Z60" s="34" t="str">
        <f t="shared" ca="1" si="38"/>
        <v/>
      </c>
      <c r="AA60" s="34" t="str">
        <f t="shared" ca="1" si="38"/>
        <v/>
      </c>
      <c r="AB60" s="34" t="str">
        <f t="shared" ca="1" si="38"/>
        <v/>
      </c>
      <c r="AC60" s="34" t="str">
        <f t="shared" ca="1" si="38"/>
        <v/>
      </c>
      <c r="AD60" s="34" t="str">
        <f t="shared" ca="1" si="38"/>
        <v/>
      </c>
      <c r="AE60" s="34" t="str">
        <f t="shared" ca="1" si="39"/>
        <v/>
      </c>
      <c r="AF60" s="34" t="str">
        <f t="shared" ca="1" si="39"/>
        <v/>
      </c>
      <c r="AG60" s="34" t="str">
        <f t="shared" ca="1" si="39"/>
        <v/>
      </c>
      <c r="AH60" s="34" t="str">
        <f t="shared" ca="1" si="39"/>
        <v/>
      </c>
      <c r="AI60" s="34" t="str">
        <f t="shared" ca="1" si="39"/>
        <v/>
      </c>
      <c r="AJ60" s="34" t="str">
        <f t="shared" ca="1" si="39"/>
        <v/>
      </c>
      <c r="AK60" s="34" t="str">
        <f t="shared" ca="1" si="39"/>
        <v/>
      </c>
      <c r="AL60" s="34" t="str">
        <f t="shared" ca="1" si="39"/>
        <v/>
      </c>
      <c r="AM60" s="34" t="str">
        <f t="shared" ca="1" si="39"/>
        <v/>
      </c>
      <c r="AN60" s="34" t="str">
        <f t="shared" ca="1" si="39"/>
        <v/>
      </c>
      <c r="AO60" s="34" t="str">
        <f t="shared" ca="1" si="40"/>
        <v/>
      </c>
      <c r="AP60" s="34" t="str">
        <f t="shared" ca="1" si="40"/>
        <v/>
      </c>
      <c r="AQ60" s="34" t="str">
        <f t="shared" ca="1" si="40"/>
        <v/>
      </c>
      <c r="AR60" s="34" t="str">
        <f t="shared" ca="1" si="40"/>
        <v/>
      </c>
      <c r="AS60" s="34" t="str">
        <f t="shared" ca="1" si="40"/>
        <v/>
      </c>
      <c r="AT60" s="34" t="str">
        <f t="shared" ca="1" si="40"/>
        <v/>
      </c>
      <c r="AU60" s="34" t="str">
        <f t="shared" ca="1" si="40"/>
        <v/>
      </c>
      <c r="AV60" s="34" t="str">
        <f t="shared" ca="1" si="40"/>
        <v/>
      </c>
      <c r="AW60" s="34" t="str">
        <f t="shared" ca="1" si="40"/>
        <v/>
      </c>
      <c r="AX60" s="34" t="str">
        <f t="shared" ca="1" si="40"/>
        <v/>
      </c>
      <c r="AY60" s="34" t="str">
        <f t="shared" ca="1" si="41"/>
        <v/>
      </c>
      <c r="AZ60" s="34" t="str">
        <f t="shared" ca="1" si="41"/>
        <v/>
      </c>
      <c r="BA60" s="34" t="str">
        <f t="shared" ca="1" si="41"/>
        <v/>
      </c>
      <c r="BB60" s="34" t="str">
        <f t="shared" ca="1" si="41"/>
        <v/>
      </c>
      <c r="BC60" s="34" t="str">
        <f t="shared" ca="1" si="41"/>
        <v/>
      </c>
      <c r="BD60" s="34" t="str">
        <f t="shared" ca="1" si="41"/>
        <v/>
      </c>
      <c r="BE60" s="34" t="str">
        <f t="shared" ca="1" si="41"/>
        <v/>
      </c>
      <c r="BF60" s="34" t="str">
        <f t="shared" ca="1" si="41"/>
        <v/>
      </c>
      <c r="BG60" s="34" t="str">
        <f t="shared" ca="1" si="41"/>
        <v/>
      </c>
      <c r="BH60" s="34" t="str">
        <f t="shared" ca="1" si="41"/>
        <v/>
      </c>
      <c r="BI60" s="34" t="str">
        <f t="shared" ca="1" si="42"/>
        <v/>
      </c>
      <c r="BJ60" s="34" t="str">
        <f t="shared" ca="1" si="42"/>
        <v/>
      </c>
      <c r="BK60" s="34" t="str">
        <f t="shared" ca="1" si="42"/>
        <v/>
      </c>
      <c r="BL60" s="34" t="str">
        <f t="shared" ca="1" si="42"/>
        <v/>
      </c>
      <c r="BM60" s="34" t="str">
        <f t="shared" ca="1" si="42"/>
        <v/>
      </c>
      <c r="BN60" s="34" t="str">
        <f t="shared" ca="1" si="42"/>
        <v/>
      </c>
    </row>
    <row r="61" spans="1:66" ht="12.75" hidden="1" x14ac:dyDescent="0.2">
      <c r="A61" s="35" t="str">
        <f t="shared" ca="1" si="36"/>
        <v>16.4</v>
      </c>
      <c r="B61" s="62" t="s">
        <v>86</v>
      </c>
      <c r="C61" s="63"/>
      <c r="D61" s="64">
        <f>E60+1</f>
        <v>41914</v>
      </c>
      <c r="E61" s="30">
        <f>D61+F61-1</f>
        <v>41914</v>
      </c>
      <c r="F61" s="31">
        <v>1</v>
      </c>
      <c r="G61" s="32">
        <v>0</v>
      </c>
      <c r="H61" s="33">
        <f t="shared" si="35"/>
        <v>1</v>
      </c>
      <c r="I61" s="33">
        <f>ROUNDDOWN(G61*F61,0)</f>
        <v>0</v>
      </c>
      <c r="J61" s="33">
        <f>F61-I61</f>
        <v>1</v>
      </c>
      <c r="K61" s="34" t="str">
        <f t="shared" ca="1" si="37"/>
        <v/>
      </c>
      <c r="L61" s="34" t="str">
        <f t="shared" ca="1" si="37"/>
        <v/>
      </c>
      <c r="M61" s="34" t="str">
        <f t="shared" ca="1" si="37"/>
        <v/>
      </c>
      <c r="N61" s="34" t="str">
        <f t="shared" ca="1" si="37"/>
        <v>x</v>
      </c>
      <c r="O61" s="34" t="str">
        <f t="shared" ca="1" si="37"/>
        <v>t</v>
      </c>
      <c r="P61" s="34" t="str">
        <f t="shared" ca="1" si="37"/>
        <v/>
      </c>
      <c r="Q61" s="34" t="str">
        <f t="shared" ca="1" si="37"/>
        <v/>
      </c>
      <c r="R61" s="34" t="str">
        <f t="shared" ca="1" si="37"/>
        <v/>
      </c>
      <c r="S61" s="34" t="str">
        <f t="shared" ca="1" si="37"/>
        <v/>
      </c>
      <c r="T61" s="34" t="str">
        <f t="shared" ca="1" si="37"/>
        <v/>
      </c>
      <c r="U61" s="34" t="str">
        <f t="shared" ca="1" si="38"/>
        <v/>
      </c>
      <c r="V61" s="34" t="str">
        <f t="shared" ca="1" si="38"/>
        <v/>
      </c>
      <c r="W61" s="34" t="str">
        <f t="shared" ca="1" si="38"/>
        <v/>
      </c>
      <c r="X61" s="34" t="str">
        <f t="shared" ca="1" si="38"/>
        <v/>
      </c>
      <c r="Y61" s="34" t="str">
        <f t="shared" ca="1" si="38"/>
        <v/>
      </c>
      <c r="Z61" s="34" t="str">
        <f t="shared" ca="1" si="38"/>
        <v/>
      </c>
      <c r="AA61" s="34" t="str">
        <f t="shared" ca="1" si="38"/>
        <v/>
      </c>
      <c r="AB61" s="34" t="str">
        <f t="shared" ca="1" si="38"/>
        <v/>
      </c>
      <c r="AC61" s="34" t="str">
        <f t="shared" ca="1" si="38"/>
        <v/>
      </c>
      <c r="AD61" s="34" t="str">
        <f t="shared" ca="1" si="38"/>
        <v/>
      </c>
      <c r="AE61" s="34" t="str">
        <f t="shared" ca="1" si="39"/>
        <v/>
      </c>
      <c r="AF61" s="34" t="str">
        <f t="shared" ca="1" si="39"/>
        <v/>
      </c>
      <c r="AG61" s="34" t="str">
        <f t="shared" ca="1" si="39"/>
        <v/>
      </c>
      <c r="AH61" s="34" t="str">
        <f t="shared" ca="1" si="39"/>
        <v/>
      </c>
      <c r="AI61" s="34" t="str">
        <f t="shared" ca="1" si="39"/>
        <v/>
      </c>
      <c r="AJ61" s="34" t="str">
        <f t="shared" ca="1" si="39"/>
        <v/>
      </c>
      <c r="AK61" s="34" t="str">
        <f t="shared" ca="1" si="39"/>
        <v/>
      </c>
      <c r="AL61" s="34" t="str">
        <f t="shared" ca="1" si="39"/>
        <v/>
      </c>
      <c r="AM61" s="34" t="str">
        <f t="shared" ca="1" si="39"/>
        <v/>
      </c>
      <c r="AN61" s="34" t="str">
        <f t="shared" ca="1" si="39"/>
        <v/>
      </c>
      <c r="AO61" s="34" t="str">
        <f t="shared" ca="1" si="40"/>
        <v/>
      </c>
      <c r="AP61" s="34" t="str">
        <f t="shared" ca="1" si="40"/>
        <v/>
      </c>
      <c r="AQ61" s="34" t="str">
        <f t="shared" ca="1" si="40"/>
        <v/>
      </c>
      <c r="AR61" s="34" t="str">
        <f t="shared" ca="1" si="40"/>
        <v/>
      </c>
      <c r="AS61" s="34" t="str">
        <f t="shared" ca="1" si="40"/>
        <v/>
      </c>
      <c r="AT61" s="34" t="str">
        <f t="shared" ca="1" si="40"/>
        <v/>
      </c>
      <c r="AU61" s="34" t="str">
        <f t="shared" ca="1" si="40"/>
        <v/>
      </c>
      <c r="AV61" s="34" t="str">
        <f t="shared" ca="1" si="40"/>
        <v/>
      </c>
      <c r="AW61" s="34" t="str">
        <f t="shared" ca="1" si="40"/>
        <v/>
      </c>
      <c r="AX61" s="34" t="str">
        <f t="shared" ca="1" si="40"/>
        <v/>
      </c>
      <c r="AY61" s="34" t="str">
        <f t="shared" ca="1" si="41"/>
        <v/>
      </c>
      <c r="AZ61" s="34" t="str">
        <f t="shared" ca="1" si="41"/>
        <v/>
      </c>
      <c r="BA61" s="34" t="str">
        <f t="shared" ca="1" si="41"/>
        <v/>
      </c>
      <c r="BB61" s="34" t="str">
        <f t="shared" ca="1" si="41"/>
        <v/>
      </c>
      <c r="BC61" s="34" t="str">
        <f t="shared" ca="1" si="41"/>
        <v/>
      </c>
      <c r="BD61" s="34" t="str">
        <f t="shared" ca="1" si="41"/>
        <v/>
      </c>
      <c r="BE61" s="34" t="str">
        <f t="shared" ca="1" si="41"/>
        <v/>
      </c>
      <c r="BF61" s="34" t="str">
        <f t="shared" ca="1" si="41"/>
        <v/>
      </c>
      <c r="BG61" s="34" t="str">
        <f t="shared" ca="1" si="41"/>
        <v/>
      </c>
      <c r="BH61" s="34" t="str">
        <f t="shared" ca="1" si="41"/>
        <v/>
      </c>
      <c r="BI61" s="34" t="str">
        <f t="shared" ca="1" si="42"/>
        <v/>
      </c>
      <c r="BJ61" s="34" t="str">
        <f t="shared" ca="1" si="42"/>
        <v/>
      </c>
      <c r="BK61" s="34" t="str">
        <f t="shared" ca="1" si="42"/>
        <v/>
      </c>
      <c r="BL61" s="34" t="str">
        <f t="shared" ca="1" si="42"/>
        <v/>
      </c>
      <c r="BM61" s="34" t="str">
        <f t="shared" ca="1" si="42"/>
        <v/>
      </c>
      <c r="BN61" s="34" t="str">
        <f t="shared" ca="1" si="42"/>
        <v/>
      </c>
    </row>
    <row r="62" spans="1:66" ht="12.75" hidden="1" x14ac:dyDescent="0.2">
      <c r="A62" s="35" t="str">
        <f t="shared" ca="1" si="36"/>
        <v>16.5</v>
      </c>
      <c r="B62" s="62" t="s">
        <v>87</v>
      </c>
      <c r="C62" s="65"/>
      <c r="D62" s="64">
        <f>E61+1</f>
        <v>41915</v>
      </c>
      <c r="E62" s="30">
        <f>D62+F62-1</f>
        <v>41915</v>
      </c>
      <c r="F62" s="31">
        <v>1</v>
      </c>
      <c r="G62" s="32">
        <v>0</v>
      </c>
      <c r="H62" s="33">
        <f t="shared" si="35"/>
        <v>1</v>
      </c>
      <c r="I62" s="33">
        <f>ROUNDDOWN(G62*F62,0)</f>
        <v>0</v>
      </c>
      <c r="J62" s="33">
        <f>F62-I62</f>
        <v>1</v>
      </c>
      <c r="K62" s="34" t="str">
        <f t="shared" ca="1" si="37"/>
        <v/>
      </c>
      <c r="L62" s="34" t="str">
        <f t="shared" ca="1" si="37"/>
        <v/>
      </c>
      <c r="M62" s="34" t="str">
        <f t="shared" ca="1" si="37"/>
        <v/>
      </c>
      <c r="N62" s="34" t="str">
        <f t="shared" ca="1" si="37"/>
        <v/>
      </c>
      <c r="O62" s="34" t="str">
        <f t="shared" ca="1" si="37"/>
        <v>t</v>
      </c>
      <c r="P62" s="34" t="str">
        <f t="shared" ca="1" si="37"/>
        <v/>
      </c>
      <c r="Q62" s="34" t="str">
        <f t="shared" ca="1" si="37"/>
        <v/>
      </c>
      <c r="R62" s="34" t="str">
        <f t="shared" ca="1" si="37"/>
        <v/>
      </c>
      <c r="S62" s="34" t="str">
        <f t="shared" ca="1" si="37"/>
        <v/>
      </c>
      <c r="T62" s="34" t="str">
        <f t="shared" ca="1" si="37"/>
        <v/>
      </c>
      <c r="U62" s="34" t="str">
        <f t="shared" ca="1" si="38"/>
        <v/>
      </c>
      <c r="V62" s="34" t="str">
        <f t="shared" ca="1" si="38"/>
        <v/>
      </c>
      <c r="W62" s="34" t="str">
        <f t="shared" ca="1" si="38"/>
        <v/>
      </c>
      <c r="X62" s="34" t="str">
        <f t="shared" ca="1" si="38"/>
        <v/>
      </c>
      <c r="Y62" s="34" t="str">
        <f t="shared" ca="1" si="38"/>
        <v/>
      </c>
      <c r="Z62" s="34" t="str">
        <f t="shared" ca="1" si="38"/>
        <v/>
      </c>
      <c r="AA62" s="34" t="str">
        <f t="shared" ca="1" si="38"/>
        <v/>
      </c>
      <c r="AB62" s="34" t="str">
        <f t="shared" ca="1" si="38"/>
        <v/>
      </c>
      <c r="AC62" s="34" t="str">
        <f t="shared" ca="1" si="38"/>
        <v/>
      </c>
      <c r="AD62" s="34" t="str">
        <f t="shared" ca="1" si="38"/>
        <v/>
      </c>
      <c r="AE62" s="34" t="str">
        <f t="shared" ca="1" si="39"/>
        <v/>
      </c>
      <c r="AF62" s="34" t="str">
        <f t="shared" ca="1" si="39"/>
        <v/>
      </c>
      <c r="AG62" s="34" t="str">
        <f t="shared" ca="1" si="39"/>
        <v/>
      </c>
      <c r="AH62" s="34" t="str">
        <f t="shared" ca="1" si="39"/>
        <v/>
      </c>
      <c r="AI62" s="34" t="str">
        <f t="shared" ca="1" si="39"/>
        <v/>
      </c>
      <c r="AJ62" s="34" t="str">
        <f t="shared" ca="1" si="39"/>
        <v/>
      </c>
      <c r="AK62" s="34" t="str">
        <f t="shared" ca="1" si="39"/>
        <v/>
      </c>
      <c r="AL62" s="34" t="str">
        <f t="shared" ca="1" si="39"/>
        <v/>
      </c>
      <c r="AM62" s="34" t="str">
        <f t="shared" ca="1" si="39"/>
        <v/>
      </c>
      <c r="AN62" s="34" t="str">
        <f t="shared" ca="1" si="39"/>
        <v/>
      </c>
      <c r="AO62" s="34" t="str">
        <f t="shared" ca="1" si="40"/>
        <v/>
      </c>
      <c r="AP62" s="34" t="str">
        <f t="shared" ca="1" si="40"/>
        <v/>
      </c>
      <c r="AQ62" s="34" t="str">
        <f t="shared" ca="1" si="40"/>
        <v/>
      </c>
      <c r="AR62" s="34" t="str">
        <f t="shared" ca="1" si="40"/>
        <v/>
      </c>
      <c r="AS62" s="34" t="str">
        <f t="shared" ca="1" si="40"/>
        <v/>
      </c>
      <c r="AT62" s="34" t="str">
        <f t="shared" ca="1" si="40"/>
        <v/>
      </c>
      <c r="AU62" s="34" t="str">
        <f t="shared" ca="1" si="40"/>
        <v/>
      </c>
      <c r="AV62" s="34" t="str">
        <f t="shared" ca="1" si="40"/>
        <v/>
      </c>
      <c r="AW62" s="34" t="str">
        <f t="shared" ca="1" si="40"/>
        <v/>
      </c>
      <c r="AX62" s="34" t="str">
        <f t="shared" ca="1" si="40"/>
        <v/>
      </c>
      <c r="AY62" s="34" t="str">
        <f t="shared" ca="1" si="41"/>
        <v/>
      </c>
      <c r="AZ62" s="34" t="str">
        <f t="shared" ca="1" si="41"/>
        <v/>
      </c>
      <c r="BA62" s="34" t="str">
        <f t="shared" ca="1" si="41"/>
        <v/>
      </c>
      <c r="BB62" s="34" t="str">
        <f t="shared" ca="1" si="41"/>
        <v/>
      </c>
      <c r="BC62" s="34" t="str">
        <f t="shared" ca="1" si="41"/>
        <v/>
      </c>
      <c r="BD62" s="34" t="str">
        <f t="shared" ca="1" si="41"/>
        <v/>
      </c>
      <c r="BE62" s="34" t="str">
        <f t="shared" ca="1" si="41"/>
        <v/>
      </c>
      <c r="BF62" s="34" t="str">
        <f t="shared" ca="1" si="41"/>
        <v/>
      </c>
      <c r="BG62" s="34" t="str">
        <f t="shared" ca="1" si="41"/>
        <v/>
      </c>
      <c r="BH62" s="34" t="str">
        <f t="shared" ca="1" si="41"/>
        <v/>
      </c>
      <c r="BI62" s="34" t="str">
        <f t="shared" ca="1" si="42"/>
        <v/>
      </c>
      <c r="BJ62" s="34" t="str">
        <f t="shared" ca="1" si="42"/>
        <v/>
      </c>
      <c r="BK62" s="34" t="str">
        <f t="shared" ca="1" si="42"/>
        <v/>
      </c>
      <c r="BL62" s="34" t="str">
        <f t="shared" ca="1" si="42"/>
        <v/>
      </c>
      <c r="BM62" s="34" t="str">
        <f t="shared" ca="1" si="42"/>
        <v/>
      </c>
      <c r="BN62" s="34" t="str">
        <f t="shared" ca="1" si="42"/>
        <v/>
      </c>
    </row>
    <row r="63" spans="1:66" ht="12.75" hidden="1" x14ac:dyDescent="0.2">
      <c r="A63" s="35" t="str">
        <f t="shared" ca="1" si="36"/>
        <v>16.6</v>
      </c>
      <c r="B63" s="27" t="s">
        <v>88</v>
      </c>
      <c r="C63" s="65"/>
      <c r="D63" s="66"/>
      <c r="E63" s="66"/>
      <c r="F63" s="67"/>
      <c r="G63" s="68"/>
      <c r="H63" s="67"/>
      <c r="I63" s="67"/>
      <c r="J63" s="67"/>
      <c r="K63" s="41" t="str">
        <f t="shared" ca="1" si="37"/>
        <v/>
      </c>
      <c r="L63" s="34" t="str">
        <f t="shared" ca="1" si="37"/>
        <v/>
      </c>
      <c r="M63" s="34" t="str">
        <f t="shared" ca="1" si="37"/>
        <v/>
      </c>
      <c r="N63" s="34" t="str">
        <f t="shared" ca="1" si="37"/>
        <v/>
      </c>
      <c r="O63" s="34" t="str">
        <f t="shared" ca="1" si="37"/>
        <v>t</v>
      </c>
      <c r="P63" s="34" t="str">
        <f t="shared" ca="1" si="37"/>
        <v/>
      </c>
      <c r="Q63" s="34" t="str">
        <f t="shared" ca="1" si="37"/>
        <v/>
      </c>
      <c r="R63" s="34" t="str">
        <f t="shared" ca="1" si="37"/>
        <v/>
      </c>
      <c r="S63" s="34" t="str">
        <f t="shared" ca="1" si="37"/>
        <v/>
      </c>
      <c r="T63" s="34" t="str">
        <f t="shared" ca="1" si="37"/>
        <v/>
      </c>
      <c r="U63" s="34" t="str">
        <f t="shared" ca="1" si="38"/>
        <v/>
      </c>
      <c r="V63" s="34" t="str">
        <f t="shared" ca="1" si="38"/>
        <v/>
      </c>
      <c r="W63" s="34" t="str">
        <f t="shared" ca="1" si="38"/>
        <v/>
      </c>
      <c r="X63" s="34" t="str">
        <f t="shared" ca="1" si="38"/>
        <v/>
      </c>
      <c r="Y63" s="34" t="str">
        <f t="shared" ca="1" si="38"/>
        <v/>
      </c>
      <c r="Z63" s="34" t="str">
        <f t="shared" ca="1" si="38"/>
        <v/>
      </c>
      <c r="AA63" s="34" t="str">
        <f t="shared" ca="1" si="38"/>
        <v/>
      </c>
      <c r="AB63" s="34" t="str">
        <f t="shared" ca="1" si="38"/>
        <v/>
      </c>
      <c r="AC63" s="34" t="str">
        <f t="shared" ca="1" si="38"/>
        <v/>
      </c>
      <c r="AD63" s="34" t="str">
        <f t="shared" ca="1" si="38"/>
        <v/>
      </c>
      <c r="AE63" s="34" t="str">
        <f t="shared" ca="1" si="39"/>
        <v/>
      </c>
      <c r="AF63" s="34" t="str">
        <f t="shared" ca="1" si="39"/>
        <v/>
      </c>
      <c r="AG63" s="34" t="str">
        <f t="shared" ca="1" si="39"/>
        <v/>
      </c>
      <c r="AH63" s="34" t="str">
        <f t="shared" ca="1" si="39"/>
        <v/>
      </c>
      <c r="AI63" s="34" t="str">
        <f t="shared" ca="1" si="39"/>
        <v/>
      </c>
      <c r="AJ63" s="34" t="str">
        <f t="shared" ca="1" si="39"/>
        <v/>
      </c>
      <c r="AK63" s="34" t="str">
        <f t="shared" ca="1" si="39"/>
        <v/>
      </c>
      <c r="AL63" s="34" t="str">
        <f t="shared" ca="1" si="39"/>
        <v/>
      </c>
      <c r="AM63" s="34" t="str">
        <f t="shared" ca="1" si="39"/>
        <v/>
      </c>
      <c r="AN63" s="34" t="str">
        <f t="shared" ca="1" si="39"/>
        <v/>
      </c>
      <c r="AO63" s="34" t="str">
        <f t="shared" ca="1" si="40"/>
        <v/>
      </c>
      <c r="AP63" s="34" t="str">
        <f t="shared" ca="1" si="40"/>
        <v/>
      </c>
      <c r="AQ63" s="34" t="str">
        <f t="shared" ca="1" si="40"/>
        <v/>
      </c>
      <c r="AR63" s="34" t="str">
        <f t="shared" ca="1" si="40"/>
        <v/>
      </c>
      <c r="AS63" s="34" t="str">
        <f t="shared" ca="1" si="40"/>
        <v/>
      </c>
      <c r="AT63" s="34" t="str">
        <f t="shared" ca="1" si="40"/>
        <v/>
      </c>
      <c r="AU63" s="34" t="str">
        <f t="shared" ca="1" si="40"/>
        <v/>
      </c>
      <c r="AV63" s="34" t="str">
        <f t="shared" ca="1" si="40"/>
        <v/>
      </c>
      <c r="AW63" s="34" t="str">
        <f t="shared" ca="1" si="40"/>
        <v/>
      </c>
      <c r="AX63" s="34" t="str">
        <f t="shared" ca="1" si="40"/>
        <v/>
      </c>
      <c r="AY63" s="34" t="str">
        <f t="shared" ca="1" si="41"/>
        <v/>
      </c>
      <c r="AZ63" s="34" t="str">
        <f t="shared" ca="1" si="41"/>
        <v/>
      </c>
      <c r="BA63" s="34" t="str">
        <f t="shared" ca="1" si="41"/>
        <v/>
      </c>
      <c r="BB63" s="34" t="str">
        <f t="shared" ca="1" si="41"/>
        <v/>
      </c>
      <c r="BC63" s="34" t="str">
        <f t="shared" ca="1" si="41"/>
        <v/>
      </c>
      <c r="BD63" s="34" t="str">
        <f t="shared" ca="1" si="41"/>
        <v/>
      </c>
      <c r="BE63" s="34" t="str">
        <f t="shared" ca="1" si="41"/>
        <v/>
      </c>
      <c r="BF63" s="34" t="str">
        <f t="shared" ca="1" si="41"/>
        <v/>
      </c>
      <c r="BG63" s="34" t="str">
        <f t="shared" ca="1" si="41"/>
        <v/>
      </c>
      <c r="BH63" s="34" t="str">
        <f t="shared" ca="1" si="41"/>
        <v/>
      </c>
      <c r="BI63" s="34" t="str">
        <f t="shared" ca="1" si="42"/>
        <v/>
      </c>
      <c r="BJ63" s="34" t="str">
        <f t="shared" ca="1" si="42"/>
        <v/>
      </c>
      <c r="BK63" s="34" t="str">
        <f t="shared" ca="1" si="42"/>
        <v/>
      </c>
      <c r="BL63" s="34" t="str">
        <f t="shared" ca="1" si="42"/>
        <v/>
      </c>
      <c r="BM63" s="34" t="str">
        <f t="shared" ca="1" si="42"/>
        <v/>
      </c>
      <c r="BN63" s="34" t="str">
        <f t="shared" ca="1" si="42"/>
        <v/>
      </c>
    </row>
    <row r="64" spans="1:66" ht="11.25" hidden="1" customHeight="1" x14ac:dyDescent="0.2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34" t="str">
        <f t="shared" ca="1" si="37"/>
        <v/>
      </c>
      <c r="L64" s="34" t="str">
        <f t="shared" ca="1" si="37"/>
        <v/>
      </c>
      <c r="M64" s="34" t="str">
        <f t="shared" ca="1" si="37"/>
        <v/>
      </c>
      <c r="N64" s="34" t="str">
        <f t="shared" ca="1" si="37"/>
        <v/>
      </c>
      <c r="O64" s="34" t="str">
        <f t="shared" ca="1" si="37"/>
        <v>t</v>
      </c>
      <c r="P64" s="34" t="str">
        <f t="shared" ca="1" si="37"/>
        <v/>
      </c>
      <c r="Q64" s="34" t="str">
        <f t="shared" ca="1" si="37"/>
        <v/>
      </c>
      <c r="R64" s="34" t="str">
        <f t="shared" ca="1" si="37"/>
        <v/>
      </c>
      <c r="S64" s="34" t="str">
        <f t="shared" ca="1" si="37"/>
        <v/>
      </c>
      <c r="T64" s="34" t="str">
        <f t="shared" ca="1" si="37"/>
        <v/>
      </c>
      <c r="U64" s="34" t="str">
        <f t="shared" ca="1" si="38"/>
        <v/>
      </c>
      <c r="V64" s="34" t="str">
        <f t="shared" ca="1" si="38"/>
        <v/>
      </c>
      <c r="W64" s="34" t="str">
        <f t="shared" ca="1" si="38"/>
        <v/>
      </c>
      <c r="X64" s="34" t="str">
        <f t="shared" ca="1" si="38"/>
        <v/>
      </c>
      <c r="Y64" s="34" t="str">
        <f t="shared" ca="1" si="38"/>
        <v/>
      </c>
      <c r="Z64" s="34" t="str">
        <f t="shared" ca="1" si="38"/>
        <v/>
      </c>
      <c r="AA64" s="34" t="str">
        <f t="shared" ca="1" si="38"/>
        <v/>
      </c>
      <c r="AB64" s="34" t="str">
        <f t="shared" ca="1" si="38"/>
        <v/>
      </c>
      <c r="AC64" s="34" t="str">
        <f t="shared" ca="1" si="38"/>
        <v/>
      </c>
      <c r="AD64" s="34" t="str">
        <f t="shared" ca="1" si="38"/>
        <v/>
      </c>
      <c r="AE64" s="34" t="str">
        <f t="shared" ca="1" si="39"/>
        <v/>
      </c>
      <c r="AF64" s="34" t="str">
        <f t="shared" ca="1" si="39"/>
        <v/>
      </c>
      <c r="AG64" s="34" t="str">
        <f t="shared" ca="1" si="39"/>
        <v/>
      </c>
      <c r="AH64" s="34" t="str">
        <f t="shared" ca="1" si="39"/>
        <v/>
      </c>
      <c r="AI64" s="34" t="str">
        <f t="shared" ca="1" si="39"/>
        <v/>
      </c>
      <c r="AJ64" s="34" t="str">
        <f t="shared" ca="1" si="39"/>
        <v/>
      </c>
      <c r="AK64" s="34" t="str">
        <f t="shared" ca="1" si="39"/>
        <v/>
      </c>
      <c r="AL64" s="34" t="str">
        <f t="shared" ca="1" si="39"/>
        <v/>
      </c>
      <c r="AM64" s="34" t="str">
        <f t="shared" ca="1" si="39"/>
        <v/>
      </c>
      <c r="AN64" s="34" t="str">
        <f t="shared" ca="1" si="39"/>
        <v/>
      </c>
      <c r="AO64" s="34" t="str">
        <f t="shared" ca="1" si="40"/>
        <v/>
      </c>
      <c r="AP64" s="34" t="str">
        <f t="shared" ca="1" si="40"/>
        <v/>
      </c>
      <c r="AQ64" s="34" t="str">
        <f t="shared" ca="1" si="40"/>
        <v/>
      </c>
      <c r="AR64" s="34" t="str">
        <f t="shared" ca="1" si="40"/>
        <v/>
      </c>
      <c r="AS64" s="34" t="str">
        <f t="shared" ca="1" si="40"/>
        <v/>
      </c>
      <c r="AT64" s="34" t="str">
        <f t="shared" ca="1" si="40"/>
        <v/>
      </c>
      <c r="AU64" s="34" t="str">
        <f t="shared" ca="1" si="40"/>
        <v/>
      </c>
      <c r="AV64" s="34" t="str">
        <f t="shared" ca="1" si="40"/>
        <v/>
      </c>
      <c r="AW64" s="34" t="str">
        <f t="shared" ca="1" si="40"/>
        <v/>
      </c>
      <c r="AX64" s="34" t="str">
        <f t="shared" ca="1" si="40"/>
        <v/>
      </c>
      <c r="AY64" s="34" t="str">
        <f t="shared" ca="1" si="41"/>
        <v/>
      </c>
      <c r="AZ64" s="34" t="str">
        <f t="shared" ca="1" si="41"/>
        <v/>
      </c>
      <c r="BA64" s="34" t="str">
        <f t="shared" ca="1" si="41"/>
        <v/>
      </c>
      <c r="BB64" s="34" t="str">
        <f t="shared" ca="1" si="41"/>
        <v/>
      </c>
      <c r="BC64" s="34" t="str">
        <f t="shared" ca="1" si="41"/>
        <v/>
      </c>
      <c r="BD64" s="34" t="str">
        <f t="shared" ca="1" si="41"/>
        <v/>
      </c>
      <c r="BE64" s="34" t="str">
        <f t="shared" ca="1" si="41"/>
        <v/>
      </c>
      <c r="BF64" s="34" t="str">
        <f t="shared" ca="1" si="41"/>
        <v/>
      </c>
      <c r="BG64" s="34" t="str">
        <f t="shared" ca="1" si="41"/>
        <v/>
      </c>
      <c r="BH64" s="34" t="str">
        <f t="shared" ca="1" si="41"/>
        <v/>
      </c>
      <c r="BI64" s="34" t="str">
        <f t="shared" ca="1" si="42"/>
        <v/>
      </c>
      <c r="BJ64" s="34" t="str">
        <f t="shared" ca="1" si="42"/>
        <v/>
      </c>
      <c r="BK64" s="34" t="str">
        <f t="shared" ca="1" si="42"/>
        <v/>
      </c>
      <c r="BL64" s="34" t="str">
        <f t="shared" ca="1" si="42"/>
        <v/>
      </c>
      <c r="BM64" s="34" t="str">
        <f t="shared" ca="1" si="42"/>
        <v/>
      </c>
      <c r="BN64" s="34" t="str">
        <f t="shared" ca="1" si="42"/>
        <v/>
      </c>
    </row>
    <row r="65" spans="1:66" ht="11.25" hidden="1" customHeight="1" x14ac:dyDescent="0.2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34" t="str">
        <f t="shared" ca="1" si="37"/>
        <v/>
      </c>
      <c r="L65" s="34" t="str">
        <f t="shared" ca="1" si="37"/>
        <v/>
      </c>
      <c r="M65" s="34" t="str">
        <f t="shared" ca="1" si="37"/>
        <v/>
      </c>
      <c r="N65" s="34" t="str">
        <f t="shared" ca="1" si="37"/>
        <v/>
      </c>
      <c r="O65" s="34" t="str">
        <f t="shared" ca="1" si="37"/>
        <v>t</v>
      </c>
      <c r="P65" s="34" t="str">
        <f t="shared" ca="1" si="37"/>
        <v/>
      </c>
      <c r="Q65" s="34" t="str">
        <f t="shared" ca="1" si="37"/>
        <v/>
      </c>
      <c r="R65" s="34" t="str">
        <f t="shared" ca="1" si="37"/>
        <v/>
      </c>
      <c r="S65" s="34" t="str">
        <f t="shared" ca="1" si="37"/>
        <v/>
      </c>
      <c r="T65" s="34" t="str">
        <f t="shared" ca="1" si="37"/>
        <v/>
      </c>
      <c r="U65" s="34" t="str">
        <f t="shared" ca="1" si="38"/>
        <v/>
      </c>
      <c r="V65" s="34" t="str">
        <f t="shared" ca="1" si="38"/>
        <v/>
      </c>
      <c r="W65" s="34" t="str">
        <f t="shared" ca="1" si="38"/>
        <v/>
      </c>
      <c r="X65" s="34" t="str">
        <f t="shared" ca="1" si="38"/>
        <v/>
      </c>
      <c r="Y65" s="34" t="str">
        <f t="shared" ca="1" si="38"/>
        <v/>
      </c>
      <c r="Z65" s="34" t="str">
        <f t="shared" ca="1" si="38"/>
        <v/>
      </c>
      <c r="AA65" s="34" t="str">
        <f t="shared" ca="1" si="38"/>
        <v/>
      </c>
      <c r="AB65" s="34" t="str">
        <f t="shared" ca="1" si="38"/>
        <v/>
      </c>
      <c r="AC65" s="34" t="str">
        <f t="shared" ca="1" si="38"/>
        <v/>
      </c>
      <c r="AD65" s="34" t="str">
        <f t="shared" ca="1" si="38"/>
        <v/>
      </c>
      <c r="AE65" s="34" t="str">
        <f t="shared" ca="1" si="39"/>
        <v/>
      </c>
      <c r="AF65" s="34" t="str">
        <f t="shared" ca="1" si="39"/>
        <v/>
      </c>
      <c r="AG65" s="34" t="str">
        <f t="shared" ca="1" si="39"/>
        <v/>
      </c>
      <c r="AH65" s="34" t="str">
        <f t="shared" ca="1" si="39"/>
        <v/>
      </c>
      <c r="AI65" s="34" t="str">
        <f t="shared" ca="1" si="39"/>
        <v/>
      </c>
      <c r="AJ65" s="34" t="str">
        <f t="shared" ca="1" si="39"/>
        <v/>
      </c>
      <c r="AK65" s="34" t="str">
        <f t="shared" ca="1" si="39"/>
        <v/>
      </c>
      <c r="AL65" s="34" t="str">
        <f t="shared" ca="1" si="39"/>
        <v/>
      </c>
      <c r="AM65" s="34" t="str">
        <f t="shared" ca="1" si="39"/>
        <v/>
      </c>
      <c r="AN65" s="34" t="str">
        <f t="shared" ca="1" si="39"/>
        <v/>
      </c>
      <c r="AO65" s="34" t="str">
        <f t="shared" ca="1" si="40"/>
        <v/>
      </c>
      <c r="AP65" s="34" t="str">
        <f t="shared" ca="1" si="40"/>
        <v/>
      </c>
      <c r="AQ65" s="34" t="str">
        <f t="shared" ca="1" si="40"/>
        <v/>
      </c>
      <c r="AR65" s="34" t="str">
        <f t="shared" ca="1" si="40"/>
        <v/>
      </c>
      <c r="AS65" s="34" t="str">
        <f t="shared" ca="1" si="40"/>
        <v/>
      </c>
      <c r="AT65" s="34" t="str">
        <f t="shared" ca="1" si="40"/>
        <v/>
      </c>
      <c r="AU65" s="34" t="str">
        <f t="shared" ca="1" si="40"/>
        <v/>
      </c>
      <c r="AV65" s="34" t="str">
        <f t="shared" ca="1" si="40"/>
        <v/>
      </c>
      <c r="AW65" s="34" t="str">
        <f t="shared" ca="1" si="40"/>
        <v/>
      </c>
      <c r="AX65" s="34" t="str">
        <f t="shared" ca="1" si="40"/>
        <v/>
      </c>
      <c r="AY65" s="34" t="str">
        <f t="shared" ca="1" si="41"/>
        <v/>
      </c>
      <c r="AZ65" s="34" t="str">
        <f t="shared" ca="1" si="41"/>
        <v/>
      </c>
      <c r="BA65" s="34" t="str">
        <f t="shared" ca="1" si="41"/>
        <v/>
      </c>
      <c r="BB65" s="34" t="str">
        <f t="shared" ca="1" si="41"/>
        <v/>
      </c>
      <c r="BC65" s="34" t="str">
        <f t="shared" ca="1" si="41"/>
        <v/>
      </c>
      <c r="BD65" s="34" t="str">
        <f t="shared" ca="1" si="41"/>
        <v/>
      </c>
      <c r="BE65" s="34" t="str">
        <f t="shared" ca="1" si="41"/>
        <v/>
      </c>
      <c r="BF65" s="34" t="str">
        <f t="shared" ca="1" si="41"/>
        <v/>
      </c>
      <c r="BG65" s="34" t="str">
        <f t="shared" ca="1" si="41"/>
        <v/>
      </c>
      <c r="BH65" s="34" t="str">
        <f t="shared" ca="1" si="41"/>
        <v/>
      </c>
      <c r="BI65" s="34" t="str">
        <f t="shared" ca="1" si="42"/>
        <v/>
      </c>
      <c r="BJ65" s="34" t="str">
        <f t="shared" ca="1" si="42"/>
        <v/>
      </c>
      <c r="BK65" s="34" t="str">
        <f t="shared" ca="1" si="42"/>
        <v/>
      </c>
      <c r="BL65" s="34" t="str">
        <f t="shared" ca="1" si="42"/>
        <v/>
      </c>
      <c r="BM65" s="34" t="str">
        <f t="shared" ca="1" si="42"/>
        <v/>
      </c>
      <c r="BN65" s="34" t="str">
        <f t="shared" ca="1" si="42"/>
        <v/>
      </c>
    </row>
    <row r="66" spans="1:66" ht="11.25" hidden="1" customHeight="1" x14ac:dyDescent="0.2">
      <c r="A66" s="94" t="s">
        <v>89</v>
      </c>
      <c r="B66" s="92"/>
      <c r="C66" s="71"/>
      <c r="D66" s="71"/>
      <c r="E66" s="71"/>
      <c r="F66" s="71"/>
      <c r="G66" s="71"/>
      <c r="H66" s="71"/>
      <c r="I66" s="71"/>
      <c r="J66" s="71"/>
      <c r="K66" s="34" t="str">
        <f t="shared" ca="1" si="37"/>
        <v/>
      </c>
      <c r="L66" s="34" t="str">
        <f t="shared" ca="1" si="37"/>
        <v/>
      </c>
      <c r="M66" s="34" t="str">
        <f t="shared" ca="1" si="37"/>
        <v/>
      </c>
      <c r="N66" s="34" t="str">
        <f t="shared" ca="1" si="37"/>
        <v/>
      </c>
      <c r="O66" s="34" t="str">
        <f t="shared" ca="1" si="37"/>
        <v>t</v>
      </c>
      <c r="P66" s="34" t="str">
        <f t="shared" ca="1" si="37"/>
        <v/>
      </c>
      <c r="Q66" s="34" t="str">
        <f t="shared" ca="1" si="37"/>
        <v/>
      </c>
      <c r="R66" s="34" t="str">
        <f t="shared" ca="1" si="37"/>
        <v/>
      </c>
      <c r="S66" s="34" t="str">
        <f t="shared" ca="1" si="37"/>
        <v/>
      </c>
      <c r="T66" s="34" t="str">
        <f t="shared" ca="1" si="37"/>
        <v/>
      </c>
      <c r="U66" s="34" t="str">
        <f t="shared" ca="1" si="38"/>
        <v/>
      </c>
      <c r="V66" s="34" t="str">
        <f t="shared" ca="1" si="38"/>
        <v/>
      </c>
      <c r="W66" s="34" t="str">
        <f t="shared" ca="1" si="38"/>
        <v/>
      </c>
      <c r="X66" s="34" t="str">
        <f t="shared" ca="1" si="38"/>
        <v/>
      </c>
      <c r="Y66" s="34" t="str">
        <f t="shared" ca="1" si="38"/>
        <v/>
      </c>
      <c r="Z66" s="34" t="str">
        <f t="shared" ca="1" si="38"/>
        <v/>
      </c>
      <c r="AA66" s="34" t="str">
        <f t="shared" ca="1" si="38"/>
        <v/>
      </c>
      <c r="AB66" s="34" t="str">
        <f t="shared" ca="1" si="38"/>
        <v/>
      </c>
      <c r="AC66" s="34" t="str">
        <f t="shared" ca="1" si="38"/>
        <v/>
      </c>
      <c r="AD66" s="34" t="str">
        <f t="shared" ca="1" si="38"/>
        <v/>
      </c>
      <c r="AE66" s="34" t="str">
        <f t="shared" ca="1" si="39"/>
        <v/>
      </c>
      <c r="AF66" s="34" t="str">
        <f t="shared" ca="1" si="39"/>
        <v/>
      </c>
      <c r="AG66" s="34" t="str">
        <f t="shared" ca="1" si="39"/>
        <v/>
      </c>
      <c r="AH66" s="34" t="str">
        <f t="shared" ca="1" si="39"/>
        <v/>
      </c>
      <c r="AI66" s="34" t="str">
        <f t="shared" ca="1" si="39"/>
        <v/>
      </c>
      <c r="AJ66" s="34" t="str">
        <f t="shared" ca="1" si="39"/>
        <v/>
      </c>
      <c r="AK66" s="34" t="str">
        <f t="shared" ca="1" si="39"/>
        <v/>
      </c>
      <c r="AL66" s="34" t="str">
        <f t="shared" ca="1" si="39"/>
        <v/>
      </c>
      <c r="AM66" s="34" t="str">
        <f t="shared" ca="1" si="39"/>
        <v/>
      </c>
      <c r="AN66" s="34" t="str">
        <f t="shared" ca="1" si="39"/>
        <v/>
      </c>
      <c r="AO66" s="34" t="str">
        <f t="shared" ca="1" si="40"/>
        <v/>
      </c>
      <c r="AP66" s="34" t="str">
        <f t="shared" ca="1" si="40"/>
        <v/>
      </c>
      <c r="AQ66" s="34" t="str">
        <f t="shared" ca="1" si="40"/>
        <v/>
      </c>
      <c r="AR66" s="34" t="str">
        <f t="shared" ca="1" si="40"/>
        <v/>
      </c>
      <c r="AS66" s="34" t="str">
        <f t="shared" ca="1" si="40"/>
        <v/>
      </c>
      <c r="AT66" s="34" t="str">
        <f t="shared" ca="1" si="40"/>
        <v/>
      </c>
      <c r="AU66" s="34" t="str">
        <f t="shared" ca="1" si="40"/>
        <v/>
      </c>
      <c r="AV66" s="34" t="str">
        <f t="shared" ca="1" si="40"/>
        <v/>
      </c>
      <c r="AW66" s="34" t="str">
        <f t="shared" ca="1" si="40"/>
        <v/>
      </c>
      <c r="AX66" s="34" t="str">
        <f t="shared" ca="1" si="40"/>
        <v/>
      </c>
      <c r="AY66" s="34" t="str">
        <f t="shared" ca="1" si="41"/>
        <v/>
      </c>
      <c r="AZ66" s="34" t="str">
        <f t="shared" ca="1" si="41"/>
        <v/>
      </c>
      <c r="BA66" s="34" t="str">
        <f t="shared" ca="1" si="41"/>
        <v/>
      </c>
      <c r="BB66" s="34" t="str">
        <f t="shared" ca="1" si="41"/>
        <v/>
      </c>
      <c r="BC66" s="34" t="str">
        <f t="shared" ca="1" si="41"/>
        <v/>
      </c>
      <c r="BD66" s="34" t="str">
        <f t="shared" ca="1" si="41"/>
        <v/>
      </c>
      <c r="BE66" s="34" t="str">
        <f t="shared" ca="1" si="41"/>
        <v/>
      </c>
      <c r="BF66" s="34" t="str">
        <f t="shared" ca="1" si="41"/>
        <v/>
      </c>
      <c r="BG66" s="34" t="str">
        <f t="shared" ca="1" si="41"/>
        <v/>
      </c>
      <c r="BH66" s="34" t="str">
        <f t="shared" ca="1" si="41"/>
        <v/>
      </c>
      <c r="BI66" s="34" t="str">
        <f t="shared" ca="1" si="42"/>
        <v/>
      </c>
      <c r="BJ66" s="34" t="str">
        <f t="shared" ca="1" si="42"/>
        <v/>
      </c>
      <c r="BK66" s="34" t="str">
        <f t="shared" ca="1" si="42"/>
        <v/>
      </c>
      <c r="BL66" s="34" t="str">
        <f t="shared" ca="1" si="42"/>
        <v/>
      </c>
      <c r="BM66" s="34" t="str">
        <f t="shared" ca="1" si="42"/>
        <v/>
      </c>
      <c r="BN66" s="34" t="str">
        <f t="shared" ca="1" si="42"/>
        <v/>
      </c>
    </row>
    <row r="67" spans="1:66" ht="11.25" hidden="1" customHeight="1" x14ac:dyDescent="0.2">
      <c r="A67" s="95" t="s">
        <v>90</v>
      </c>
      <c r="B67" s="92"/>
      <c r="C67" s="92"/>
      <c r="D67" s="92"/>
      <c r="E67" s="92"/>
      <c r="F67" s="72"/>
      <c r="G67" s="72"/>
      <c r="H67" s="72"/>
      <c r="I67" s="72"/>
      <c r="J67" s="72"/>
      <c r="K67" s="34" t="str">
        <f t="shared" ca="1" si="37"/>
        <v/>
      </c>
      <c r="L67" s="34" t="str">
        <f t="shared" ca="1" si="37"/>
        <v/>
      </c>
      <c r="M67" s="34" t="str">
        <f t="shared" ca="1" si="37"/>
        <v/>
      </c>
      <c r="N67" s="34" t="str">
        <f t="shared" ca="1" si="37"/>
        <v/>
      </c>
      <c r="O67" s="34" t="str">
        <f t="shared" ca="1" si="37"/>
        <v>t</v>
      </c>
      <c r="P67" s="34" t="str">
        <f t="shared" ca="1" si="37"/>
        <v/>
      </c>
      <c r="Q67" s="34" t="str">
        <f t="shared" ca="1" si="37"/>
        <v/>
      </c>
      <c r="R67" s="34" t="str">
        <f t="shared" ca="1" si="37"/>
        <v/>
      </c>
      <c r="S67" s="34" t="str">
        <f t="shared" ca="1" si="37"/>
        <v/>
      </c>
      <c r="T67" s="34" t="str">
        <f t="shared" ca="1" si="37"/>
        <v/>
      </c>
      <c r="U67" s="34" t="str">
        <f t="shared" ca="1" si="38"/>
        <v/>
      </c>
      <c r="V67" s="34" t="str">
        <f t="shared" ca="1" si="38"/>
        <v/>
      </c>
      <c r="W67" s="34" t="str">
        <f t="shared" ca="1" si="38"/>
        <v/>
      </c>
      <c r="X67" s="34" t="str">
        <f t="shared" ca="1" si="38"/>
        <v/>
      </c>
      <c r="Y67" s="34" t="str">
        <f t="shared" ca="1" si="38"/>
        <v/>
      </c>
      <c r="Z67" s="34" t="str">
        <f t="shared" ca="1" si="38"/>
        <v/>
      </c>
      <c r="AA67" s="34" t="str">
        <f t="shared" ca="1" si="38"/>
        <v/>
      </c>
      <c r="AB67" s="34" t="str">
        <f t="shared" ca="1" si="38"/>
        <v/>
      </c>
      <c r="AC67" s="34" t="str">
        <f t="shared" ca="1" si="38"/>
        <v/>
      </c>
      <c r="AD67" s="34" t="str">
        <f t="shared" ca="1" si="38"/>
        <v/>
      </c>
      <c r="AE67" s="34" t="str">
        <f t="shared" ca="1" si="39"/>
        <v/>
      </c>
      <c r="AF67" s="34" t="str">
        <f t="shared" ca="1" si="39"/>
        <v/>
      </c>
      <c r="AG67" s="34" t="str">
        <f t="shared" ca="1" si="39"/>
        <v/>
      </c>
      <c r="AH67" s="34" t="str">
        <f t="shared" ca="1" si="39"/>
        <v/>
      </c>
      <c r="AI67" s="34" t="str">
        <f t="shared" ca="1" si="39"/>
        <v/>
      </c>
      <c r="AJ67" s="34" t="str">
        <f t="shared" ca="1" si="39"/>
        <v/>
      </c>
      <c r="AK67" s="34" t="str">
        <f t="shared" ca="1" si="39"/>
        <v/>
      </c>
      <c r="AL67" s="34" t="str">
        <f t="shared" ca="1" si="39"/>
        <v/>
      </c>
      <c r="AM67" s="34" t="str">
        <f t="shared" ca="1" si="39"/>
        <v/>
      </c>
      <c r="AN67" s="34" t="str">
        <f t="shared" ca="1" si="39"/>
        <v/>
      </c>
      <c r="AO67" s="34" t="str">
        <f t="shared" ca="1" si="40"/>
        <v/>
      </c>
      <c r="AP67" s="34" t="str">
        <f t="shared" ca="1" si="40"/>
        <v/>
      </c>
      <c r="AQ67" s="34" t="str">
        <f t="shared" ca="1" si="40"/>
        <v/>
      </c>
      <c r="AR67" s="34" t="str">
        <f t="shared" ca="1" si="40"/>
        <v/>
      </c>
      <c r="AS67" s="34" t="str">
        <f t="shared" ca="1" si="40"/>
        <v/>
      </c>
      <c r="AT67" s="34" t="str">
        <f t="shared" ca="1" si="40"/>
        <v/>
      </c>
      <c r="AU67" s="34" t="str">
        <f t="shared" ca="1" si="40"/>
        <v/>
      </c>
      <c r="AV67" s="34" t="str">
        <f t="shared" ca="1" si="40"/>
        <v/>
      </c>
      <c r="AW67" s="34" t="str">
        <f t="shared" ca="1" si="40"/>
        <v/>
      </c>
      <c r="AX67" s="34" t="str">
        <f t="shared" ca="1" si="40"/>
        <v/>
      </c>
      <c r="AY67" s="34" t="str">
        <f t="shared" ca="1" si="41"/>
        <v/>
      </c>
      <c r="AZ67" s="34" t="str">
        <f t="shared" ca="1" si="41"/>
        <v/>
      </c>
      <c r="BA67" s="34" t="str">
        <f t="shared" ca="1" si="41"/>
        <v/>
      </c>
      <c r="BB67" s="34" t="str">
        <f t="shared" ca="1" si="41"/>
        <v/>
      </c>
      <c r="BC67" s="34" t="str">
        <f t="shared" ca="1" si="41"/>
        <v/>
      </c>
      <c r="BD67" s="34" t="str">
        <f t="shared" ca="1" si="41"/>
        <v/>
      </c>
      <c r="BE67" s="34" t="str">
        <f t="shared" ca="1" si="41"/>
        <v/>
      </c>
      <c r="BF67" s="34" t="str">
        <f t="shared" ca="1" si="41"/>
        <v/>
      </c>
      <c r="BG67" s="34" t="str">
        <f t="shared" ca="1" si="41"/>
        <v/>
      </c>
      <c r="BH67" s="34" t="str">
        <f t="shared" ca="1" si="41"/>
        <v/>
      </c>
      <c r="BI67" s="34" t="str">
        <f t="shared" ca="1" si="42"/>
        <v/>
      </c>
      <c r="BJ67" s="34" t="str">
        <f t="shared" ca="1" si="42"/>
        <v/>
      </c>
      <c r="BK67" s="34" t="str">
        <f t="shared" ca="1" si="42"/>
        <v/>
      </c>
      <c r="BL67" s="34" t="str">
        <f t="shared" ca="1" si="42"/>
        <v/>
      </c>
      <c r="BM67" s="34" t="str">
        <f t="shared" ca="1" si="42"/>
        <v/>
      </c>
      <c r="BN67" s="34" t="str">
        <f t="shared" ca="1" si="42"/>
        <v/>
      </c>
    </row>
    <row r="68" spans="1:66" ht="12.75" hidden="1" x14ac:dyDescent="0.2">
      <c r="A68" s="73" t="str">
        <f ca="1">IF(ISERROR(VALUE(SUBSTITUTE(OFFSET(A68,-1,0,1,1),".",""))),"1",IF(ISERROR(FIND("`",SUBSTITUTE(OFFSET(A68,-1,0,1,1),".","`",1))),TEXT(VALUE(OFFSET(A68,-1,0,1,1))+1,"#"),TEXT(VALUE(LEFT(OFFSET(A68,-1,0,1,1),FIND("`",SUBSTITUTE(OFFSET(A68,-1,0,1,1),".","`",1))-1))+1,"#")))</f>
        <v>1</v>
      </c>
      <c r="B68" s="74" t="s">
        <v>91</v>
      </c>
      <c r="C68" s="75"/>
      <c r="D68" s="76"/>
      <c r="E68" s="76"/>
      <c r="F68" s="77"/>
      <c r="G68" s="78"/>
      <c r="H68" s="77"/>
      <c r="I68" s="77"/>
      <c r="J68" s="77"/>
      <c r="K68" s="34" t="str">
        <f t="shared" ca="1" si="37"/>
        <v/>
      </c>
      <c r="L68" s="34" t="str">
        <f t="shared" ca="1" si="37"/>
        <v/>
      </c>
      <c r="M68" s="34" t="str">
        <f t="shared" ca="1" si="37"/>
        <v/>
      </c>
      <c r="N68" s="34" t="str">
        <f t="shared" ca="1" si="37"/>
        <v/>
      </c>
      <c r="O68" s="34" t="str">
        <f t="shared" ca="1" si="37"/>
        <v>t</v>
      </c>
      <c r="P68" s="34" t="str">
        <f t="shared" ca="1" si="37"/>
        <v/>
      </c>
      <c r="Q68" s="34" t="str">
        <f t="shared" ca="1" si="37"/>
        <v/>
      </c>
      <c r="R68" s="34" t="str">
        <f t="shared" ca="1" si="37"/>
        <v/>
      </c>
      <c r="S68" s="34" t="str">
        <f t="shared" ca="1" si="37"/>
        <v/>
      </c>
      <c r="T68" s="34" t="str">
        <f t="shared" ca="1" si="37"/>
        <v/>
      </c>
      <c r="U68" s="34" t="str">
        <f t="shared" ca="1" si="38"/>
        <v/>
      </c>
      <c r="V68" s="34" t="str">
        <f t="shared" ca="1" si="38"/>
        <v/>
      </c>
      <c r="W68" s="34" t="str">
        <f t="shared" ca="1" si="38"/>
        <v/>
      </c>
      <c r="X68" s="34" t="str">
        <f t="shared" ca="1" si="38"/>
        <v/>
      </c>
      <c r="Y68" s="34" t="str">
        <f t="shared" ca="1" si="38"/>
        <v/>
      </c>
      <c r="Z68" s="34" t="str">
        <f t="shared" ca="1" si="38"/>
        <v/>
      </c>
      <c r="AA68" s="34" t="str">
        <f t="shared" ca="1" si="38"/>
        <v/>
      </c>
      <c r="AB68" s="34" t="str">
        <f t="shared" ca="1" si="38"/>
        <v/>
      </c>
      <c r="AC68" s="34" t="str">
        <f t="shared" ca="1" si="38"/>
        <v/>
      </c>
      <c r="AD68" s="34" t="str">
        <f t="shared" ca="1" si="38"/>
        <v/>
      </c>
      <c r="AE68" s="34" t="str">
        <f t="shared" ca="1" si="39"/>
        <v/>
      </c>
      <c r="AF68" s="34" t="str">
        <f t="shared" ca="1" si="39"/>
        <v/>
      </c>
      <c r="AG68" s="34" t="str">
        <f t="shared" ca="1" si="39"/>
        <v/>
      </c>
      <c r="AH68" s="34" t="str">
        <f t="shared" ca="1" si="39"/>
        <v/>
      </c>
      <c r="AI68" s="34" t="str">
        <f t="shared" ca="1" si="39"/>
        <v/>
      </c>
      <c r="AJ68" s="34" t="str">
        <f t="shared" ca="1" si="39"/>
        <v/>
      </c>
      <c r="AK68" s="34" t="str">
        <f t="shared" ca="1" si="39"/>
        <v/>
      </c>
      <c r="AL68" s="34" t="str">
        <f t="shared" ca="1" si="39"/>
        <v/>
      </c>
      <c r="AM68" s="34" t="str">
        <f t="shared" ca="1" si="39"/>
        <v/>
      </c>
      <c r="AN68" s="34" t="str">
        <f t="shared" ca="1" si="39"/>
        <v/>
      </c>
      <c r="AO68" s="34" t="str">
        <f t="shared" ca="1" si="40"/>
        <v/>
      </c>
      <c r="AP68" s="34" t="str">
        <f t="shared" ca="1" si="40"/>
        <v/>
      </c>
      <c r="AQ68" s="34" t="str">
        <f t="shared" ca="1" si="40"/>
        <v/>
      </c>
      <c r="AR68" s="34" t="str">
        <f t="shared" ca="1" si="40"/>
        <v/>
      </c>
      <c r="AS68" s="34" t="str">
        <f t="shared" ca="1" si="40"/>
        <v/>
      </c>
      <c r="AT68" s="34" t="str">
        <f t="shared" ca="1" si="40"/>
        <v/>
      </c>
      <c r="AU68" s="34" t="str">
        <f t="shared" ca="1" si="40"/>
        <v/>
      </c>
      <c r="AV68" s="34" t="str">
        <f t="shared" ca="1" si="40"/>
        <v/>
      </c>
      <c r="AW68" s="34" t="str">
        <f t="shared" ca="1" si="40"/>
        <v/>
      </c>
      <c r="AX68" s="34" t="str">
        <f t="shared" ca="1" si="40"/>
        <v/>
      </c>
      <c r="AY68" s="34" t="str">
        <f t="shared" ca="1" si="41"/>
        <v/>
      </c>
      <c r="AZ68" s="34" t="str">
        <f t="shared" ca="1" si="41"/>
        <v/>
      </c>
      <c r="BA68" s="34" t="str">
        <f t="shared" ca="1" si="41"/>
        <v/>
      </c>
      <c r="BB68" s="34" t="str">
        <f t="shared" ca="1" si="41"/>
        <v/>
      </c>
      <c r="BC68" s="34" t="str">
        <f t="shared" ca="1" si="41"/>
        <v/>
      </c>
      <c r="BD68" s="34" t="str">
        <f t="shared" ca="1" si="41"/>
        <v/>
      </c>
      <c r="BE68" s="34" t="str">
        <f t="shared" ca="1" si="41"/>
        <v/>
      </c>
      <c r="BF68" s="34" t="str">
        <f t="shared" ca="1" si="41"/>
        <v/>
      </c>
      <c r="BG68" s="34" t="str">
        <f t="shared" ca="1" si="41"/>
        <v/>
      </c>
      <c r="BH68" s="34" t="str">
        <f t="shared" ca="1" si="41"/>
        <v/>
      </c>
      <c r="BI68" s="34" t="str">
        <f t="shared" ca="1" si="42"/>
        <v/>
      </c>
      <c r="BJ68" s="34" t="str">
        <f t="shared" ca="1" si="42"/>
        <v/>
      </c>
      <c r="BK68" s="34" t="str">
        <f t="shared" ca="1" si="42"/>
        <v/>
      </c>
      <c r="BL68" s="34" t="str">
        <f t="shared" ca="1" si="42"/>
        <v/>
      </c>
      <c r="BM68" s="34" t="str">
        <f t="shared" ca="1" si="42"/>
        <v/>
      </c>
      <c r="BN68" s="34" t="str">
        <f t="shared" ca="1" si="42"/>
        <v/>
      </c>
    </row>
    <row r="69" spans="1:66" ht="12.75" hidden="1" x14ac:dyDescent="0.2">
      <c r="A69" s="79" t="str">
        <f ca="1">IF(ISERROR(VALUE(SUBSTITUTE(OFFSET(A69,-1,0,1,1),".",""))),"1",IF(ISERROR(FIND("`",SUBSTITUTE(OFFSET(A69,-1,0,1,1),".","`",1))),TEXT(VALUE(OFFSET(A69,-1,0,1,1))+1,"#"),TEXT(VALUE(LEFT(OFFSET(A69,-1,0,1,1),FIND("`",SUBSTITUTE(OFFSET(A69,-1,0,1,1),".","`",1))-1))+1,"#")))</f>
        <v>2</v>
      </c>
      <c r="B69" s="80" t="s">
        <v>92</v>
      </c>
      <c r="C69" s="81"/>
      <c r="D69" s="43">
        <f>MIN(D70:D72)</f>
        <v>41911</v>
      </c>
      <c r="E69" s="43">
        <f>MAX(E70:E72)</f>
        <v>41911</v>
      </c>
      <c r="F69" s="44">
        <f>E69-D69+1</f>
        <v>1</v>
      </c>
      <c r="G69" s="82"/>
      <c r="H69" s="44">
        <f>NETWORKDAYS(D69,E69)</f>
        <v>1</v>
      </c>
      <c r="I69" s="45"/>
      <c r="J69" s="45"/>
      <c r="K69" s="25" t="str">
        <f t="shared" ca="1" si="37"/>
        <v>x</v>
      </c>
      <c r="L69" s="25" t="str">
        <f t="shared" ca="1" si="37"/>
        <v/>
      </c>
      <c r="M69" s="83" t="str">
        <f t="shared" ca="1" si="37"/>
        <v/>
      </c>
      <c r="N69" s="83" t="str">
        <f t="shared" ca="1" si="37"/>
        <v/>
      </c>
      <c r="O69" s="83" t="str">
        <f t="shared" ca="1" si="37"/>
        <v>t</v>
      </c>
      <c r="P69" s="83" t="str">
        <f t="shared" ca="1" si="37"/>
        <v/>
      </c>
      <c r="Q69" s="83" t="str">
        <f t="shared" ca="1" si="37"/>
        <v/>
      </c>
      <c r="R69" s="25" t="str">
        <f t="shared" ca="1" si="37"/>
        <v/>
      </c>
      <c r="S69" s="25" t="str">
        <f t="shared" ca="1" si="37"/>
        <v/>
      </c>
      <c r="T69" s="25" t="str">
        <f t="shared" ca="1" si="37"/>
        <v/>
      </c>
      <c r="U69" s="25" t="str">
        <f t="shared" ca="1" si="38"/>
        <v/>
      </c>
      <c r="V69" s="25" t="str">
        <f t="shared" ca="1" si="38"/>
        <v/>
      </c>
      <c r="W69" s="25" t="str">
        <f t="shared" ca="1" si="38"/>
        <v/>
      </c>
      <c r="X69" s="25" t="str">
        <f t="shared" ca="1" si="38"/>
        <v/>
      </c>
      <c r="Y69" s="25" t="str">
        <f t="shared" ca="1" si="38"/>
        <v/>
      </c>
      <c r="Z69" s="25" t="str">
        <f t="shared" ca="1" si="38"/>
        <v/>
      </c>
      <c r="AA69" s="25" t="str">
        <f t="shared" ca="1" si="38"/>
        <v/>
      </c>
      <c r="AB69" s="25" t="str">
        <f t="shared" ca="1" si="38"/>
        <v/>
      </c>
      <c r="AC69" s="25" t="str">
        <f t="shared" ca="1" si="38"/>
        <v/>
      </c>
      <c r="AD69" s="25" t="str">
        <f t="shared" ca="1" si="38"/>
        <v/>
      </c>
      <c r="AE69" s="25" t="str">
        <f t="shared" ca="1" si="39"/>
        <v/>
      </c>
      <c r="AF69" s="25" t="str">
        <f t="shared" ca="1" si="39"/>
        <v/>
      </c>
      <c r="AG69" s="25" t="str">
        <f t="shared" ca="1" si="39"/>
        <v/>
      </c>
      <c r="AH69" s="25" t="str">
        <f t="shared" ca="1" si="39"/>
        <v/>
      </c>
      <c r="AI69" s="25" t="str">
        <f t="shared" ca="1" si="39"/>
        <v/>
      </c>
      <c r="AJ69" s="25" t="str">
        <f t="shared" ca="1" si="39"/>
        <v/>
      </c>
      <c r="AK69" s="25" t="str">
        <f t="shared" ca="1" si="39"/>
        <v/>
      </c>
      <c r="AL69" s="25" t="str">
        <f t="shared" ca="1" si="39"/>
        <v/>
      </c>
      <c r="AM69" s="25" t="str">
        <f t="shared" ca="1" si="39"/>
        <v/>
      </c>
      <c r="AN69" s="25" t="str">
        <f t="shared" ca="1" si="39"/>
        <v/>
      </c>
      <c r="AO69" s="25" t="str">
        <f t="shared" ca="1" si="40"/>
        <v/>
      </c>
      <c r="AP69" s="25" t="str">
        <f t="shared" ca="1" si="40"/>
        <v/>
      </c>
      <c r="AQ69" s="25" t="str">
        <f t="shared" ca="1" si="40"/>
        <v/>
      </c>
      <c r="AR69" s="25" t="str">
        <f t="shared" ca="1" si="40"/>
        <v/>
      </c>
      <c r="AS69" s="25" t="str">
        <f t="shared" ca="1" si="40"/>
        <v/>
      </c>
      <c r="AT69" s="25" t="str">
        <f t="shared" ca="1" si="40"/>
        <v/>
      </c>
      <c r="AU69" s="25" t="str">
        <f t="shared" ca="1" si="40"/>
        <v/>
      </c>
      <c r="AV69" s="25" t="str">
        <f t="shared" ca="1" si="40"/>
        <v/>
      </c>
      <c r="AW69" s="25" t="str">
        <f t="shared" ca="1" si="40"/>
        <v/>
      </c>
      <c r="AX69" s="25" t="str">
        <f t="shared" ca="1" si="40"/>
        <v/>
      </c>
      <c r="AY69" s="25" t="str">
        <f t="shared" ca="1" si="41"/>
        <v/>
      </c>
      <c r="AZ69" s="25" t="str">
        <f t="shared" ca="1" si="41"/>
        <v/>
      </c>
      <c r="BA69" s="25" t="str">
        <f t="shared" ca="1" si="41"/>
        <v/>
      </c>
      <c r="BB69" s="25" t="str">
        <f t="shared" ca="1" si="41"/>
        <v/>
      </c>
      <c r="BC69" s="25" t="str">
        <f t="shared" ca="1" si="41"/>
        <v/>
      </c>
      <c r="BD69" s="25" t="str">
        <f t="shared" ca="1" si="41"/>
        <v/>
      </c>
      <c r="BE69" s="25" t="str">
        <f t="shared" ca="1" si="41"/>
        <v/>
      </c>
      <c r="BF69" s="25" t="str">
        <f t="shared" ca="1" si="41"/>
        <v/>
      </c>
      <c r="BG69" s="25" t="str">
        <f t="shared" ca="1" si="41"/>
        <v/>
      </c>
      <c r="BH69" s="25" t="str">
        <f t="shared" ca="1" si="41"/>
        <v/>
      </c>
      <c r="BI69" s="25" t="str">
        <f t="shared" ca="1" si="42"/>
        <v/>
      </c>
      <c r="BJ69" s="25" t="str">
        <f t="shared" ca="1" si="42"/>
        <v/>
      </c>
      <c r="BK69" s="25" t="str">
        <f t="shared" ca="1" si="42"/>
        <v/>
      </c>
      <c r="BL69" s="25" t="str">
        <f t="shared" ca="1" si="42"/>
        <v/>
      </c>
      <c r="BM69" s="25" t="str">
        <f t="shared" ca="1" si="42"/>
        <v/>
      </c>
      <c r="BN69" s="25" t="str">
        <f t="shared" ca="1" si="42"/>
        <v/>
      </c>
    </row>
    <row r="70" spans="1:66" ht="12.75" hidden="1" x14ac:dyDescent="0.2">
      <c r="A70" s="35" t="str">
        <f ca="1">IF(ISERROR(VALUE(SUBSTITUTE(OFFSET(A70,-1,0,1,1),".",""))),"0.1",IF(ISERROR(FIND("`",SUBSTITUTE(OFFSET(A70,-1,0,1,1),".","`",1))),OFFSET(A70,-1,0,1,1)&amp;".1",LEFT(OFFSET(A70,-1,0,1,1),FIND("`",SUBSTITUTE(OFFSET(A70,-1,0,1,1),".","`",1)))&amp;IF(ISERROR(FIND("`",SUBSTITUTE(OFFSET(A70,-1,0,1,1),".","`",2))),VALUE(RIGHT(OFFSET(A70,-1,0,1,1),LEN(OFFSET(A70,-1,0,1,1))-FIND("`",SUBSTITUTE(OFFSET(A70,-1,0,1,1),".","`",1))))+1,VALUE(MID(OFFSET(A70,-1,0,1,1),FIND("`",SUBSTITUTE(OFFSET(A70,-1,0,1,1),".","`",1))+1,(FIND("`",SUBSTITUTE(OFFSET(A70,-1,0,1,1),".","`",2))-FIND("`",SUBSTITUTE(OFFSET(A70,-1,0,1,1),".","`",1))-1)))+1)))</f>
        <v>2.1</v>
      </c>
      <c r="B70" s="62" t="s">
        <v>93</v>
      </c>
      <c r="C70" s="65"/>
      <c r="D70" s="64">
        <f>$D$4</f>
        <v>41911</v>
      </c>
      <c r="E70" s="30">
        <f>D70+F70-1</f>
        <v>41911</v>
      </c>
      <c r="F70" s="31">
        <v>1</v>
      </c>
      <c r="G70" s="32">
        <v>0</v>
      </c>
      <c r="H70" s="33">
        <f>NETWORKDAYS(D70,E70)</f>
        <v>1</v>
      </c>
      <c r="I70" s="33">
        <f>ROUNDDOWN(G70*F70,0)</f>
        <v>0</v>
      </c>
      <c r="J70" s="33">
        <f>F70-I70</f>
        <v>1</v>
      </c>
      <c r="K70" s="34" t="str">
        <f t="shared" ca="1" si="37"/>
        <v>x</v>
      </c>
      <c r="L70" s="34" t="str">
        <f t="shared" ca="1" si="37"/>
        <v/>
      </c>
      <c r="M70" s="34" t="str">
        <f t="shared" ca="1" si="37"/>
        <v/>
      </c>
      <c r="N70" s="34" t="str">
        <f t="shared" ca="1" si="37"/>
        <v/>
      </c>
      <c r="O70" s="34" t="str">
        <f t="shared" ca="1" si="37"/>
        <v>t</v>
      </c>
      <c r="P70" s="34" t="str">
        <f t="shared" ca="1" si="37"/>
        <v/>
      </c>
      <c r="Q70" s="34" t="str">
        <f t="shared" ca="1" si="37"/>
        <v/>
      </c>
      <c r="R70" s="34" t="str">
        <f t="shared" ca="1" si="37"/>
        <v/>
      </c>
      <c r="S70" s="34" t="str">
        <f t="shared" ca="1" si="37"/>
        <v/>
      </c>
      <c r="T70" s="34" t="str">
        <f t="shared" ca="1" si="37"/>
        <v/>
      </c>
      <c r="U70" s="34" t="str">
        <f t="shared" ca="1" si="38"/>
        <v/>
      </c>
      <c r="V70" s="34" t="str">
        <f t="shared" ca="1" si="38"/>
        <v/>
      </c>
      <c r="W70" s="34" t="str">
        <f t="shared" ca="1" si="38"/>
        <v/>
      </c>
      <c r="X70" s="34" t="str">
        <f t="shared" ca="1" si="38"/>
        <v/>
      </c>
      <c r="Y70" s="34" t="str">
        <f t="shared" ca="1" si="38"/>
        <v/>
      </c>
      <c r="Z70" s="34" t="str">
        <f t="shared" ca="1" si="38"/>
        <v/>
      </c>
      <c r="AA70" s="34" t="str">
        <f t="shared" ca="1" si="38"/>
        <v/>
      </c>
      <c r="AB70" s="34" t="str">
        <f t="shared" ca="1" si="38"/>
        <v/>
      </c>
      <c r="AC70" s="34" t="str">
        <f t="shared" ca="1" si="38"/>
        <v/>
      </c>
      <c r="AD70" s="34" t="str">
        <f t="shared" ca="1" si="38"/>
        <v/>
      </c>
      <c r="AE70" s="34" t="str">
        <f t="shared" ca="1" si="39"/>
        <v/>
      </c>
      <c r="AF70" s="34" t="str">
        <f t="shared" ca="1" si="39"/>
        <v/>
      </c>
      <c r="AG70" s="34" t="str">
        <f t="shared" ca="1" si="39"/>
        <v/>
      </c>
      <c r="AH70" s="34" t="str">
        <f t="shared" ca="1" si="39"/>
        <v/>
      </c>
      <c r="AI70" s="34" t="str">
        <f t="shared" ca="1" si="39"/>
        <v/>
      </c>
      <c r="AJ70" s="34" t="str">
        <f t="shared" ca="1" si="39"/>
        <v/>
      </c>
      <c r="AK70" s="34" t="str">
        <f t="shared" ca="1" si="39"/>
        <v/>
      </c>
      <c r="AL70" s="34" t="str">
        <f t="shared" ca="1" si="39"/>
        <v/>
      </c>
      <c r="AM70" s="34" t="str">
        <f t="shared" ca="1" si="39"/>
        <v/>
      </c>
      <c r="AN70" s="34" t="str">
        <f t="shared" ca="1" si="39"/>
        <v/>
      </c>
      <c r="AO70" s="34" t="str">
        <f t="shared" ca="1" si="40"/>
        <v/>
      </c>
      <c r="AP70" s="34" t="str">
        <f t="shared" ca="1" si="40"/>
        <v/>
      </c>
      <c r="AQ70" s="34" t="str">
        <f t="shared" ca="1" si="40"/>
        <v/>
      </c>
      <c r="AR70" s="34" t="str">
        <f t="shared" ca="1" si="40"/>
        <v/>
      </c>
      <c r="AS70" s="34" t="str">
        <f t="shared" ca="1" si="40"/>
        <v/>
      </c>
      <c r="AT70" s="34" t="str">
        <f t="shared" ca="1" si="40"/>
        <v/>
      </c>
      <c r="AU70" s="34" t="str">
        <f t="shared" ca="1" si="40"/>
        <v/>
      </c>
      <c r="AV70" s="34" t="str">
        <f t="shared" ca="1" si="40"/>
        <v/>
      </c>
      <c r="AW70" s="34" t="str">
        <f t="shared" ca="1" si="40"/>
        <v/>
      </c>
      <c r="AX70" s="34" t="str">
        <f t="shared" ca="1" si="40"/>
        <v/>
      </c>
      <c r="AY70" s="34" t="str">
        <f t="shared" ca="1" si="41"/>
        <v/>
      </c>
      <c r="AZ70" s="34" t="str">
        <f t="shared" ca="1" si="41"/>
        <v/>
      </c>
      <c r="BA70" s="34" t="str">
        <f t="shared" ca="1" si="41"/>
        <v/>
      </c>
      <c r="BB70" s="34" t="str">
        <f t="shared" ca="1" si="41"/>
        <v/>
      </c>
      <c r="BC70" s="34" t="str">
        <f t="shared" ca="1" si="41"/>
        <v/>
      </c>
      <c r="BD70" s="34" t="str">
        <f t="shared" ca="1" si="41"/>
        <v/>
      </c>
      <c r="BE70" s="34" t="str">
        <f t="shared" ca="1" si="41"/>
        <v/>
      </c>
      <c r="BF70" s="34" t="str">
        <f t="shared" ca="1" si="41"/>
        <v/>
      </c>
      <c r="BG70" s="34" t="str">
        <f t="shared" ca="1" si="41"/>
        <v/>
      </c>
      <c r="BH70" s="34" t="str">
        <f t="shared" ca="1" si="41"/>
        <v/>
      </c>
      <c r="BI70" s="34" t="str">
        <f t="shared" ca="1" si="42"/>
        <v/>
      </c>
      <c r="BJ70" s="34" t="str">
        <f t="shared" ca="1" si="42"/>
        <v/>
      </c>
      <c r="BK70" s="34" t="str">
        <f t="shared" ca="1" si="42"/>
        <v/>
      </c>
      <c r="BL70" s="34" t="str">
        <f t="shared" ca="1" si="42"/>
        <v/>
      </c>
      <c r="BM70" s="34" t="str">
        <f t="shared" ca="1" si="42"/>
        <v/>
      </c>
      <c r="BN70" s="34" t="str">
        <f t="shared" ca="1" si="42"/>
        <v/>
      </c>
    </row>
    <row r="71" spans="1:66" ht="12.75" hidden="1" x14ac:dyDescent="0.2">
      <c r="A71" s="35" t="str">
        <f ca="1">IF(ISERROR(VALUE(SUBSTITUTE(OFFSET(A71,-1,0,1,1),".",""))),"0.0.1",IF(ISERROR(FIND("`",SUBSTITUTE(OFFSET(A71,-1,0,1,1),".","`",2))),OFFSET(A71,-1,0,1,1)&amp;".1",LEFT(OFFSET(A71,-1,0,1,1),FIND("`",SUBSTITUTE(OFFSET(A71,-1,0,1,1),".","`",2)))&amp;IF(ISERROR(FIND("`",SUBSTITUTE(OFFSET(A71,-1,0,1,1),".","`",3))),VALUE(RIGHT(OFFSET(A71,-1,0,1,1),LEN(OFFSET(A71,-1,0,1,1))-FIND("`",SUBSTITUTE(OFFSET(A71,-1,0,1,1),".","`",2))))+1,VALUE(MID(OFFSET(A71,-1,0,1,1),FIND("`",SUBSTITUTE(OFFSET(A71,-1,0,1,1),".","`",2))+1,(FIND("`",SUBSTITUTE(OFFSET(A71,-1,0,1,1),".","`",3))-FIND("`",SUBSTITUTE(OFFSET(A71,-1,0,1,1),".","`",2))-1)))+1)))</f>
        <v>2.1.1</v>
      </c>
      <c r="B71" s="84" t="s">
        <v>94</v>
      </c>
      <c r="C71" s="65"/>
      <c r="D71" s="64">
        <f>$D$4</f>
        <v>41911</v>
      </c>
      <c r="E71" s="30">
        <f>D71+F71-1</f>
        <v>41911</v>
      </c>
      <c r="F71" s="31">
        <v>1</v>
      </c>
      <c r="G71" s="32">
        <v>0</v>
      </c>
      <c r="H71" s="33">
        <f>NETWORKDAYS(D71,E71)</f>
        <v>1</v>
      </c>
      <c r="I71" s="33">
        <f>ROUNDDOWN(G71*F71,0)</f>
        <v>0</v>
      </c>
      <c r="J71" s="33">
        <f>F71-I71</f>
        <v>1</v>
      </c>
      <c r="K71" s="34" t="str">
        <f t="shared" ca="1" si="37"/>
        <v>x</v>
      </c>
      <c r="L71" s="34" t="str">
        <f t="shared" ca="1" si="37"/>
        <v/>
      </c>
      <c r="M71" s="34" t="str">
        <f t="shared" ca="1" si="37"/>
        <v/>
      </c>
      <c r="N71" s="34" t="str">
        <f t="shared" ca="1" si="37"/>
        <v/>
      </c>
      <c r="O71" s="34" t="str">
        <f t="shared" ca="1" si="37"/>
        <v>t</v>
      </c>
      <c r="P71" s="34" t="str">
        <f t="shared" ca="1" si="37"/>
        <v/>
      </c>
      <c r="Q71" s="34" t="str">
        <f t="shared" ca="1" si="37"/>
        <v/>
      </c>
      <c r="R71" s="34" t="str">
        <f t="shared" ca="1" si="37"/>
        <v/>
      </c>
      <c r="S71" s="34" t="str">
        <f t="shared" ca="1" si="37"/>
        <v/>
      </c>
      <c r="T71" s="34" t="str">
        <f t="shared" ca="1" si="37"/>
        <v/>
      </c>
      <c r="U71" s="34" t="str">
        <f t="shared" ca="1" si="38"/>
        <v/>
      </c>
      <c r="V71" s="34" t="str">
        <f t="shared" ca="1" si="38"/>
        <v/>
      </c>
      <c r="W71" s="34" t="str">
        <f t="shared" ca="1" si="38"/>
        <v/>
      </c>
      <c r="X71" s="34" t="str">
        <f t="shared" ca="1" si="38"/>
        <v/>
      </c>
      <c r="Y71" s="34" t="str">
        <f t="shared" ca="1" si="38"/>
        <v/>
      </c>
      <c r="Z71" s="34" t="str">
        <f t="shared" ca="1" si="38"/>
        <v/>
      </c>
      <c r="AA71" s="34" t="str">
        <f t="shared" ca="1" si="38"/>
        <v/>
      </c>
      <c r="AB71" s="34" t="str">
        <f t="shared" ca="1" si="38"/>
        <v/>
      </c>
      <c r="AC71" s="34" t="str">
        <f t="shared" ca="1" si="38"/>
        <v/>
      </c>
      <c r="AD71" s="34" t="str">
        <f t="shared" ca="1" si="38"/>
        <v/>
      </c>
      <c r="AE71" s="34" t="str">
        <f t="shared" ca="1" si="39"/>
        <v/>
      </c>
      <c r="AF71" s="34" t="str">
        <f t="shared" ca="1" si="39"/>
        <v/>
      </c>
      <c r="AG71" s="34" t="str">
        <f t="shared" ca="1" si="39"/>
        <v/>
      </c>
      <c r="AH71" s="34" t="str">
        <f t="shared" ca="1" si="39"/>
        <v/>
      </c>
      <c r="AI71" s="34" t="str">
        <f t="shared" ca="1" si="39"/>
        <v/>
      </c>
      <c r="AJ71" s="34" t="str">
        <f t="shared" ca="1" si="39"/>
        <v/>
      </c>
      <c r="AK71" s="34" t="str">
        <f t="shared" ca="1" si="39"/>
        <v/>
      </c>
      <c r="AL71" s="34" t="str">
        <f t="shared" ca="1" si="39"/>
        <v/>
      </c>
      <c r="AM71" s="34" t="str">
        <f t="shared" ca="1" si="39"/>
        <v/>
      </c>
      <c r="AN71" s="34" t="str">
        <f t="shared" ca="1" si="39"/>
        <v/>
      </c>
      <c r="AO71" s="34" t="str">
        <f t="shared" ca="1" si="40"/>
        <v/>
      </c>
      <c r="AP71" s="34" t="str">
        <f t="shared" ca="1" si="40"/>
        <v/>
      </c>
      <c r="AQ71" s="34" t="str">
        <f t="shared" ca="1" si="40"/>
        <v/>
      </c>
      <c r="AR71" s="34" t="str">
        <f t="shared" ca="1" si="40"/>
        <v/>
      </c>
      <c r="AS71" s="34" t="str">
        <f t="shared" ca="1" si="40"/>
        <v/>
      </c>
      <c r="AT71" s="34" t="str">
        <f t="shared" ca="1" si="40"/>
        <v/>
      </c>
      <c r="AU71" s="34" t="str">
        <f t="shared" ca="1" si="40"/>
        <v/>
      </c>
      <c r="AV71" s="34" t="str">
        <f t="shared" ca="1" si="40"/>
        <v/>
      </c>
      <c r="AW71" s="34" t="str">
        <f t="shared" ca="1" si="40"/>
        <v/>
      </c>
      <c r="AX71" s="34" t="str">
        <f t="shared" ca="1" si="40"/>
        <v/>
      </c>
      <c r="AY71" s="34" t="str">
        <f t="shared" ca="1" si="41"/>
        <v/>
      </c>
      <c r="AZ71" s="34" t="str">
        <f t="shared" ca="1" si="41"/>
        <v/>
      </c>
      <c r="BA71" s="34" t="str">
        <f t="shared" ca="1" si="41"/>
        <v/>
      </c>
      <c r="BB71" s="34" t="str">
        <f t="shared" ca="1" si="41"/>
        <v/>
      </c>
      <c r="BC71" s="34" t="str">
        <f t="shared" ca="1" si="41"/>
        <v/>
      </c>
      <c r="BD71" s="34" t="str">
        <f t="shared" ca="1" si="41"/>
        <v/>
      </c>
      <c r="BE71" s="34" t="str">
        <f t="shared" ca="1" si="41"/>
        <v/>
      </c>
      <c r="BF71" s="34" t="str">
        <f t="shared" ca="1" si="41"/>
        <v/>
      </c>
      <c r="BG71" s="34" t="str">
        <f t="shared" ca="1" si="41"/>
        <v/>
      </c>
      <c r="BH71" s="34" t="str">
        <f t="shared" ca="1" si="41"/>
        <v/>
      </c>
      <c r="BI71" s="34" t="str">
        <f t="shared" ca="1" si="42"/>
        <v/>
      </c>
      <c r="BJ71" s="34" t="str">
        <f t="shared" ca="1" si="42"/>
        <v/>
      </c>
      <c r="BK71" s="34" t="str">
        <f t="shared" ca="1" si="42"/>
        <v/>
      </c>
      <c r="BL71" s="34" t="str">
        <f t="shared" ca="1" si="42"/>
        <v/>
      </c>
      <c r="BM71" s="34" t="str">
        <f t="shared" ca="1" si="42"/>
        <v/>
      </c>
      <c r="BN71" s="34" t="str">
        <f t="shared" ca="1" si="42"/>
        <v/>
      </c>
    </row>
    <row r="72" spans="1:66" ht="12.75" hidden="1" x14ac:dyDescent="0.2">
      <c r="A72" s="35" t="str">
        <f ca="1">IF(ISERROR(VALUE(SUBSTITUTE(OFFSET(A72,-1,0,1,1),".",""))),"0.0.0.1",IF(ISERROR(FIND("`",SUBSTITUTE(OFFSET(A72,-1,0,1,1),".","`",3))),OFFSET(A72,-1,0,1,1)&amp;".1",LEFT(OFFSET(A72,-1,0,1,1),FIND("`",SUBSTITUTE(OFFSET(A72,-1,0,1,1),".","`",3)))&amp;IF(ISERROR(FIND("`",SUBSTITUTE(OFFSET(A72,-1,0,1,1),".","`",4))),VALUE(RIGHT(OFFSET(A72,-1,0,1,1),LEN(OFFSET(A72,-1,0,1,1))-FIND("`",SUBSTITUTE(OFFSET(A72,-1,0,1,1),".","`",3))))+1,VALUE(MID(OFFSET(A72,-1,0,1,1),FIND("`",SUBSTITUTE(OFFSET(A72,-1,0,1,1),".","`",3))+1,(FIND("`",SUBSTITUTE(OFFSET(A72,-1,0,1,1),".","`",4))-FIND("`",SUBSTITUTE(OFFSET(A72,-1,0,1,1),".","`",3))-1)))+1)))</f>
        <v>2.1.1.1</v>
      </c>
      <c r="B72" s="84" t="s">
        <v>95</v>
      </c>
      <c r="C72" s="65"/>
      <c r="D72" s="64">
        <f>$D$4</f>
        <v>41911</v>
      </c>
      <c r="E72" s="30">
        <f>D72+F72-1</f>
        <v>41911</v>
      </c>
      <c r="F72" s="31">
        <v>1</v>
      </c>
      <c r="G72" s="32">
        <v>0</v>
      </c>
      <c r="H72" s="33">
        <f>NETWORKDAYS(D72,E72)</f>
        <v>1</v>
      </c>
      <c r="I72" s="33">
        <f>ROUNDDOWN(G72*F72,0)</f>
        <v>0</v>
      </c>
      <c r="J72" s="33">
        <f>F72-I72</f>
        <v>1</v>
      </c>
      <c r="K72" s="34" t="str">
        <f t="shared" ca="1" si="37"/>
        <v>x</v>
      </c>
      <c r="L72" s="34" t="str">
        <f t="shared" ca="1" si="37"/>
        <v/>
      </c>
      <c r="M72" s="34" t="str">
        <f t="shared" ca="1" si="37"/>
        <v/>
      </c>
      <c r="N72" s="34" t="str">
        <f t="shared" ca="1" si="37"/>
        <v/>
      </c>
      <c r="O72" s="34" t="str">
        <f t="shared" ca="1" si="37"/>
        <v>t</v>
      </c>
      <c r="P72" s="34" t="str">
        <f t="shared" ca="1" si="37"/>
        <v/>
      </c>
      <c r="Q72" s="34" t="str">
        <f t="shared" ca="1" si="37"/>
        <v/>
      </c>
      <c r="R72" s="34" t="str">
        <f t="shared" ca="1" si="37"/>
        <v/>
      </c>
      <c r="S72" s="34" t="str">
        <f t="shared" ca="1" si="37"/>
        <v/>
      </c>
      <c r="T72" s="34" t="str">
        <f t="shared" ca="1" si="37"/>
        <v/>
      </c>
      <c r="U72" s="34" t="str">
        <f t="shared" ca="1" si="38"/>
        <v/>
      </c>
      <c r="V72" s="34" t="str">
        <f t="shared" ca="1" si="38"/>
        <v/>
      </c>
      <c r="W72" s="34" t="str">
        <f t="shared" ca="1" si="38"/>
        <v/>
      </c>
      <c r="X72" s="34" t="str">
        <f t="shared" ca="1" si="38"/>
        <v/>
      </c>
      <c r="Y72" s="34" t="str">
        <f t="shared" ca="1" si="38"/>
        <v/>
      </c>
      <c r="Z72" s="34" t="str">
        <f t="shared" ca="1" si="38"/>
        <v/>
      </c>
      <c r="AA72" s="34" t="str">
        <f t="shared" ca="1" si="38"/>
        <v/>
      </c>
      <c r="AB72" s="34" t="str">
        <f t="shared" ca="1" si="38"/>
        <v/>
      </c>
      <c r="AC72" s="34" t="str">
        <f t="shared" ca="1" si="38"/>
        <v/>
      </c>
      <c r="AD72" s="34" t="str">
        <f t="shared" ca="1" si="38"/>
        <v/>
      </c>
      <c r="AE72" s="34" t="str">
        <f t="shared" ca="1" si="39"/>
        <v/>
      </c>
      <c r="AF72" s="34" t="str">
        <f t="shared" ca="1" si="39"/>
        <v/>
      </c>
      <c r="AG72" s="34" t="str">
        <f t="shared" ca="1" si="39"/>
        <v/>
      </c>
      <c r="AH72" s="34" t="str">
        <f t="shared" ca="1" si="39"/>
        <v/>
      </c>
      <c r="AI72" s="34" t="str">
        <f t="shared" ca="1" si="39"/>
        <v/>
      </c>
      <c r="AJ72" s="34" t="str">
        <f t="shared" ca="1" si="39"/>
        <v/>
      </c>
      <c r="AK72" s="34" t="str">
        <f t="shared" ca="1" si="39"/>
        <v/>
      </c>
      <c r="AL72" s="34" t="str">
        <f t="shared" ca="1" si="39"/>
        <v/>
      </c>
      <c r="AM72" s="34" t="str">
        <f t="shared" ca="1" si="39"/>
        <v/>
      </c>
      <c r="AN72" s="34" t="str">
        <f t="shared" ca="1" si="39"/>
        <v/>
      </c>
      <c r="AO72" s="34" t="str">
        <f t="shared" ca="1" si="40"/>
        <v/>
      </c>
      <c r="AP72" s="34" t="str">
        <f t="shared" ca="1" si="40"/>
        <v/>
      </c>
      <c r="AQ72" s="34" t="str">
        <f t="shared" ca="1" si="40"/>
        <v/>
      </c>
      <c r="AR72" s="34" t="str">
        <f t="shared" ca="1" si="40"/>
        <v/>
      </c>
      <c r="AS72" s="34" t="str">
        <f t="shared" ca="1" si="40"/>
        <v/>
      </c>
      <c r="AT72" s="34" t="str">
        <f t="shared" ca="1" si="40"/>
        <v/>
      </c>
      <c r="AU72" s="34" t="str">
        <f t="shared" ca="1" si="40"/>
        <v/>
      </c>
      <c r="AV72" s="34" t="str">
        <f t="shared" ca="1" si="40"/>
        <v/>
      </c>
      <c r="AW72" s="34" t="str">
        <f t="shared" ca="1" si="40"/>
        <v/>
      </c>
      <c r="AX72" s="34" t="str">
        <f t="shared" ca="1" si="40"/>
        <v/>
      </c>
      <c r="AY72" s="34" t="str">
        <f t="shared" ca="1" si="41"/>
        <v/>
      </c>
      <c r="AZ72" s="34" t="str">
        <f t="shared" ca="1" si="41"/>
        <v/>
      </c>
      <c r="BA72" s="34" t="str">
        <f t="shared" ca="1" si="41"/>
        <v/>
      </c>
      <c r="BB72" s="34" t="str">
        <f t="shared" ca="1" si="41"/>
        <v/>
      </c>
      <c r="BC72" s="34" t="str">
        <f t="shared" ca="1" si="41"/>
        <v/>
      </c>
      <c r="BD72" s="34" t="str">
        <f t="shared" ca="1" si="41"/>
        <v/>
      </c>
      <c r="BE72" s="34" t="str">
        <f t="shared" ca="1" si="41"/>
        <v/>
      </c>
      <c r="BF72" s="34" t="str">
        <f t="shared" ca="1" si="41"/>
        <v/>
      </c>
      <c r="BG72" s="34" t="str">
        <f t="shared" ca="1" si="41"/>
        <v/>
      </c>
      <c r="BH72" s="34" t="str">
        <f t="shared" ca="1" si="41"/>
        <v/>
      </c>
      <c r="BI72" s="34" t="str">
        <f t="shared" ca="1" si="42"/>
        <v/>
      </c>
      <c r="BJ72" s="34" t="str">
        <f t="shared" ca="1" si="42"/>
        <v/>
      </c>
      <c r="BK72" s="34" t="str">
        <f t="shared" ca="1" si="42"/>
        <v/>
      </c>
      <c r="BL72" s="34" t="str">
        <f t="shared" ca="1" si="42"/>
        <v/>
      </c>
      <c r="BM72" s="34" t="str">
        <f t="shared" ca="1" si="42"/>
        <v/>
      </c>
      <c r="BN72" s="34" t="str">
        <f t="shared" ca="1" si="42"/>
        <v/>
      </c>
    </row>
  </sheetData>
  <mergeCells count="25">
    <mergeCell ref="B3:C3"/>
    <mergeCell ref="B5:C5"/>
    <mergeCell ref="B4:C4"/>
    <mergeCell ref="R7:X7"/>
    <mergeCell ref="R6:X6"/>
    <mergeCell ref="K7:Q7"/>
    <mergeCell ref="K6:Q6"/>
    <mergeCell ref="D3:E3"/>
    <mergeCell ref="D4:E4"/>
    <mergeCell ref="D5:E5"/>
    <mergeCell ref="Y7:AE7"/>
    <mergeCell ref="Y6:AE6"/>
    <mergeCell ref="A66:B66"/>
    <mergeCell ref="A67:E67"/>
    <mergeCell ref="B6:C6"/>
    <mergeCell ref="BH6:BN6"/>
    <mergeCell ref="BH7:BN7"/>
    <mergeCell ref="AF7:AL7"/>
    <mergeCell ref="AM7:AS7"/>
    <mergeCell ref="BA7:BG7"/>
    <mergeCell ref="BA6:BG6"/>
    <mergeCell ref="AM6:AS6"/>
    <mergeCell ref="AF6:AL6"/>
    <mergeCell ref="AT7:AZ7"/>
    <mergeCell ref="AT6:AZ6"/>
  </mergeCells>
  <conditionalFormatting sqref="K9:BN72">
    <cfRule type="cellIs" dxfId="2" priority="1" operator="equal">
      <formula>"t"</formula>
    </cfRule>
  </conditionalFormatting>
  <conditionalFormatting sqref="K9:BN72">
    <cfRule type="cellIs" dxfId="1" priority="2" operator="equal">
      <formula>"x"</formula>
    </cfRule>
  </conditionalFormatting>
  <conditionalFormatting sqref="K9:BN72">
    <cfRule type="cellIs" dxfId="0" priority="3" operator="equal">
      <formula>"c"</formula>
    </cfRule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showGridLines="0" workbookViewId="0"/>
  </sheetViews>
  <sheetFormatPr defaultColWidth="14.42578125" defaultRowHeight="15.75" customHeight="1" x14ac:dyDescent="0.2"/>
  <cols>
    <col min="1" max="1" width="49.7109375" customWidth="1"/>
  </cols>
  <sheetData>
    <row r="1" spans="1:1" ht="15.75" customHeight="1" x14ac:dyDescent="0.2">
      <c r="A1" s="85" t="s">
        <v>96</v>
      </c>
    </row>
    <row r="2" spans="1:1" ht="15.75" customHeight="1" x14ac:dyDescent="0.2">
      <c r="A2" s="9" t="s">
        <v>97</v>
      </c>
    </row>
    <row r="3" spans="1:1" ht="15.75" customHeight="1" x14ac:dyDescent="0.2">
      <c r="A3" s="9" t="s">
        <v>98</v>
      </c>
    </row>
    <row r="4" spans="1:1" ht="15.75" customHeight="1" x14ac:dyDescent="0.2">
      <c r="A4" s="86" t="s">
        <v>99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GanttChart</vt:lpstr>
      <vt:lpstr>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Jozef Dúc</cp:lastModifiedBy>
  <dcterms:modified xsi:type="dcterms:W3CDTF">2014-10-03T08:00:40Z</dcterms:modified>
</cp:coreProperties>
</file>