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D:\Practica\"/>
    </mc:Choice>
  </mc:AlternateContent>
  <xr:revisionPtr revIDLastSave="0" documentId="13_ncr:1_{5443045D-D36C-433F-9A18-4F3EE8FBDC71}" xr6:coauthVersionLast="47" xr6:coauthVersionMax="47" xr10:uidLastSave="{00000000-0000-0000-0000-000000000000}"/>
  <bookViews>
    <workbookView xWindow="-120" yWindow="-120" windowWidth="29040" windowHeight="15840" firstSheet="1" activeTab="1" xr2:uid="{00000000-000D-0000-FFFF-FFFF00000000}"/>
  </bookViews>
  <sheets>
    <sheet name="Sheet1" sheetId="6" state="hidden" r:id="rId1"/>
    <sheet name="Toys" sheetId="1" r:id="rId2"/>
    <sheet name="Manufacturer" sheetId="2" r:id="rId3"/>
    <sheet name="Statistici" sheetId="5" r:id="rId4"/>
  </sheets>
  <calcPr calcId="191029"/>
  <pivotCaches>
    <pivotCache cacheId="15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5" l="1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4" i="5"/>
  <c r="E3" i="5"/>
  <c r="AH3" i="1" a="1"/>
  <c r="AH3" i="1" s="1"/>
  <c r="D25" i="5" a="1"/>
  <c r="D25" i="5" s="1"/>
  <c r="D33" i="5" a="1"/>
  <c r="D33" i="5" s="1"/>
  <c r="D32" i="5" a="1"/>
  <c r="D32" i="5" s="1"/>
  <c r="D31" i="5" a="1"/>
  <c r="D31" i="5" s="1"/>
  <c r="D30" i="5" a="1"/>
  <c r="D30" i="5" s="1"/>
  <c r="D29" i="5" a="1"/>
  <c r="D29" i="5" s="1"/>
  <c r="D28" i="5" a="1"/>
  <c r="D28" i="5" s="1"/>
  <c r="D27" i="5" a="1"/>
  <c r="D27" i="5" s="1"/>
  <c r="D26" i="5" a="1"/>
  <c r="D26" i="5" s="1"/>
  <c r="D24" i="5" a="1"/>
  <c r="D24" i="5" s="1"/>
  <c r="D23" i="5" a="1"/>
  <c r="D23" i="5" s="1"/>
  <c r="D22" i="5" a="1"/>
  <c r="D22" i="5" s="1"/>
  <c r="D21" i="5" a="1"/>
  <c r="D21" i="5" s="1"/>
  <c r="D20" i="5" a="1"/>
  <c r="D20" i="5" s="1"/>
  <c r="D19" i="5" a="1"/>
  <c r="D19" i="5" s="1"/>
  <c r="D18" i="5" a="1"/>
  <c r="D18" i="5" s="1"/>
  <c r="D17" i="5" a="1"/>
  <c r="D17" i="5" s="1"/>
  <c r="D16" i="5" a="1"/>
  <c r="D16" i="5" s="1"/>
  <c r="D15" i="5" a="1"/>
  <c r="D15" i="5" s="1"/>
  <c r="D14" i="5" a="1"/>
  <c r="D14" i="5" s="1"/>
  <c r="D13" i="5" a="1"/>
  <c r="D13" i="5" s="1"/>
  <c r="D12" i="5" a="1"/>
  <c r="D12" i="5" s="1"/>
  <c r="D11" i="5" a="1"/>
  <c r="D11" i="5" s="1"/>
  <c r="D10" i="5" a="1"/>
  <c r="D10" i="5" s="1"/>
  <c r="D9" i="5" a="1"/>
  <c r="D9" i="5" s="1"/>
  <c r="D8" i="5" a="1"/>
  <c r="D8" i="5" s="1"/>
  <c r="D7" i="5" a="1"/>
  <c r="D7" i="5" s="1"/>
  <c r="D5" i="5" a="1"/>
  <c r="D5" i="5" s="1"/>
  <c r="D6" i="5" a="1"/>
  <c r="D6" i="5" s="1"/>
  <c r="D4" i="5" a="1"/>
  <c r="D4" i="5" s="1"/>
  <c r="D3" i="5" a="1"/>
  <c r="D3" i="5" s="1"/>
  <c r="C33" i="5" a="1"/>
  <c r="C33" i="5" s="1"/>
  <c r="C31" i="5" a="1"/>
  <c r="C31" i="5" s="1"/>
  <c r="C32" i="5" a="1"/>
  <c r="C32" i="5" s="1"/>
  <c r="C30" i="5" a="1"/>
  <c r="C30" i="5" s="1"/>
  <c r="C29" i="5" a="1"/>
  <c r="C29" i="5" s="1"/>
  <c r="C28" i="5" a="1"/>
  <c r="C28" i="5" s="1"/>
  <c r="C27" i="5" a="1"/>
  <c r="C27" i="5" s="1"/>
  <c r="C26" i="5" a="1"/>
  <c r="C26" i="5" s="1"/>
  <c r="C25" i="5" a="1"/>
  <c r="C25" i="5" s="1"/>
  <c r="C24" i="5" a="1"/>
  <c r="C24" i="5" s="1"/>
  <c r="C23" i="5" a="1"/>
  <c r="C23" i="5" s="1"/>
  <c r="C22" i="5" a="1"/>
  <c r="C22" i="5" s="1"/>
  <c r="C21" i="5" a="1"/>
  <c r="C21" i="5" s="1"/>
  <c r="C20" i="5" a="1"/>
  <c r="C20" i="5" s="1"/>
  <c r="C19" i="5" a="1"/>
  <c r="C19" i="5" s="1"/>
  <c r="C18" i="5" a="1"/>
  <c r="C18" i="5" s="1"/>
  <c r="C17" i="5" a="1"/>
  <c r="C17" i="5" s="1"/>
  <c r="C16" i="5" a="1"/>
  <c r="C16" i="5" s="1"/>
  <c r="C15" i="5" a="1"/>
  <c r="C15" i="5" s="1"/>
  <c r="C14" i="5" a="1"/>
  <c r="C14" i="5" s="1"/>
  <c r="C13" i="5" a="1"/>
  <c r="C13" i="5" s="1"/>
  <c r="C12" i="5" a="1"/>
  <c r="C12" i="5" s="1"/>
  <c r="C11" i="5" a="1"/>
  <c r="C11" i="5" s="1"/>
  <c r="C10" i="5" a="1"/>
  <c r="C10" i="5" s="1"/>
  <c r="C9" i="5" a="1"/>
  <c r="C9" i="5" s="1"/>
  <c r="C8" i="5" a="1"/>
  <c r="C8" i="5" s="1"/>
  <c r="C7" i="5" a="1"/>
  <c r="C7" i="5" s="1"/>
  <c r="C6" i="5" a="1"/>
  <c r="C6" i="5" s="1"/>
  <c r="C5" i="5" a="1"/>
  <c r="C5" i="5" s="1"/>
  <c r="C4" i="5" a="1"/>
  <c r="C4" i="5" s="1"/>
  <c r="C3" i="5" a="1"/>
  <c r="C3" i="5" s="1"/>
  <c r="B32" i="5" a="1"/>
  <c r="B32" i="5" s="1"/>
  <c r="B31" i="5" a="1"/>
  <c r="B31" i="5" s="1"/>
  <c r="B30" i="5" a="1"/>
  <c r="B30" i="5" s="1"/>
  <c r="B29" i="5" a="1"/>
  <c r="B29" i="5" s="1"/>
  <c r="B28" i="5" a="1"/>
  <c r="B28" i="5" s="1"/>
  <c r="B27" i="5" a="1"/>
  <c r="B27" i="5" s="1"/>
  <c r="B26" i="5" a="1"/>
  <c r="B26" i="5" s="1"/>
  <c r="B25" i="5" a="1"/>
  <c r="B25" i="5" s="1"/>
  <c r="B24" i="5" a="1"/>
  <c r="B24" i="5" s="1"/>
  <c r="B23" i="5" a="1"/>
  <c r="B23" i="5" s="1"/>
  <c r="B21" i="5" a="1"/>
  <c r="B21" i="5" s="1"/>
  <c r="B20" i="5" a="1"/>
  <c r="B20" i="5" s="1"/>
  <c r="B19" i="5" a="1"/>
  <c r="B19" i="5" s="1"/>
  <c r="B18" i="5" a="1"/>
  <c r="B18" i="5" s="1"/>
  <c r="B17" i="5" a="1"/>
  <c r="B17" i="5" s="1"/>
  <c r="B16" i="5" a="1"/>
  <c r="B16" i="5" s="1"/>
  <c r="B13" i="5" a="1"/>
  <c r="B13" i="5" s="1"/>
  <c r="B11" i="5" a="1"/>
  <c r="B11" i="5" s="1"/>
  <c r="B10" i="5" a="1"/>
  <c r="B10" i="5" s="1"/>
  <c r="B33" i="5" a="1"/>
  <c r="B33" i="5" s="1"/>
  <c r="B15" i="5" a="1"/>
  <c r="B15" i="5" s="1"/>
  <c r="B14" i="5" a="1"/>
  <c r="B14" i="5" s="1"/>
  <c r="B12" i="5" a="1"/>
  <c r="B12" i="5" s="1"/>
  <c r="B9" i="5" a="1"/>
  <c r="B9" i="5" s="1"/>
  <c r="B8" i="5" a="1"/>
  <c r="B8" i="5" s="1"/>
  <c r="B6" i="5" a="1"/>
  <c r="B6" i="5" s="1"/>
  <c r="B5" i="5" a="1"/>
  <c r="B5" i="5" s="1"/>
  <c r="B7" i="5" s="1" a="1"/>
  <c r="B7" i="5" s="1"/>
  <c r="B4" i="5" a="1"/>
  <c r="B4" i="5" s="1"/>
  <c r="B3" i="5" a="1"/>
  <c r="B3" i="5" s="1"/>
  <c r="T4" i="1" a="1"/>
  <c r="T4" i="1" s="1"/>
  <c r="U4" i="1" a="1"/>
  <c r="U4" i="1" s="1"/>
  <c r="W4" i="1" a="1"/>
  <c r="W4" i="1" s="1"/>
  <c r="V4" i="1" a="1"/>
  <c r="V4" i="1" s="1"/>
  <c r="S4" i="1" a="1"/>
  <c r="S4" i="1" s="1"/>
  <c r="R4" i="1" a="1"/>
  <c r="R4" i="1" s="1"/>
  <c r="O3" i="1"/>
  <c r="D3" i="2"/>
  <c r="D3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B22" i="5"/>
  <c r="B22" i="5" a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205</author>
  </authors>
  <commentList>
    <comment ref="A1" authorId="0" shapeId="0" xr:uid="{6D52692A-7288-47DA-947B-CD766DB8BDDA}">
      <text/>
    </comment>
  </commentList>
</comment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RICHVALUE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futureMetadata name="XLRICHVALUE" count="3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</future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</valueMetadata>
</metadata>
</file>

<file path=xl/sharedStrings.xml><?xml version="1.0" encoding="utf-8"?>
<sst xmlns="http://schemas.openxmlformats.org/spreadsheetml/2006/main" count="226" uniqueCount="118">
  <si>
    <t>Denumire</t>
  </si>
  <si>
    <t>Preț</t>
  </si>
  <si>
    <t>Cantitate</t>
  </si>
  <si>
    <t>Categorie</t>
  </si>
  <si>
    <t>Codul</t>
  </si>
  <si>
    <t>Unicorn</t>
  </si>
  <si>
    <t>fete</t>
  </si>
  <si>
    <t>Masina</t>
  </si>
  <si>
    <t>baieti</t>
  </si>
  <si>
    <t>Papusa</t>
  </si>
  <si>
    <t>Balon</t>
  </si>
  <si>
    <t>copii_mici</t>
  </si>
  <si>
    <t>Cuburi</t>
  </si>
  <si>
    <t>Trenulet</t>
  </si>
  <si>
    <t>Avion</t>
  </si>
  <si>
    <t>Ursulet</t>
  </si>
  <si>
    <t>Puzzle</t>
  </si>
  <si>
    <t>Robot</t>
  </si>
  <si>
    <t>Calut</t>
  </si>
  <si>
    <t>Carte</t>
  </si>
  <si>
    <t>Tobogan</t>
  </si>
  <si>
    <t>Pistol</t>
  </si>
  <si>
    <t>Trotineta</t>
  </si>
  <si>
    <t>Castel</t>
  </si>
  <si>
    <t>Minge</t>
  </si>
  <si>
    <t>Papusica</t>
  </si>
  <si>
    <t>Xilofon</t>
  </si>
  <si>
    <t>Bicicleta</t>
  </si>
  <si>
    <t>Coronita</t>
  </si>
  <si>
    <t>Domino</t>
  </si>
  <si>
    <t>Telescop</t>
  </si>
  <si>
    <t>Bagheta</t>
  </si>
  <si>
    <t>Tambur</t>
  </si>
  <si>
    <t>Tractor</t>
  </si>
  <si>
    <t>PapusaBarbie</t>
  </si>
  <si>
    <t>Nefis</t>
  </si>
  <si>
    <t>Moldova</t>
  </si>
  <si>
    <t>Milka</t>
  </si>
  <si>
    <t>Germania</t>
  </si>
  <si>
    <t>Kinder</t>
  </si>
  <si>
    <t>Italia</t>
  </si>
  <si>
    <t>Ferrero</t>
  </si>
  <si>
    <t>Nestle</t>
  </si>
  <si>
    <t>Elveția</t>
  </si>
  <si>
    <t>Lindt</t>
  </si>
  <si>
    <t>Mars</t>
  </si>
  <si>
    <t>SUA</t>
  </si>
  <si>
    <t>Snickers</t>
  </si>
  <si>
    <t>Toffifee</t>
  </si>
  <si>
    <t>Raffaello</t>
  </si>
  <si>
    <t>Ritter</t>
  </si>
  <si>
    <t>Heidi</t>
  </si>
  <si>
    <t>Romania</t>
  </si>
  <si>
    <t>Magura</t>
  </si>
  <si>
    <t>Joe</t>
  </si>
  <si>
    <t>Poiana</t>
  </si>
  <si>
    <t>Barni</t>
  </si>
  <si>
    <t>Rusia</t>
  </si>
  <si>
    <t>Alfers</t>
  </si>
  <si>
    <t>Primola</t>
  </si>
  <si>
    <t>Kandia</t>
  </si>
  <si>
    <t>Twix</t>
  </si>
  <si>
    <t>Mentos</t>
  </si>
  <si>
    <t>Olanda</t>
  </si>
  <si>
    <t>Skittles</t>
  </si>
  <si>
    <t>Bounty</t>
  </si>
  <si>
    <t>Alpenliebe</t>
  </si>
  <si>
    <t>ChupaChups</t>
  </si>
  <si>
    <t>Spania</t>
  </si>
  <si>
    <t>Haribo</t>
  </si>
  <si>
    <t>Trolli</t>
  </si>
  <si>
    <t>Goplana</t>
  </si>
  <si>
    <t>Polonia</t>
  </si>
  <si>
    <t>Rosheen</t>
  </si>
  <si>
    <t>Țara</t>
  </si>
  <si>
    <r>
      <rPr>
        <sz val="28"/>
        <color theme="7"/>
        <rFont val="Segoe UI Black"/>
        <family val="2"/>
      </rPr>
      <t>T</t>
    </r>
    <r>
      <rPr>
        <sz val="28"/>
        <color theme="4" tint="0.39997558519241921"/>
        <rFont val="Segoe UI Black"/>
        <family val="2"/>
      </rPr>
      <t>O</t>
    </r>
    <r>
      <rPr>
        <sz val="28"/>
        <color rgb="FFFF66CC"/>
        <rFont val="Segoe UI Black"/>
        <family val="2"/>
      </rPr>
      <t>Y</t>
    </r>
    <r>
      <rPr>
        <sz val="28"/>
        <color theme="5" tint="0.59999389629810485"/>
        <rFont val="Segoe UI Black"/>
        <family val="2"/>
      </rPr>
      <t>S</t>
    </r>
  </si>
  <si>
    <r>
      <rPr>
        <sz val="20"/>
        <color theme="4" tint="0.39997558519241921"/>
        <rFont val="Segoe UI Black"/>
        <family val="2"/>
      </rPr>
      <t>MANU</t>
    </r>
    <r>
      <rPr>
        <sz val="20"/>
        <color theme="7" tint="0.59999389629810485"/>
        <rFont val="Segoe UI Black"/>
        <family val="2"/>
      </rPr>
      <t>FACT</t>
    </r>
    <r>
      <rPr>
        <sz val="20"/>
        <color theme="5" tint="0.39997558519241921"/>
        <rFont val="Segoe UI Black"/>
        <family val="2"/>
      </rPr>
      <t>URER</t>
    </r>
  </si>
  <si>
    <t>Israel</t>
  </si>
  <si>
    <t>Kenya</t>
  </si>
  <si>
    <t>Kiribati</t>
  </si>
  <si>
    <t>Kuwait</t>
  </si>
  <si>
    <t>Laos</t>
  </si>
  <si>
    <t>Letonia</t>
  </si>
  <si>
    <t>Liban</t>
  </si>
  <si>
    <t>Liberia</t>
  </si>
  <si>
    <t>Libia</t>
  </si>
  <si>
    <t>Lituania</t>
  </si>
  <si>
    <t>Malta</t>
  </si>
  <si>
    <t>Monaco</t>
  </si>
  <si>
    <t>Nauru</t>
  </si>
  <si>
    <t>Nepal</t>
  </si>
  <si>
    <t>Niger</t>
  </si>
  <si>
    <t>Oman</t>
  </si>
  <si>
    <t>Palau</t>
  </si>
  <si>
    <t>Peru</t>
  </si>
  <si>
    <t>Qatar</t>
  </si>
  <si>
    <t>Samoa</t>
  </si>
  <si>
    <t>Sudan</t>
  </si>
  <si>
    <t>Suedia</t>
  </si>
  <si>
    <t>Syria</t>
  </si>
  <si>
    <t>Togo</t>
  </si>
  <si>
    <t>Tonga</t>
  </si>
  <si>
    <t>Tunis</t>
  </si>
  <si>
    <t>Tuvalu</t>
  </si>
  <si>
    <t>Uganda</t>
  </si>
  <si>
    <t>Yemen</t>
  </si>
  <si>
    <t>Zambia</t>
  </si>
  <si>
    <t>Nr. de jucării produse</t>
  </si>
  <si>
    <t>Totalul tuturor jucăriilor:</t>
  </si>
  <si>
    <t>Tipuri de jucării</t>
  </si>
  <si>
    <t>Prețul mediu</t>
  </si>
  <si>
    <t>Fotografia</t>
  </si>
  <si>
    <t>Drona</t>
  </si>
  <si>
    <t>Fluture</t>
  </si>
  <si>
    <t>Piramida</t>
  </si>
  <si>
    <t>Column1</t>
  </si>
  <si>
    <t xml:space="preserve">          </t>
  </si>
  <si>
    <t>Sum of Cantitate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</si>
</sst>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</font>
    <font>
      <sz val="28"/>
      <color theme="1"/>
      <name val="Segoe UI Black"/>
      <family val="2"/>
    </font>
    <font>
      <sz val="28"/>
      <color theme="7"/>
      <name val="Segoe UI Black"/>
      <family val="2"/>
    </font>
    <font>
      <sz val="28"/>
      <color theme="5" tint="0.59999389629810485"/>
      <name val="Segoe UI Black"/>
      <family val="2"/>
    </font>
    <font>
      <sz val="28"/>
      <color theme="4" tint="0.39997558519241921"/>
      <name val="Segoe UI Black"/>
      <family val="2"/>
    </font>
    <font>
      <sz val="28"/>
      <color rgb="FFFF66CC"/>
      <name val="Segoe UI Black"/>
      <family val="2"/>
    </font>
    <font>
      <sz val="10"/>
      <color theme="1"/>
      <name val="Segoe UI Black"/>
      <family val="2"/>
    </font>
    <font>
      <sz val="10"/>
      <color theme="1"/>
      <name val="Book Antiqua"/>
      <family val="1"/>
    </font>
    <font>
      <sz val="12"/>
      <color theme="1"/>
      <name val="Segoe UI Black"/>
      <family val="2"/>
    </font>
    <font>
      <sz val="12"/>
      <color theme="1"/>
      <name val="Book Antiqua"/>
      <family val="1"/>
    </font>
    <font>
      <sz val="20"/>
      <color theme="1"/>
      <name val="Segoe UI Black"/>
      <family val="2"/>
    </font>
    <font>
      <sz val="20"/>
      <color theme="4" tint="0.39997558519241921"/>
      <name val="Segoe UI Black"/>
      <family val="2"/>
    </font>
    <font>
      <sz val="20"/>
      <color theme="5" tint="0.39997558519241921"/>
      <name val="Segoe UI Black"/>
      <family val="2"/>
    </font>
    <font>
      <sz val="20"/>
      <color theme="7" tint="0.59999389629810485"/>
      <name val="Segoe UI Black"/>
      <family val="2"/>
    </font>
    <font>
      <sz val="11"/>
      <color rgb="FF006100"/>
      <name val="Calibri"/>
      <family val="2"/>
      <charset val="238"/>
      <scheme val="minor"/>
    </font>
    <font>
      <sz val="10"/>
      <color theme="0"/>
      <name val="Segoe UI Black"/>
      <family val="2"/>
    </font>
    <font>
      <sz val="12"/>
      <color theme="0"/>
      <name val="Segoe UI Black"/>
      <family val="2"/>
    </font>
    <font>
      <sz val="11"/>
      <color theme="1"/>
      <name val="Segoe UI Black"/>
      <family val="2"/>
    </font>
    <font>
      <sz val="11"/>
      <color theme="0"/>
      <name val="Segoe UI Black"/>
      <family val="2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5"/>
        <bgColor theme="5"/>
      </patternFill>
    </fill>
    <fill>
      <patternFill patternType="solid">
        <fgColor theme="9" tint="0.79998168889431442"/>
        <bgColor indexed="64"/>
      </patternFill>
    </fill>
  </fills>
  <borders count="2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double">
        <color rgb="FF00B0F0"/>
      </left>
      <right style="double">
        <color rgb="FF00B0F0"/>
      </right>
      <top style="double">
        <color rgb="FF00B0F0"/>
      </top>
      <bottom style="double">
        <color rgb="FF00B0F0"/>
      </bottom>
      <diagonal/>
    </border>
    <border>
      <left style="double">
        <color rgb="FF00B0F0"/>
      </left>
      <right/>
      <top style="double">
        <color rgb="FF00B0F0"/>
      </top>
      <bottom/>
      <diagonal/>
    </border>
    <border>
      <left/>
      <right style="double">
        <color rgb="FF00B0F0"/>
      </right>
      <top style="double">
        <color rgb="FF00B0F0"/>
      </top>
      <bottom/>
      <diagonal/>
    </border>
    <border>
      <left style="double">
        <color rgb="FF00B0F0"/>
      </left>
      <right/>
      <top/>
      <bottom style="double">
        <color rgb="FF00B0F0"/>
      </bottom>
      <diagonal/>
    </border>
    <border>
      <left/>
      <right style="double">
        <color rgb="FF00B0F0"/>
      </right>
      <top/>
      <bottom style="double">
        <color rgb="FF00B0F0"/>
      </bottom>
      <diagonal/>
    </border>
    <border>
      <left style="double">
        <color rgb="FF00B0F0"/>
      </left>
      <right style="double">
        <color rgb="FF00B0F0"/>
      </right>
      <top/>
      <bottom style="double">
        <color rgb="FF00B0F0"/>
      </bottom>
      <diagonal/>
    </border>
    <border>
      <left/>
      <right style="double">
        <color rgb="FF00B0F0"/>
      </right>
      <top style="double">
        <color rgb="FF00B0F0"/>
      </top>
      <bottom style="double">
        <color rgb="FF00B0F0"/>
      </bottom>
      <diagonal/>
    </border>
    <border>
      <left style="double">
        <color rgb="FF00B0F0"/>
      </left>
      <right/>
      <top style="double">
        <color rgb="FF00B0F0"/>
      </top>
      <bottom style="double">
        <color rgb="FF00B0F0"/>
      </bottom>
      <diagonal/>
    </border>
    <border>
      <left style="double">
        <color rgb="FF00B0F0"/>
      </left>
      <right style="double">
        <color rgb="FF00B0F0"/>
      </right>
      <top style="double">
        <color rgb="FF00B0F0"/>
      </top>
      <bottom/>
      <diagonal/>
    </border>
    <border>
      <left style="mediumDashed">
        <color theme="5" tint="0.59999389629810485"/>
      </left>
      <right style="mediumDashed">
        <color theme="5" tint="0.59999389629810485"/>
      </right>
      <top style="mediumDashed">
        <color theme="5" tint="0.59999389629810485"/>
      </top>
      <bottom style="mediumDashed">
        <color theme="5" tint="0.59999389629810485"/>
      </bottom>
      <diagonal/>
    </border>
    <border>
      <left style="mediumDashed">
        <color theme="5" tint="0.59999389629810485"/>
      </left>
      <right/>
      <top style="mediumDashed">
        <color theme="5" tint="0.59999389629810485"/>
      </top>
      <bottom/>
      <diagonal/>
    </border>
    <border>
      <left/>
      <right style="mediumDashed">
        <color theme="5" tint="0.59999389629810485"/>
      </right>
      <top style="mediumDashed">
        <color theme="5" tint="0.59999389629810485"/>
      </top>
      <bottom/>
      <diagonal/>
    </border>
    <border>
      <left style="mediumDashed">
        <color theme="5" tint="0.59999389629810485"/>
      </left>
      <right/>
      <top/>
      <bottom/>
      <diagonal/>
    </border>
    <border>
      <left/>
      <right style="mediumDashed">
        <color theme="5" tint="0.59999389629810485"/>
      </right>
      <top/>
      <bottom style="mediumDashed">
        <color theme="5" tint="0.59999389629810485"/>
      </bottom>
      <diagonal/>
    </border>
    <border>
      <left style="mediumDashed">
        <color theme="5" tint="0.59999389629810485"/>
      </left>
      <right style="mediumDashed">
        <color theme="5" tint="0.59999389629810485"/>
      </right>
      <top/>
      <bottom style="mediumDashed">
        <color theme="5" tint="0.59999389629810485"/>
      </bottom>
      <diagonal/>
    </border>
    <border>
      <left/>
      <right style="mediumDashed">
        <color theme="5" tint="0.59999389629810485"/>
      </right>
      <top style="mediumDashed">
        <color theme="5" tint="0.59999389629810485"/>
      </top>
      <bottom style="mediumDashed">
        <color theme="5" tint="0.59999389629810485"/>
      </bottom>
      <diagonal/>
    </border>
    <border>
      <left style="mediumDashed">
        <color theme="5" tint="0.59999389629810485"/>
      </left>
      <right/>
      <top style="mediumDashed">
        <color theme="5" tint="0.59999389629810485"/>
      </top>
      <bottom style="mediumDashed">
        <color theme="5" tint="0.59999389629810485"/>
      </bottom>
      <diagonal/>
    </border>
    <border>
      <left style="mediumDashed">
        <color theme="5" tint="0.59999389629810485"/>
      </left>
      <right style="mediumDashed">
        <color theme="5" tint="0.59999389629810485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/>
      <bottom/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</borders>
  <cellStyleXfs count="5">
    <xf numFmtId="0" fontId="0" fillId="0" borderId="0"/>
    <xf numFmtId="0" fontId="16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</cellStyleXfs>
  <cellXfs count="44">
    <xf numFmtId="0" fontId="0" fillId="0" borderId="0" xfId="0"/>
    <xf numFmtId="0" fontId="2" fillId="0" borderId="1" xfId="0" applyFont="1" applyBorder="1" applyAlignment="1">
      <alignment wrapText="1"/>
    </xf>
    <xf numFmtId="0" fontId="8" fillId="0" borderId="6" xfId="0" applyFont="1" applyBorder="1" applyAlignment="1">
      <alignment horizontal="center" vertical="center" wrapText="1"/>
    </xf>
    <xf numFmtId="0" fontId="8" fillId="0" borderId="7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4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11" fillId="0" borderId="3" xfId="0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 vertical="center" wrapText="1"/>
    </xf>
    <xf numFmtId="0" fontId="9" fillId="0" borderId="18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 wrapText="1"/>
    </xf>
    <xf numFmtId="0" fontId="9" fillId="0" borderId="11" xfId="0" applyFont="1" applyBorder="1" applyAlignment="1">
      <alignment vertical="center"/>
    </xf>
    <xf numFmtId="0" fontId="9" fillId="0" borderId="17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16" fillId="2" borderId="20" xfId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11" fillId="0" borderId="7" xfId="0" applyFont="1" applyBorder="1" applyAlignment="1">
      <alignment horizontal="center" vertical="center" wrapText="1"/>
    </xf>
    <xf numFmtId="0" fontId="1" fillId="4" borderId="22" xfId="3" applyBorder="1"/>
    <xf numFmtId="0" fontId="1" fillId="4" borderId="22" xfId="3" applyBorder="1" applyAlignment="1">
      <alignment horizontal="center" vertical="center" wrapText="1"/>
    </xf>
    <xf numFmtId="0" fontId="20" fillId="5" borderId="22" xfId="4" applyFont="1" applyBorder="1" applyAlignment="1">
      <alignment horizontal="center" vertical="center" wrapText="1"/>
    </xf>
    <xf numFmtId="0" fontId="1" fillId="3" borderId="22" xfId="2" applyBorder="1"/>
    <xf numFmtId="0" fontId="1" fillId="3" borderId="22" xfId="2" applyBorder="1" applyAlignment="1">
      <alignment horizontal="center" vertical="center" wrapText="1"/>
    </xf>
    <xf numFmtId="0" fontId="11" fillId="6" borderId="7" xfId="0" applyFont="1" applyFill="1" applyBorder="1" applyAlignment="1">
      <alignment horizontal="center" vertical="center" wrapText="1"/>
    </xf>
    <xf numFmtId="0" fontId="11" fillId="6" borderId="2" xfId="0" applyFont="1" applyFill="1" applyBorder="1" applyAlignment="1">
      <alignment horizontal="center" vertical="center" wrapText="1"/>
    </xf>
    <xf numFmtId="0" fontId="17" fillId="7" borderId="2" xfId="0" applyFont="1" applyFill="1" applyBorder="1" applyAlignment="1">
      <alignment horizontal="center" vertical="center" wrapText="1"/>
    </xf>
    <xf numFmtId="0" fontId="18" fillId="7" borderId="9" xfId="0" applyFont="1" applyFill="1" applyBorder="1" applyAlignment="1">
      <alignment horizontal="center" vertical="center" wrapText="1"/>
    </xf>
    <xf numFmtId="0" fontId="19" fillId="8" borderId="0" xfId="0" applyFont="1" applyFill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6" fillId="2" borderId="0" xfId="1" applyBorder="1" applyAlignment="1">
      <alignment horizontal="center"/>
    </xf>
    <xf numFmtId="0" fontId="16" fillId="2" borderId="21" xfId="1" applyBorder="1" applyAlignment="1">
      <alignment horizontal="center"/>
    </xf>
    <xf numFmtId="0" fontId="20" fillId="5" borderId="22" xfId="4" applyFont="1" applyBorder="1" applyAlignment="1">
      <alignment horizontal="center" vertical="center" wrapText="1"/>
    </xf>
    <xf numFmtId="0" fontId="21" fillId="0" borderId="0" xfId="0" applyFont="1"/>
    <xf numFmtId="0" fontId="0" fillId="0" borderId="0" xfId="0" pivotButton="1"/>
    <xf numFmtId="0" fontId="0" fillId="0" borderId="0" xfId="0" applyNumberFormat="1"/>
    <xf numFmtId="2" fontId="1" fillId="4" borderId="22" xfId="3" applyNumberFormat="1" applyBorder="1" applyAlignment="1">
      <alignment horizontal="center" vertical="center" wrapText="1"/>
    </xf>
  </cellXfs>
  <cellStyles count="5">
    <cellStyle name="20% - Accent5" xfId="3" builtinId="46"/>
    <cellStyle name="40% - Accent1" xfId="2" builtinId="31"/>
    <cellStyle name="60% - Accent5" xfId="4" builtinId="48"/>
    <cellStyle name="Good" xfId="1" builtinId="26"/>
    <cellStyle name="Normal" xfId="0" builtinId="0"/>
  </cellStyles>
  <dxfs count="20">
    <dxf>
      <font>
        <strike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mediumDashed">
          <color theme="5" tint="0.59999389629810485"/>
        </left>
        <right style="mediumDashed">
          <color theme="5" tint="0.59999389629810485"/>
        </right>
        <top style="mediumDashed">
          <color theme="5" tint="0.59999389629810485"/>
        </top>
        <bottom style="mediumDashed">
          <color theme="5" tint="0.599993896298104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Dashed">
          <color theme="5" tint="0.59999389629810485"/>
        </left>
        <right style="mediumDashed">
          <color theme="5" tint="0.59999389629810485"/>
        </right>
        <top style="mediumDashed">
          <color theme="5" tint="0.59999389629810485"/>
        </top>
        <bottom style="mediumDashed">
          <color theme="5" tint="0.599993896298104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Dashed">
          <color theme="5" tint="0.59999389629810485"/>
        </left>
        <right style="mediumDashed">
          <color theme="5" tint="0.59999389629810485"/>
        </right>
        <top style="mediumDashed">
          <color theme="5" tint="0.59999389629810485"/>
        </top>
        <bottom style="mediumDashed">
          <color theme="5" tint="0.599993896298104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 outline="0">
        <left/>
        <right style="mediumDashed">
          <color theme="5" tint="0.59999389629810485"/>
        </right>
        <top style="mediumDashed">
          <color theme="5" tint="0.59999389629810485"/>
        </top>
        <bottom style="mediumDashed">
          <color theme="5" tint="0.59999389629810485"/>
        </bottom>
      </border>
    </dxf>
    <dxf>
      <border>
        <top style="mediumDashed">
          <color theme="5" tint="0.59999389629810485"/>
        </top>
      </border>
    </dxf>
    <dxf>
      <border diagonalUp="0" diagonalDown="0">
        <left style="mediumDashed">
          <color theme="5" tint="0.59999389629810485"/>
        </left>
        <right style="mediumDashed">
          <color theme="5" tint="0.59999389629810485"/>
        </right>
        <top style="mediumDashed">
          <color theme="5" tint="0.59999389629810485"/>
        </top>
        <bottom style="mediumDashed">
          <color theme="5" tint="0.59999389629810485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Book Antiqua"/>
        <family val="1"/>
        <scheme val="none"/>
      </font>
    </dxf>
    <dxf>
      <border>
        <bottom style="mediumDashed">
          <color theme="5" tint="0.5999938962981048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Black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mediumDashed">
          <color theme="5" tint="0.59999389629810485"/>
        </left>
        <right style="mediumDashed">
          <color theme="5" tint="0.59999389629810485"/>
        </right>
        <top/>
        <bottom/>
        <vertical style="mediumDashed">
          <color theme="5" tint="0.59999389629810485"/>
        </vertical>
        <horizontal style="mediumDashed">
          <color theme="5" tint="0.59999389629810485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>
        <left style="double">
          <color rgb="FF00B0F0"/>
        </left>
        <right style="double">
          <color rgb="FF00B0F0"/>
        </right>
        <top style="double">
          <color rgb="FF00B0F0"/>
        </top>
        <bottom style="double">
          <color rgb="FF00B0F0"/>
        </bottom>
        <vertical style="double">
          <color rgb="FF00B0F0"/>
        </vertical>
        <horizontal style="double">
          <color rgb="FF00B0F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>
        <left style="double">
          <color rgb="FF00B0F0"/>
        </left>
        <right/>
        <top style="double">
          <color rgb="FF00B0F0"/>
        </top>
        <bottom style="double">
          <color rgb="FF00B0F0"/>
        </bottom>
        <vertical style="double">
          <color rgb="FF00B0F0"/>
        </vertical>
        <horizontal style="double">
          <color rgb="FF00B0F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>
        <left style="double">
          <color rgb="FF00B0F0"/>
        </left>
        <right style="double">
          <color rgb="FF00B0F0"/>
        </right>
        <top style="double">
          <color rgb="FF00B0F0"/>
        </top>
        <bottom style="double">
          <color rgb="FF00B0F0"/>
        </bottom>
        <vertical style="double">
          <color rgb="FF00B0F0"/>
        </vertical>
        <horizontal style="double">
          <color rgb="FF00B0F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>
        <left style="double">
          <color rgb="FF00B0F0"/>
        </left>
        <right style="double">
          <color rgb="FF00B0F0"/>
        </right>
        <top style="double">
          <color rgb="FF00B0F0"/>
        </top>
        <bottom style="double">
          <color rgb="FF00B0F0"/>
        </bottom>
        <vertical style="double">
          <color rgb="FF00B0F0"/>
        </vertical>
        <horizontal style="double">
          <color rgb="FF00B0F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>
        <left style="double">
          <color rgb="FF00B0F0"/>
        </left>
        <right style="double">
          <color rgb="FF00B0F0"/>
        </right>
        <top style="double">
          <color rgb="FF00B0F0"/>
        </top>
        <bottom style="double">
          <color rgb="FF00B0F0"/>
        </bottom>
        <vertical style="double">
          <color rgb="FF00B0F0"/>
        </vertical>
        <horizontal style="double">
          <color rgb="FF00B0F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  <border diagonalUp="0" diagonalDown="0">
        <left/>
        <right style="double">
          <color rgb="FF00B0F0"/>
        </right>
        <top style="double">
          <color rgb="FF00B0F0"/>
        </top>
        <bottom style="double">
          <color rgb="FF00B0F0"/>
        </bottom>
        <vertical style="double">
          <color rgb="FF00B0F0"/>
        </vertical>
        <horizontal style="double">
          <color rgb="FF00B0F0"/>
        </horizontal>
      </border>
    </dxf>
    <dxf>
      <border>
        <top style="double">
          <color rgb="FF00B0F0"/>
        </top>
      </border>
    </dxf>
    <dxf>
      <border diagonalUp="0" diagonalDown="0">
        <left style="double">
          <color rgb="FF00B0F0"/>
        </left>
        <right style="double">
          <color rgb="FF00B0F0"/>
        </right>
        <top style="double">
          <color rgb="FF00B0F0"/>
        </top>
        <bottom style="double">
          <color rgb="FF00B0F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Book Antiqua"/>
        <family val="1"/>
        <scheme val="none"/>
      </font>
      <alignment horizontal="center" vertical="center" textRotation="0" wrapText="1" indent="0" justifyLastLine="0" shrinkToFit="0" readingOrder="0"/>
    </dxf>
    <dxf>
      <border>
        <bottom style="double">
          <color rgb="FF00B0F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Segoe UI Black"/>
        <family val="2"/>
        <scheme val="none"/>
      </font>
      <alignment horizontal="center" vertical="center" textRotation="0" wrapText="1" indent="0" justifyLastLine="0" shrinkToFit="0" readingOrder="0"/>
      <border diagonalUp="0" diagonalDown="0">
        <left style="double">
          <color rgb="FF00B0F0"/>
        </left>
        <right style="double">
          <color rgb="FF00B0F0"/>
        </right>
        <top/>
        <bottom/>
        <vertical style="double">
          <color rgb="FF00B0F0"/>
        </vertical>
        <horizontal style="double">
          <color rgb="FF00B0F0"/>
        </horizontal>
      </border>
    </dxf>
  </dxfs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13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microsoft.com/office/2017/06/relationships/rdRichValue" Target="richData/rdrichvalue.xml"/><Relationship Id="rId5" Type="http://schemas.openxmlformats.org/officeDocument/2006/relationships/pivotCacheDefinition" Target="pivotCache/pivotCacheDefinition1.xml"/><Relationship Id="rId10" Type="http://schemas.microsoft.com/office/2022/10/relationships/richValueRel" Target="richData/richValueRel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[ToyMarket.xlsx]Sheet1!PivotTable9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Aptos Black" panose="020F0502020204030204" pitchFamily="34" charset="0"/>
              </a:rPr>
              <a:t>Num</a:t>
            </a:r>
            <a:r>
              <a:rPr lang="ro-RO">
                <a:latin typeface="Aptos Black" panose="020F0502020204030204" pitchFamily="34" charset="0"/>
              </a:rPr>
              <a:t>ărul de jucării</a:t>
            </a:r>
            <a:endParaRPr lang="ro-MD">
              <a:latin typeface="Aptos Black" panose="020F0502020204030204" pitchFamily="34" charset="0"/>
            </a:endParaRPr>
          </a:p>
        </c:rich>
      </c:tx>
      <c:layout>
        <c:manualLayout>
          <c:xMode val="edge"/>
          <c:yMode val="edge"/>
          <c:x val="0.34420160219887347"/>
          <c:y val="8.2312627588218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o-MD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M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M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1">
                  <a:lumMod val="45000"/>
                  <a:lumOff val="55000"/>
                </a:schemeClr>
              </a:gs>
              <a:gs pos="83000">
                <a:schemeClr val="accent1">
                  <a:lumMod val="45000"/>
                  <a:lumOff val="55000"/>
                </a:schemeClr>
              </a:gs>
              <a:gs pos="100000">
                <a:schemeClr val="accent1">
                  <a:lumMod val="30000"/>
                  <a:lumOff val="70000"/>
                </a:schemeClr>
              </a:gs>
            </a:gsLst>
            <a:lin ang="540000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o-MD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>
            <a:gsLst>
              <a:gs pos="0">
                <a:schemeClr val="accent2">
                  <a:lumMod val="40000"/>
                  <a:lumOff val="60000"/>
                </a:schemeClr>
              </a:gs>
              <a:gs pos="74000">
                <a:schemeClr val="accent2">
                  <a:lumMod val="60000"/>
                  <a:lumOff val="40000"/>
                </a:schemeClr>
              </a:gs>
              <a:gs pos="83000">
                <a:schemeClr val="accent2">
                  <a:lumMod val="40000"/>
                  <a:lumOff val="60000"/>
                </a:schemeClr>
              </a:gs>
              <a:gs pos="100000">
                <a:schemeClr val="accent2">
                  <a:lumMod val="20000"/>
                  <a:lumOff val="80000"/>
                </a:schemeClr>
              </a:gs>
            </a:gsLst>
            <a:lin ang="5400000" scaled="1"/>
          </a:gradFill>
          <a:ln>
            <a:noFill/>
          </a:ln>
          <a:effectLst/>
        </c:spPr>
      </c:pivotFmt>
      <c:pivotFmt>
        <c:idx val="4"/>
        <c:spPr>
          <a:gradFill>
            <a:gsLst>
              <a:gs pos="0">
                <a:schemeClr val="accent1">
                  <a:lumMod val="5000"/>
                  <a:lumOff val="95000"/>
                </a:schemeClr>
              </a:gs>
              <a:gs pos="74000">
                <a:schemeClr val="accent4">
                  <a:lumMod val="40000"/>
                  <a:lumOff val="60000"/>
                </a:schemeClr>
              </a:gs>
              <a:gs pos="83000">
                <a:schemeClr val="accent4">
                  <a:lumMod val="60000"/>
                  <a:lumOff val="40000"/>
                </a:schemeClr>
              </a:gs>
              <a:gs pos="100000">
                <a:schemeClr val="accent4">
                  <a:lumMod val="75000"/>
                </a:schemeClr>
              </a:gs>
            </a:gsLst>
            <a:lin ang="5400000" scaled="1"/>
          </a:gra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74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ln>
              <a:noFill/>
            </a:ln>
            <a:effectLst/>
          </c:spPr>
          <c:invertIfNegative val="0"/>
          <c:dPt>
            <c:idx val="1"/>
            <c:invertIfNegative val="0"/>
            <c:bubble3D val="0"/>
            <c:spPr>
              <a:gradFill>
                <a:gsLst>
                  <a:gs pos="0">
                    <a:schemeClr val="accent2">
                      <a:lumMod val="40000"/>
                      <a:lumOff val="60000"/>
                    </a:schemeClr>
                  </a:gs>
                  <a:gs pos="74000">
                    <a:schemeClr val="accent2">
                      <a:lumMod val="60000"/>
                      <a:lumOff val="40000"/>
                    </a:schemeClr>
                  </a:gs>
                  <a:gs pos="83000">
                    <a:schemeClr val="accent2">
                      <a:lumMod val="40000"/>
                      <a:lumOff val="60000"/>
                    </a:schemeClr>
                  </a:gs>
                  <a:gs pos="100000">
                    <a:schemeClr val="accent2">
                      <a:lumMod val="20000"/>
                      <a:lumOff val="80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39B-482A-B142-0433397739E1}"/>
              </c:ext>
            </c:extLst>
          </c:dPt>
          <c:dPt>
            <c:idx val="2"/>
            <c:invertIfNegative val="0"/>
            <c:bubble3D val="0"/>
            <c:spPr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4">
                      <a:lumMod val="40000"/>
                      <a:lumOff val="60000"/>
                    </a:schemeClr>
                  </a:gs>
                  <a:gs pos="83000">
                    <a:schemeClr val="accent4">
                      <a:lumMod val="60000"/>
                      <a:lumOff val="40000"/>
                    </a:schemeClr>
                  </a:gs>
                  <a:gs pos="100000">
                    <a:schemeClr val="accent4">
                      <a:lumMod val="75000"/>
                    </a:schemeClr>
                  </a:gs>
                </a:gsLst>
                <a:lin ang="5400000" scaled="1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39B-482A-B142-0433397739E1}"/>
              </c:ext>
            </c:extLst>
          </c:dPt>
          <c:cat>
            <c:strRef>
              <c:f>Sheet1!$A$4:$A$6</c:f>
              <c:strCache>
                <c:ptCount val="3"/>
                <c:pt idx="0">
                  <c:v>baieti</c:v>
                </c:pt>
                <c:pt idx="1">
                  <c:v>copii_mici</c:v>
                </c:pt>
                <c:pt idx="2">
                  <c:v>fete</c:v>
                </c:pt>
              </c:strCache>
            </c:strRef>
          </c:cat>
          <c:val>
            <c:numRef>
              <c:f>Sheet1!$B$4:$B$6</c:f>
              <c:numCache>
                <c:formatCode>General</c:formatCode>
                <c:ptCount val="3"/>
                <c:pt idx="0">
                  <c:v>7050</c:v>
                </c:pt>
                <c:pt idx="1">
                  <c:v>14600</c:v>
                </c:pt>
                <c:pt idx="2">
                  <c:v>10510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9B-482A-B142-0433397739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0407408"/>
        <c:axId val="1980417008"/>
      </c:barChart>
      <c:catAx>
        <c:axId val="1980407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haroni" panose="020F0502020204030204" pitchFamily="2" charset="-79"/>
                <a:ea typeface="+mn-ea"/>
                <a:cs typeface="Aharoni" panose="020F0502020204030204" pitchFamily="2" charset="-79"/>
              </a:defRPr>
            </a:pPr>
            <a:endParaRPr lang="ro-MD"/>
          </a:p>
        </c:txPr>
        <c:crossAx val="1980417008"/>
        <c:crosses val="autoZero"/>
        <c:auto val="1"/>
        <c:lblAlgn val="ctr"/>
        <c:lblOffset val="100"/>
        <c:noMultiLvlLbl val="0"/>
      </c:catAx>
      <c:valAx>
        <c:axId val="198041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o-MD"/>
          </a:p>
        </c:txPr>
        <c:crossAx val="1980407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o-MD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22" fmlaLink="$V$2" fmlaRange="$A$3:$A$32" noThreeD="1" sel="5" val="2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e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17</xdr:col>
          <xdr:colOff>9525</xdr:colOff>
          <xdr:row>1</xdr:row>
          <xdr:rowOff>9525</xdr:rowOff>
        </xdr:from>
        <xdr:to>
          <xdr:col>20</xdr:col>
          <xdr:colOff>771525</xdr:colOff>
          <xdr:row>1</xdr:row>
          <xdr:rowOff>504825</xdr:rowOff>
        </xdr:to>
        <xdr:sp macro="" textlink="">
          <xdr:nvSpPr>
            <xdr:cNvPr id="1035" name="Drop Down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8</xdr:col>
      <xdr:colOff>581025</xdr:colOff>
      <xdr:row>4</xdr:row>
      <xdr:rowOff>752475</xdr:rowOff>
    </xdr:from>
    <xdr:to>
      <xdr:col>14</xdr:col>
      <xdr:colOff>945216</xdr:colOff>
      <xdr:row>8</xdr:row>
      <xdr:rowOff>447675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DCFEA4-577F-4C18-9326-9B89026258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205" refreshedDate="45797.501118402775" createdVersion="8" refreshedVersion="8" minRefreshableVersion="3" recordCount="30" xr:uid="{8DD941F9-E23A-4B99-8B4E-FF98DBC3CE91}">
  <cacheSource type="worksheet">
    <worksheetSource name="Table1"/>
  </cacheSource>
  <cacheFields count="6">
    <cacheField name="Denumire" numFmtId="0">
      <sharedItems/>
    </cacheField>
    <cacheField name="Preț" numFmtId="0">
      <sharedItems containsSemiMixedTypes="0" containsString="0" containsNumber="1" containsInteger="1" minValue="11" maxValue="1500"/>
    </cacheField>
    <cacheField name="Cantitate" numFmtId="0">
      <sharedItems containsSemiMixedTypes="0" containsString="0" containsNumber="1" containsInteger="1" minValue="10" maxValue="5000"/>
    </cacheField>
    <cacheField name="Categorie" numFmtId="0">
      <sharedItems count="3">
        <s v="fete"/>
        <s v="baieti"/>
        <s v="copii_mici"/>
      </sharedItems>
    </cacheField>
    <cacheField name="Codul" numFmtId="0">
      <sharedItems containsSemiMixedTypes="0" containsString="0" containsNumber="1" containsInteger="1" minValue="1" maxValue="30"/>
    </cacheField>
    <cacheField name="Fotografia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">
  <r>
    <s v="Unicorn"/>
    <n v="150"/>
    <n v="550"/>
    <x v="0"/>
    <n v="1"/>
    <s v="Picture"/>
  </r>
  <r>
    <s v="Masina"/>
    <n v="80"/>
    <n v="1000"/>
    <x v="1"/>
    <n v="2"/>
    <s v="Picture"/>
  </r>
  <r>
    <s v="Papusa"/>
    <n v="120"/>
    <n v="750"/>
    <x v="0"/>
    <n v="1"/>
    <s v="Picture"/>
  </r>
  <r>
    <s v="Balon"/>
    <n v="15"/>
    <n v="5000"/>
    <x v="2"/>
    <n v="4"/>
    <s v="Picture"/>
  </r>
  <r>
    <s v="Cuburi"/>
    <n v="60"/>
    <n v="1500"/>
    <x v="2"/>
    <n v="2"/>
    <s v="Picture"/>
  </r>
  <r>
    <s v="Trenulet"/>
    <n v="190"/>
    <n v="400"/>
    <x v="1"/>
    <n v="1"/>
    <s v="Picture"/>
  </r>
  <r>
    <s v="Avion"/>
    <n v="220"/>
    <n v="350"/>
    <x v="1"/>
    <n v="7"/>
    <s v="Picture"/>
  </r>
  <r>
    <s v="Ursulet"/>
    <n v="95"/>
    <n v="900"/>
    <x v="2"/>
    <n v="8"/>
    <s v="Picture"/>
  </r>
  <r>
    <s v="Puzzle"/>
    <n v="50"/>
    <n v="1800"/>
    <x v="2"/>
    <n v="10"/>
    <s v="Picture"/>
  </r>
  <r>
    <s v="Robot"/>
    <n v="280"/>
    <n v="250"/>
    <x v="1"/>
    <n v="7"/>
    <s v="Picture"/>
  </r>
  <r>
    <s v="Calut"/>
    <n v="160"/>
    <n v="600"/>
    <x v="0"/>
    <n v="11"/>
    <s v="Picture"/>
  </r>
  <r>
    <s v="Carte"/>
    <n v="40"/>
    <n v="2500"/>
    <x v="2"/>
    <n v="12"/>
    <s v="Picture"/>
  </r>
  <r>
    <s v="Tobogan"/>
    <n v="450"/>
    <n v="100"/>
    <x v="2"/>
    <n v="13"/>
    <s v="Picture"/>
  </r>
  <r>
    <s v="Pistol"/>
    <n v="70"/>
    <n v="1200"/>
    <x v="1"/>
    <n v="14"/>
    <s v="Picture"/>
  </r>
  <r>
    <s v="Trotineta"/>
    <n v="320"/>
    <n v="200"/>
    <x v="0"/>
    <n v="16"/>
    <s v="Picture"/>
  </r>
  <r>
    <s v="Castel"/>
    <n v="200"/>
    <n v="500"/>
    <x v="0"/>
    <n v="16"/>
    <s v="Picture"/>
  </r>
  <r>
    <s v="Minge"/>
    <n v="30"/>
    <n v="3000"/>
    <x v="1"/>
    <n v="17"/>
    <s v="Picture"/>
  </r>
  <r>
    <s v="Papusica"/>
    <n v="65"/>
    <n v="1500"/>
    <x v="0"/>
    <n v="18"/>
    <s v="Picture"/>
  </r>
  <r>
    <s v="Xilofon"/>
    <n v="110"/>
    <n v="800"/>
    <x v="2"/>
    <n v="19"/>
    <s v="Picture"/>
  </r>
  <r>
    <s v="Bicicleta"/>
    <n v="380"/>
    <n v="150"/>
    <x v="1"/>
    <n v="2"/>
    <s v="Picture"/>
  </r>
  <r>
    <s v="Coronita"/>
    <n v="45"/>
    <n v="2000"/>
    <x v="0"/>
    <n v="21"/>
    <s v="Picture"/>
  </r>
  <r>
    <s v="Domino"/>
    <n v="55"/>
    <n v="1200"/>
    <x v="2"/>
    <n v="22"/>
    <s v="Picture"/>
  </r>
  <r>
    <s v="Telescop"/>
    <n v="260"/>
    <n v="300"/>
    <x v="1"/>
    <n v="12"/>
    <s v="Picture"/>
  </r>
  <r>
    <s v="Bagheta"/>
    <n v="25"/>
    <n v="2800"/>
    <x v="0"/>
    <n v="24"/>
    <s v="Picture"/>
  </r>
  <r>
    <s v="Tambur"/>
    <n v="130"/>
    <n v="700"/>
    <x v="2"/>
    <n v="2"/>
    <s v="Picture"/>
  </r>
  <r>
    <s v="Tractor"/>
    <n v="170"/>
    <n v="400"/>
    <x v="1"/>
    <n v="26"/>
    <s v="Picture"/>
  </r>
  <r>
    <s v="PapusaBarbie"/>
    <n v="250"/>
    <n v="600"/>
    <x v="0"/>
    <n v="29"/>
    <s v="Picture"/>
  </r>
  <r>
    <s v="Drona"/>
    <n v="11"/>
    <n v="10"/>
    <x v="0"/>
    <n v="30"/>
    <s v="Picture"/>
  </r>
  <r>
    <s v="Fluture"/>
    <n v="100"/>
    <n v="1000"/>
    <x v="0"/>
    <n v="29"/>
    <s v="Picture"/>
  </r>
  <r>
    <s v="Piramida"/>
    <n v="1500"/>
    <n v="100"/>
    <x v="2"/>
    <n v="30"/>
    <s v="Pictur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58BC6A-8FB3-4EEF-A299-9999266BE7A7}" name="PivotTable9" cacheId="1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4">
  <location ref="A3:B6" firstHeaderRow="1" firstDataRow="1" firstDataCol="1"/>
  <pivotFields count="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3"/>
  </rowFields>
  <rowItems count="3">
    <i>
      <x/>
    </i>
    <i>
      <x v="1"/>
    </i>
    <i>
      <x v="2"/>
    </i>
  </rowItems>
  <colItems count="1">
    <i/>
  </colItems>
  <dataFields count="1">
    <dataField name="Sum of Cantitate" fld="2" baseField="0" baseItem="0"/>
  </dataFields>
  <chartFormats count="3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2">
  <rv s="0">
    <v>0</v>
    <v>5</v>
  </rv>
  <rv s="0">
    <v>1</v>
    <v>4</v>
  </rv>
  <rv s="0">
    <v>2</v>
    <v>5</v>
  </rv>
  <rv s="0">
    <v>3</v>
    <v>4</v>
  </rv>
  <rv s="0">
    <v>4</v>
    <v>5</v>
  </rv>
  <rv s="0">
    <v>5</v>
    <v>5</v>
  </rv>
  <rv s="0">
    <v>3</v>
    <v>5</v>
  </rv>
  <rv s="0">
    <v>1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</richValueRel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7355E5-B852-4DBB-B315-94C9EBFF0EBE}" name="Table1" displayName="Table1" ref="A2:F32" totalsRowShown="0" headerRowDxfId="19" dataDxfId="17" headerRowBorderDxfId="18" tableBorderDxfId="16" totalsRowBorderDxfId="15">
  <autoFilter ref="A2:F32" xr:uid="{C17355E5-B852-4DBB-B315-94C9EBFF0EBE}"/>
  <tableColumns count="6">
    <tableColumn id="1" xr3:uid="{5CDDE2A6-8A46-4C5E-80C2-182916B58004}" name="Denumire" dataDxfId="14"/>
    <tableColumn id="2" xr3:uid="{8ABF2DC5-A66F-44B6-B2DF-71ADF45153B9}" name="Preț" dataDxfId="13"/>
    <tableColumn id="3" xr3:uid="{3F292F19-36A4-49E9-97D6-74CDB00EE32B}" name="Cantitate" dataDxfId="12"/>
    <tableColumn id="4" xr3:uid="{F496B1EE-FC0D-43AE-ADB8-1FA30D5020B3}" name="Categorie" dataDxfId="11"/>
    <tableColumn id="5" xr3:uid="{E7325008-8428-4E5C-8551-54747640CD1D}" name="Codul" dataDxfId="10"/>
    <tableColumn id="6" xr3:uid="{EFA456B6-FA42-43FD-97CC-7AB79D1E32D4}" name="Fotografia" dataDxfId="9"/>
  </tableColumns>
  <tableStyleInfo name="TableStyleDark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1FB5F2F-A3DB-4E95-8232-FEE50C042A0F}" name="Table7" displayName="Table7" ref="CB3:CB33" totalsRowShown="0">
  <autoFilter ref="CB3:CB33" xr:uid="{41FB5F2F-A3DB-4E95-8232-FEE50C042A0F}"/>
  <tableColumns count="1">
    <tableColumn id="1" xr3:uid="{9778AA28-8A2A-4E00-84CE-6C374F677B4F}" name="Column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33FC86-6276-4B4A-8383-11EA3A3CC7E2}" name="Table2" displayName="Table2" ref="A2:D31" totalsRowShown="0" headerRowDxfId="8" dataDxfId="6" headerRowBorderDxfId="7" tableBorderDxfId="5" totalsRowBorderDxfId="4">
  <autoFilter ref="A2:D31" xr:uid="{2333FC86-6276-4B4A-8383-11EA3A3CC7E2}"/>
  <tableColumns count="4">
    <tableColumn id="1" xr3:uid="{27A8EF87-A96A-4913-AF00-3BCB7135AFC6}" name="Codul" dataDxfId="3"/>
    <tableColumn id="2" xr3:uid="{F17B0632-9C3F-463D-8463-CAEB6D556B0C}" name="Denumire" dataDxfId="2"/>
    <tableColumn id="3" xr3:uid="{788B28C5-4795-474A-AB06-84C25ACF072F}" name="Țara" dataDxfId="1"/>
    <tableColumn id="4" xr3:uid="{61C1A9FC-82D7-44D5-A160-4330E46C6C61}" name="Nr. de jucării produse" dataDxfId="0">
      <calculatedColumnFormula>COUNTIF(Table1[Codul],Table2[[#This Row],[Codul]])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omments" Target="../comments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.xml"/><Relationship Id="rId5" Type="http://schemas.openxmlformats.org/officeDocument/2006/relationships/table" Target="../tables/table1.xml"/><Relationship Id="rId4" Type="http://schemas.openxmlformats.org/officeDocument/2006/relationships/ctrlProp" Target="../ctrlProps/ctrlProp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D2AB1-7D68-4355-9906-E19A315BB0FD}">
  <dimension ref="A3:B6"/>
  <sheetViews>
    <sheetView zoomScale="85" zoomScaleNormal="85" workbookViewId="0">
      <selection activeCell="A3" sqref="A3"/>
    </sheetView>
  </sheetViews>
  <sheetFormatPr defaultRowHeight="15" x14ac:dyDescent="0.25"/>
  <cols>
    <col min="1" max="1" width="11.85546875" bestFit="1" customWidth="1"/>
    <col min="2" max="2" width="15.85546875" bestFit="1" customWidth="1"/>
  </cols>
  <sheetData>
    <row r="3" spans="1:2" x14ac:dyDescent="0.25">
      <c r="A3" s="41" t="s">
        <v>3</v>
      </c>
      <c r="B3" t="s">
        <v>117</v>
      </c>
    </row>
    <row r="4" spans="1:2" x14ac:dyDescent="0.25">
      <c r="A4" t="s">
        <v>8</v>
      </c>
      <c r="B4" s="42">
        <v>7050</v>
      </c>
    </row>
    <row r="5" spans="1:2" x14ac:dyDescent="0.25">
      <c r="A5" t="s">
        <v>11</v>
      </c>
      <c r="B5" s="42">
        <v>14600</v>
      </c>
    </row>
    <row r="6" spans="1:2" x14ac:dyDescent="0.25">
      <c r="A6" t="s">
        <v>6</v>
      </c>
      <c r="B6" s="42">
        <v>10510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CB33"/>
  <sheetViews>
    <sheetView tabSelected="1" topLeftCell="A11" zoomScale="70" zoomScaleNormal="70" workbookViewId="0">
      <selection activeCell="AH3" sqref="AH3"/>
    </sheetView>
  </sheetViews>
  <sheetFormatPr defaultRowHeight="15" x14ac:dyDescent="0.25"/>
  <cols>
    <col min="1" max="1" width="16.28515625" customWidth="1"/>
    <col min="2" max="2" width="10.28515625" customWidth="1"/>
    <col min="3" max="3" width="11.28515625" customWidth="1"/>
    <col min="4" max="4" width="17.140625" customWidth="1"/>
    <col min="5" max="5" width="9.42578125" customWidth="1"/>
    <col min="6" max="6" width="13.42578125" bestFit="1" customWidth="1"/>
    <col min="14" max="14" width="16.85546875" bestFit="1" customWidth="1"/>
    <col min="15" max="15" width="15.7109375" customWidth="1"/>
    <col min="18" max="18" width="14.5703125" customWidth="1"/>
    <col min="21" max="21" width="12.42578125" customWidth="1"/>
    <col min="23" max="23" width="14.42578125" customWidth="1"/>
    <col min="80" max="80" width="11" customWidth="1"/>
  </cols>
  <sheetData>
    <row r="1" spans="1:80" ht="50.25" customHeight="1" x14ac:dyDescent="0.25">
      <c r="A1" s="35" t="s">
        <v>75</v>
      </c>
      <c r="B1" s="35"/>
      <c r="C1" s="35"/>
      <c r="D1" s="35"/>
      <c r="E1" s="35"/>
      <c r="F1" s="35"/>
    </row>
    <row r="2" spans="1:80" ht="41.25" customHeight="1" thickBot="1" x14ac:dyDescent="0.3">
      <c r="A2" s="2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111</v>
      </c>
      <c r="V2" s="40">
        <v>5</v>
      </c>
    </row>
    <row r="3" spans="1:80" ht="60" customHeight="1" thickTop="1" thickBot="1" x14ac:dyDescent="0.3">
      <c r="A3" s="5" t="s">
        <v>5</v>
      </c>
      <c r="B3" s="6">
        <v>150</v>
      </c>
      <c r="C3" s="6">
        <v>550</v>
      </c>
      <c r="D3" s="6" t="s">
        <v>6</v>
      </c>
      <c r="E3" s="7">
        <v>1</v>
      </c>
      <c r="F3" s="24" t="e" vm="1">
        <v>#VALUE!</v>
      </c>
      <c r="N3" s="34" t="s">
        <v>13</v>
      </c>
      <c r="O3" t="e" vm="2">
        <f>INDEX(Table7[Column1], MATCH(N3, Table1[Denumire], 0))</f>
        <v>#VALUE!</v>
      </c>
      <c r="R3" s="32" t="s">
        <v>0</v>
      </c>
      <c r="S3" s="32" t="s">
        <v>1</v>
      </c>
      <c r="T3" s="32" t="s">
        <v>2</v>
      </c>
      <c r="U3" s="32" t="s">
        <v>3</v>
      </c>
      <c r="V3" s="33" t="s">
        <v>4</v>
      </c>
      <c r="W3" s="32" t="s">
        <v>111</v>
      </c>
      <c r="AB3" t="s">
        <v>6</v>
      </c>
      <c r="AC3">
        <v>1</v>
      </c>
      <c r="AH3" t="str" cm="1">
        <f t="array" ref="AH3:AH32">_xlfn.XLOOKUP(Table1[Codul], Table2[Codul], Table2[Țara])</f>
        <v>Moldova</v>
      </c>
      <c r="CB3" t="s">
        <v>115</v>
      </c>
    </row>
    <row r="4" spans="1:80" ht="60" customHeight="1" thickTop="1" thickBot="1" x14ac:dyDescent="0.3">
      <c r="A4" s="5" t="s">
        <v>7</v>
      </c>
      <c r="B4" s="6">
        <v>80</v>
      </c>
      <c r="C4" s="6">
        <v>1000</v>
      </c>
      <c r="D4" s="6" t="s">
        <v>8</v>
      </c>
      <c r="E4" s="7">
        <v>2</v>
      </c>
      <c r="F4" s="6" t="e" vm="3">
        <v>#VALUE!</v>
      </c>
      <c r="R4" s="31" t="str" cm="1">
        <f t="array" ref="R4">INDEX(Table1[Denumire],V2,1)</f>
        <v>Cuburi</v>
      </c>
      <c r="S4" s="31" cm="1">
        <f t="array" ref="S4">INDEX(Table1[Preț],V2,1)</f>
        <v>60</v>
      </c>
      <c r="T4" s="31" cm="1">
        <f t="array" ref="T4">INDEX(Table1[Cantitate],V2,1)</f>
        <v>1500</v>
      </c>
      <c r="U4" s="31" t="str" cm="1">
        <f t="array" ref="U4">INDEX(Table1[Categorie],V2,1)</f>
        <v>copii_mici</v>
      </c>
      <c r="V4" s="31" cm="1">
        <f t="array" ref="V4">INDEX(Table1[Codul],V2,1)</f>
        <v>2</v>
      </c>
      <c r="W4" s="30" t="e" cm="1" vm="4">
        <f t="array" ref="W4">INDEX(Table1[Fotografia],V2,1)</f>
        <v>#VALUE!</v>
      </c>
      <c r="AB4" t="s">
        <v>8</v>
      </c>
      <c r="AC4">
        <v>2</v>
      </c>
      <c r="AH4" t="str">
        <v>Germania</v>
      </c>
      <c r="CB4" t="e" vm="1">
        <v>#VALUE!</v>
      </c>
    </row>
    <row r="5" spans="1:80" ht="60" customHeight="1" thickTop="1" thickBot="1" x14ac:dyDescent="0.3">
      <c r="A5" s="5" t="s">
        <v>9</v>
      </c>
      <c r="B5" s="6">
        <v>120</v>
      </c>
      <c r="C5" s="6">
        <v>750</v>
      </c>
      <c r="D5" s="6" t="s">
        <v>6</v>
      </c>
      <c r="E5" s="7">
        <v>1</v>
      </c>
      <c r="F5" s="6" t="e" vm="5">
        <v>#VALUE!</v>
      </c>
      <c r="AB5" t="s">
        <v>11</v>
      </c>
      <c r="AC5">
        <v>3</v>
      </c>
      <c r="AH5" t="str">
        <v>Moldova</v>
      </c>
      <c r="CB5" t="e" vm="3">
        <v>#VALUE!</v>
      </c>
    </row>
    <row r="6" spans="1:80" ht="60" customHeight="1" thickTop="1" thickBot="1" x14ac:dyDescent="0.3">
      <c r="A6" s="5" t="s">
        <v>10</v>
      </c>
      <c r="B6" s="6">
        <v>15</v>
      </c>
      <c r="C6" s="6">
        <v>5000</v>
      </c>
      <c r="D6" s="6" t="s">
        <v>11</v>
      </c>
      <c r="E6" s="7">
        <v>4</v>
      </c>
      <c r="F6" s="6" t="e" vm="6">
        <v>#VALUE!</v>
      </c>
      <c r="AC6">
        <v>4</v>
      </c>
      <c r="AH6" t="str">
        <v>Italia</v>
      </c>
      <c r="CB6" t="e" vm="5">
        <v>#VALUE!</v>
      </c>
    </row>
    <row r="7" spans="1:80" ht="60" customHeight="1" thickTop="1" thickBot="1" x14ac:dyDescent="0.3">
      <c r="A7" s="5" t="s">
        <v>12</v>
      </c>
      <c r="B7" s="6">
        <v>60</v>
      </c>
      <c r="C7" s="6">
        <v>1500</v>
      </c>
      <c r="D7" s="6" t="s">
        <v>11</v>
      </c>
      <c r="E7" s="7">
        <v>2</v>
      </c>
      <c r="F7" s="6" t="e" vm="7">
        <v>#VALUE!</v>
      </c>
      <c r="AC7">
        <v>5</v>
      </c>
      <c r="AH7" t="str">
        <v>Germania</v>
      </c>
      <c r="CB7" t="e" vm="6">
        <v>#VALUE!</v>
      </c>
    </row>
    <row r="8" spans="1:80" ht="60" customHeight="1" thickTop="1" thickBot="1" x14ac:dyDescent="0.3">
      <c r="A8" s="5" t="s">
        <v>13</v>
      </c>
      <c r="B8" s="6">
        <v>190</v>
      </c>
      <c r="C8" s="6">
        <v>400</v>
      </c>
      <c r="D8" s="6" t="s">
        <v>8</v>
      </c>
      <c r="E8" s="7">
        <v>1</v>
      </c>
      <c r="F8" s="6" t="e" vm="8">
        <v>#VALUE!</v>
      </c>
      <c r="AC8">
        <v>6</v>
      </c>
      <c r="AH8" t="str">
        <v>Moldova</v>
      </c>
      <c r="CB8" t="e" vm="7">
        <v>#VALUE!</v>
      </c>
    </row>
    <row r="9" spans="1:80" ht="60" customHeight="1" thickTop="1" thickBot="1" x14ac:dyDescent="0.3">
      <c r="A9" s="5" t="s">
        <v>14</v>
      </c>
      <c r="B9" s="6">
        <v>220</v>
      </c>
      <c r="C9" s="6">
        <v>350</v>
      </c>
      <c r="D9" s="6" t="s">
        <v>8</v>
      </c>
      <c r="E9" s="7">
        <v>7</v>
      </c>
      <c r="F9" s="6" t="e" vm="9">
        <v>#VALUE!</v>
      </c>
      <c r="AC9">
        <v>7</v>
      </c>
      <c r="AH9" t="str">
        <v>SUA</v>
      </c>
      <c r="CB9" t="e" vm="8">
        <v>#VALUE!</v>
      </c>
    </row>
    <row r="10" spans="1:80" ht="60" customHeight="1" thickTop="1" thickBot="1" x14ac:dyDescent="0.3">
      <c r="A10" s="5" t="s">
        <v>15</v>
      </c>
      <c r="B10" s="6">
        <v>95</v>
      </c>
      <c r="C10" s="6">
        <v>900</v>
      </c>
      <c r="D10" s="6" t="s">
        <v>11</v>
      </c>
      <c r="E10" s="7">
        <v>8</v>
      </c>
      <c r="F10" s="6" t="e" vm="10">
        <v>#VALUE!</v>
      </c>
      <c r="AC10">
        <v>8</v>
      </c>
      <c r="AH10" t="str">
        <v>SUA</v>
      </c>
      <c r="CB10" t="e" vm="9">
        <v>#VALUE!</v>
      </c>
    </row>
    <row r="11" spans="1:80" ht="60" customHeight="1" thickTop="1" thickBot="1" x14ac:dyDescent="0.3">
      <c r="A11" s="5" t="s">
        <v>16</v>
      </c>
      <c r="B11" s="6">
        <v>50</v>
      </c>
      <c r="C11" s="6">
        <v>1800</v>
      </c>
      <c r="D11" s="6" t="s">
        <v>11</v>
      </c>
      <c r="E11" s="7">
        <v>10</v>
      </c>
      <c r="F11" s="6" t="e" vm="11">
        <v>#VALUE!</v>
      </c>
      <c r="AC11">
        <v>9</v>
      </c>
      <c r="AH11" t="str">
        <v>Italia</v>
      </c>
      <c r="CB11" t="e" vm="10">
        <v>#VALUE!</v>
      </c>
    </row>
    <row r="12" spans="1:80" ht="60" customHeight="1" thickTop="1" thickBot="1" x14ac:dyDescent="0.3">
      <c r="A12" s="5" t="s">
        <v>17</v>
      </c>
      <c r="B12" s="6">
        <v>280</v>
      </c>
      <c r="C12" s="6">
        <v>250</v>
      </c>
      <c r="D12" s="6" t="s">
        <v>8</v>
      </c>
      <c r="E12" s="7">
        <v>7</v>
      </c>
      <c r="F12" s="6" t="e" vm="12">
        <v>#VALUE!</v>
      </c>
      <c r="AC12">
        <v>10</v>
      </c>
      <c r="AH12" t="str">
        <v>SUA</v>
      </c>
      <c r="CB12" t="e" vm="11">
        <v>#VALUE!</v>
      </c>
    </row>
    <row r="13" spans="1:80" ht="60" customHeight="1" thickTop="1" thickBot="1" x14ac:dyDescent="0.3">
      <c r="A13" s="5" t="s">
        <v>18</v>
      </c>
      <c r="B13" s="6">
        <v>160</v>
      </c>
      <c r="C13" s="6">
        <v>600</v>
      </c>
      <c r="D13" s="6" t="s">
        <v>6</v>
      </c>
      <c r="E13" s="7">
        <v>11</v>
      </c>
      <c r="F13" s="6" t="e" vm="13">
        <v>#VALUE!</v>
      </c>
      <c r="AC13">
        <v>11</v>
      </c>
      <c r="AH13" t="str">
        <v>Germania</v>
      </c>
      <c r="CB13" t="e" vm="12">
        <v>#VALUE!</v>
      </c>
    </row>
    <row r="14" spans="1:80" ht="60" customHeight="1" thickTop="1" thickBot="1" x14ac:dyDescent="0.3">
      <c r="A14" s="5" t="s">
        <v>19</v>
      </c>
      <c r="B14" s="6">
        <v>40</v>
      </c>
      <c r="C14" s="6">
        <v>2500</v>
      </c>
      <c r="D14" s="6" t="s">
        <v>11</v>
      </c>
      <c r="E14" s="7">
        <v>12</v>
      </c>
      <c r="F14" s="6" t="e" vm="14">
        <v>#VALUE!</v>
      </c>
      <c r="AC14">
        <v>12</v>
      </c>
      <c r="AH14" t="str">
        <v>Romania</v>
      </c>
      <c r="CB14" t="e" vm="13">
        <v>#VALUE!</v>
      </c>
    </row>
    <row r="15" spans="1:80" ht="60" customHeight="1" thickTop="1" thickBot="1" x14ac:dyDescent="0.3">
      <c r="A15" s="5" t="s">
        <v>20</v>
      </c>
      <c r="B15" s="6">
        <v>450</v>
      </c>
      <c r="C15" s="6">
        <v>100</v>
      </c>
      <c r="D15" s="6" t="s">
        <v>11</v>
      </c>
      <c r="E15" s="7">
        <v>13</v>
      </c>
      <c r="F15" s="6" t="e" vm="15">
        <v>#VALUE!</v>
      </c>
      <c r="AC15">
        <v>13</v>
      </c>
      <c r="AH15" t="str">
        <v>Romania</v>
      </c>
      <c r="CB15" t="e" vm="14">
        <v>#VALUE!</v>
      </c>
    </row>
    <row r="16" spans="1:80" ht="60" customHeight="1" thickTop="1" thickBot="1" x14ac:dyDescent="0.3">
      <c r="A16" s="5" t="s">
        <v>21</v>
      </c>
      <c r="B16" s="6">
        <v>70</v>
      </c>
      <c r="C16" s="6">
        <v>1200</v>
      </c>
      <c r="D16" s="6" t="s">
        <v>8</v>
      </c>
      <c r="E16" s="7">
        <v>14</v>
      </c>
      <c r="F16" s="6" t="e" vm="16">
        <v>#VALUE!</v>
      </c>
      <c r="AC16">
        <v>14</v>
      </c>
      <c r="AH16" t="str">
        <v>Romania</v>
      </c>
      <c r="CB16" t="e" vm="15">
        <v>#VALUE!</v>
      </c>
    </row>
    <row r="17" spans="1:80" ht="60" customHeight="1" thickTop="1" thickBot="1" x14ac:dyDescent="0.3">
      <c r="A17" s="5" t="s">
        <v>22</v>
      </c>
      <c r="B17" s="6">
        <v>320</v>
      </c>
      <c r="C17" s="6">
        <v>200</v>
      </c>
      <c r="D17" s="6" t="s">
        <v>6</v>
      </c>
      <c r="E17" s="7">
        <v>16</v>
      </c>
      <c r="F17" s="6" t="e" vm="17">
        <v>#VALUE!</v>
      </c>
      <c r="AC17">
        <v>15</v>
      </c>
      <c r="AH17" t="str">
        <v>Rusia</v>
      </c>
      <c r="CB17" t="e" vm="16">
        <v>#VALUE!</v>
      </c>
    </row>
    <row r="18" spans="1:80" ht="60" customHeight="1" thickTop="1" thickBot="1" x14ac:dyDescent="0.3">
      <c r="A18" s="5" t="s">
        <v>23</v>
      </c>
      <c r="B18" s="6">
        <v>200</v>
      </c>
      <c r="C18" s="6">
        <v>500</v>
      </c>
      <c r="D18" s="6" t="s">
        <v>6</v>
      </c>
      <c r="E18" s="7">
        <v>16</v>
      </c>
      <c r="F18" s="6" t="e" vm="18">
        <v>#VALUE!</v>
      </c>
      <c r="AC18">
        <v>16</v>
      </c>
      <c r="AH18" t="str">
        <v>Rusia</v>
      </c>
      <c r="CB18" t="e" vm="17">
        <v>#VALUE!</v>
      </c>
    </row>
    <row r="19" spans="1:80" ht="60" customHeight="1" thickTop="1" thickBot="1" x14ac:dyDescent="0.3">
      <c r="A19" s="5" t="s">
        <v>24</v>
      </c>
      <c r="B19" s="6">
        <v>30</v>
      </c>
      <c r="C19" s="6">
        <v>3000</v>
      </c>
      <c r="D19" s="6" t="s">
        <v>8</v>
      </c>
      <c r="E19" s="7">
        <v>17</v>
      </c>
      <c r="F19" s="6" t="e" vm="19">
        <v>#VALUE!</v>
      </c>
      <c r="AC19">
        <v>17</v>
      </c>
      <c r="AH19" t="str">
        <v>Italia</v>
      </c>
      <c r="CB19" t="e" vm="18">
        <v>#VALUE!</v>
      </c>
    </row>
    <row r="20" spans="1:80" ht="60" customHeight="1" thickTop="1" thickBot="1" x14ac:dyDescent="0.3">
      <c r="A20" s="5" t="s">
        <v>25</v>
      </c>
      <c r="B20" s="6">
        <v>65</v>
      </c>
      <c r="C20" s="6">
        <v>1500</v>
      </c>
      <c r="D20" s="6" t="s">
        <v>6</v>
      </c>
      <c r="E20" s="7">
        <v>18</v>
      </c>
      <c r="F20" s="6" t="e" vm="20">
        <v>#VALUE!</v>
      </c>
      <c r="AC20">
        <v>18</v>
      </c>
      <c r="AH20" t="str">
        <v>Romania</v>
      </c>
      <c r="CB20" t="e" vm="19">
        <v>#VALUE!</v>
      </c>
    </row>
    <row r="21" spans="1:80" ht="60" customHeight="1" thickTop="1" thickBot="1" x14ac:dyDescent="0.3">
      <c r="A21" s="5" t="s">
        <v>26</v>
      </c>
      <c r="B21" s="6">
        <v>110</v>
      </c>
      <c r="C21" s="6">
        <v>800</v>
      </c>
      <c r="D21" s="6" t="s">
        <v>11</v>
      </c>
      <c r="E21" s="7">
        <v>19</v>
      </c>
      <c r="F21" s="6" t="e" vm="21">
        <v>#VALUE!</v>
      </c>
      <c r="AC21">
        <v>19</v>
      </c>
      <c r="AH21" t="str">
        <v>Romania</v>
      </c>
      <c r="CB21" t="e" vm="20">
        <v>#VALUE!</v>
      </c>
    </row>
    <row r="22" spans="1:80" ht="60" customHeight="1" thickTop="1" thickBot="1" x14ac:dyDescent="0.3">
      <c r="A22" s="5" t="s">
        <v>27</v>
      </c>
      <c r="B22" s="6">
        <v>380</v>
      </c>
      <c r="C22" s="6">
        <v>150</v>
      </c>
      <c r="D22" s="6" t="s">
        <v>8</v>
      </c>
      <c r="E22" s="7">
        <v>2</v>
      </c>
      <c r="F22" s="6" t="e" vm="22">
        <v>#VALUE!</v>
      </c>
      <c r="AC22">
        <v>20</v>
      </c>
      <c r="AH22" t="str">
        <v>Germania</v>
      </c>
      <c r="CB22" t="e" vm="21">
        <v>#VALUE!</v>
      </c>
    </row>
    <row r="23" spans="1:80" ht="60" customHeight="1" thickTop="1" thickBot="1" x14ac:dyDescent="0.3">
      <c r="A23" s="5" t="s">
        <v>28</v>
      </c>
      <c r="B23" s="6">
        <v>45</v>
      </c>
      <c r="C23" s="6">
        <v>2000</v>
      </c>
      <c r="D23" s="6" t="s">
        <v>6</v>
      </c>
      <c r="E23" s="7">
        <v>21</v>
      </c>
      <c r="F23" s="6" t="e" vm="23">
        <v>#VALUE!</v>
      </c>
      <c r="AC23">
        <v>21</v>
      </c>
      <c r="AH23" t="str">
        <v>Liberia</v>
      </c>
      <c r="CB23" t="e" vm="22">
        <v>#VALUE!</v>
      </c>
    </row>
    <row r="24" spans="1:80" ht="60" customHeight="1" thickTop="1" thickBot="1" x14ac:dyDescent="0.3">
      <c r="A24" s="5" t="s">
        <v>29</v>
      </c>
      <c r="B24" s="6">
        <v>55</v>
      </c>
      <c r="C24" s="6">
        <v>1200</v>
      </c>
      <c r="D24" s="6" t="s">
        <v>11</v>
      </c>
      <c r="E24" s="7">
        <v>19</v>
      </c>
      <c r="F24" s="6" t="e" vm="24">
        <v>#VALUE!</v>
      </c>
      <c r="AC24">
        <v>22</v>
      </c>
      <c r="AH24" t="str">
        <v>Romania</v>
      </c>
      <c r="CB24" t="e" vm="23">
        <v>#VALUE!</v>
      </c>
    </row>
    <row r="25" spans="1:80" ht="60" customHeight="1" thickTop="1" thickBot="1" x14ac:dyDescent="0.3">
      <c r="A25" s="5" t="s">
        <v>30</v>
      </c>
      <c r="B25" s="6">
        <v>260</v>
      </c>
      <c r="C25" s="6">
        <v>300</v>
      </c>
      <c r="D25" s="6" t="s">
        <v>8</v>
      </c>
      <c r="E25" s="7">
        <v>12</v>
      </c>
      <c r="F25" s="6" t="e" vm="25">
        <v>#VALUE!</v>
      </c>
      <c r="AC25">
        <v>23</v>
      </c>
      <c r="AH25" t="str">
        <v>Romania</v>
      </c>
      <c r="CB25" t="e" vm="24">
        <v>#VALUE!</v>
      </c>
    </row>
    <row r="26" spans="1:80" ht="60" customHeight="1" thickTop="1" thickBot="1" x14ac:dyDescent="0.3">
      <c r="A26" s="5" t="s">
        <v>31</v>
      </c>
      <c r="B26" s="6">
        <v>25</v>
      </c>
      <c r="C26" s="6">
        <v>2800</v>
      </c>
      <c r="D26" s="6" t="s">
        <v>6</v>
      </c>
      <c r="E26" s="7">
        <v>24</v>
      </c>
      <c r="F26" s="6" t="e" vm="26">
        <v>#VALUE!</v>
      </c>
      <c r="AC26">
        <v>24</v>
      </c>
      <c r="AH26" t="str">
        <v>Israel</v>
      </c>
      <c r="CB26" t="e" vm="25">
        <v>#VALUE!</v>
      </c>
    </row>
    <row r="27" spans="1:80" ht="60" customHeight="1" thickTop="1" thickBot="1" x14ac:dyDescent="0.3">
      <c r="A27" s="5" t="s">
        <v>32</v>
      </c>
      <c r="B27" s="6">
        <v>130</v>
      </c>
      <c r="C27" s="6">
        <v>700</v>
      </c>
      <c r="D27" s="6" t="s">
        <v>11</v>
      </c>
      <c r="E27" s="7">
        <v>2</v>
      </c>
      <c r="F27" s="6" t="e" vm="27">
        <v>#VALUE!</v>
      </c>
      <c r="AC27">
        <v>25</v>
      </c>
      <c r="AH27" t="str">
        <v>Germania</v>
      </c>
      <c r="CB27" t="e" vm="26">
        <v>#VALUE!</v>
      </c>
    </row>
    <row r="28" spans="1:80" ht="60" customHeight="1" thickTop="1" thickBot="1" x14ac:dyDescent="0.3">
      <c r="A28" s="5" t="s">
        <v>33</v>
      </c>
      <c r="B28" s="6">
        <v>170</v>
      </c>
      <c r="C28" s="6">
        <v>400</v>
      </c>
      <c r="D28" s="6" t="s">
        <v>8</v>
      </c>
      <c r="E28" s="7">
        <v>26</v>
      </c>
      <c r="F28" s="6" t="e" vm="28">
        <v>#VALUE!</v>
      </c>
      <c r="AC28">
        <v>26</v>
      </c>
      <c r="AH28" t="str">
        <v>Spania</v>
      </c>
      <c r="CB28" t="e" vm="27">
        <v>#VALUE!</v>
      </c>
    </row>
    <row r="29" spans="1:80" ht="60" customHeight="1" thickTop="1" thickBot="1" x14ac:dyDescent="0.3">
      <c r="A29" s="5" t="s">
        <v>34</v>
      </c>
      <c r="B29" s="6">
        <v>250</v>
      </c>
      <c r="C29" s="6">
        <v>600</v>
      </c>
      <c r="D29" s="6" t="s">
        <v>6</v>
      </c>
      <c r="E29" s="7">
        <v>29</v>
      </c>
      <c r="F29" s="6" t="e" vm="29">
        <v>#VALUE!</v>
      </c>
      <c r="AC29">
        <v>27</v>
      </c>
      <c r="AH29" t="str">
        <v>Polonia</v>
      </c>
      <c r="CB29" t="e" vm="28">
        <v>#VALUE!</v>
      </c>
    </row>
    <row r="30" spans="1:80" ht="60" customHeight="1" thickTop="1" thickBot="1" x14ac:dyDescent="0.3">
      <c r="A30" s="5" t="s">
        <v>112</v>
      </c>
      <c r="B30" s="6">
        <v>11</v>
      </c>
      <c r="C30" s="6">
        <v>10</v>
      </c>
      <c r="D30" s="6" t="s">
        <v>6</v>
      </c>
      <c r="E30" s="7">
        <v>30</v>
      </c>
      <c r="F30" s="6" t="e" vm="30">
        <v>#VALUE!</v>
      </c>
      <c r="AC30">
        <v>28</v>
      </c>
      <c r="AH30" t="str">
        <v>Moldova</v>
      </c>
      <c r="CB30" t="e" vm="29">
        <v>#VALUE!</v>
      </c>
    </row>
    <row r="31" spans="1:80" ht="60" customHeight="1" thickTop="1" thickBot="1" x14ac:dyDescent="0.3">
      <c r="A31" s="5" t="s">
        <v>113</v>
      </c>
      <c r="B31" s="6">
        <v>100</v>
      </c>
      <c r="C31" s="6">
        <v>1000</v>
      </c>
      <c r="D31" s="6" t="s">
        <v>6</v>
      </c>
      <c r="E31" s="7">
        <v>29</v>
      </c>
      <c r="F31" s="6" t="e" vm="31">
        <v>#VALUE!</v>
      </c>
      <c r="AC31">
        <v>29</v>
      </c>
      <c r="AH31" t="str">
        <v>Polonia</v>
      </c>
      <c r="CB31" t="e" vm="30">
        <v>#VALUE!</v>
      </c>
    </row>
    <row r="32" spans="1:80" ht="60" customHeight="1" thickTop="1" x14ac:dyDescent="0.25">
      <c r="A32" s="8" t="s">
        <v>114</v>
      </c>
      <c r="B32" s="9">
        <v>1500</v>
      </c>
      <c r="C32" s="9">
        <v>100</v>
      </c>
      <c r="D32" s="9" t="s">
        <v>11</v>
      </c>
      <c r="E32" s="10">
        <v>30</v>
      </c>
      <c r="F32" s="9" t="e" vm="32">
        <v>#VALUE!</v>
      </c>
      <c r="AC32">
        <v>30</v>
      </c>
      <c r="AH32" t="str">
        <v>Moldova</v>
      </c>
      <c r="CB32" t="e" vm="31">
        <v>#VALUE!</v>
      </c>
    </row>
    <row r="33" spans="80:80" x14ac:dyDescent="0.25">
      <c r="CB33" t="e" vm="32">
        <v>#VALUE!</v>
      </c>
    </row>
  </sheetData>
  <mergeCells count="1">
    <mergeCell ref="A1:F1"/>
  </mergeCells>
  <dataValidations count="3">
    <dataValidation type="list" allowBlank="1" showInputMessage="1" showErrorMessage="1" sqref="E3:E32" xr:uid="{FC6CA597-25F9-4063-80C9-3447993A12D8}">
      <formula1>$AC$3:$AC$32</formula1>
    </dataValidation>
    <dataValidation type="list" allowBlank="1" showInputMessage="1" showErrorMessage="1" sqref="D3:D32 U4" xr:uid="{7381D289-61D0-4837-A863-DD66FA96F06D}">
      <formula1>$AB$3:$AB$5</formula1>
    </dataValidation>
    <dataValidation type="list" allowBlank="1" showInputMessage="1" showErrorMessage="1" sqref="N3" xr:uid="{A879EE31-FC6E-4138-8367-53A0F3078C09}">
      <formula1>$A$3:$A$32</formula1>
    </dataValidation>
  </dataValidations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5" r:id="rId4" name="Drop Down 11">
              <controlPr defaultSize="0" autoLine="0" autoPict="0">
                <anchor moveWithCells="1">
                  <from>
                    <xdr:col>17</xdr:col>
                    <xdr:colOff>9525</xdr:colOff>
                    <xdr:row>1</xdr:row>
                    <xdr:rowOff>9525</xdr:rowOff>
                  </from>
                  <to>
                    <xdr:col>20</xdr:col>
                    <xdr:colOff>771525</xdr:colOff>
                    <xdr:row>1</xdr:row>
                    <xdr:rowOff>504825</xdr:rowOff>
                  </to>
                </anchor>
              </controlPr>
            </control>
          </mc:Choice>
        </mc:AlternateContent>
      </controls>
    </mc:Choice>
  </mc:AlternateContent>
  <tableParts count="2">
    <tablePart r:id="rId5"/>
    <tablePart r:id="rId6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9F722-A687-488F-A56A-A7F6E58CC09A}">
  <sheetPr>
    <tabColor rgb="FFFFFF00"/>
  </sheetPr>
  <dimension ref="A1:AA43"/>
  <sheetViews>
    <sheetView zoomScale="85" zoomScaleNormal="85" workbookViewId="0">
      <selection activeCell="A24" sqref="A24"/>
    </sheetView>
  </sheetViews>
  <sheetFormatPr defaultRowHeight="15" x14ac:dyDescent="0.25"/>
  <cols>
    <col min="2" max="2" width="16.85546875" customWidth="1"/>
    <col min="3" max="3" width="23.140625" bestFit="1" customWidth="1"/>
    <col min="4" max="4" width="12.85546875" bestFit="1" customWidth="1"/>
  </cols>
  <sheetData>
    <row r="1" spans="1:27" ht="37.5" customHeight="1" x14ac:dyDescent="0.25">
      <c r="A1" s="36" t="s">
        <v>76</v>
      </c>
      <c r="B1" s="36"/>
      <c r="C1" s="36"/>
      <c r="D1" s="36"/>
    </row>
    <row r="2" spans="1:27" ht="42.75" customHeight="1" thickBot="1" x14ac:dyDescent="0.3">
      <c r="A2" s="11" t="s">
        <v>4</v>
      </c>
      <c r="B2" s="12" t="s">
        <v>0</v>
      </c>
      <c r="C2" s="16" t="s">
        <v>74</v>
      </c>
      <c r="D2" s="17" t="s">
        <v>107</v>
      </c>
    </row>
    <row r="3" spans="1:27" ht="15.75" thickBot="1" x14ac:dyDescent="0.3">
      <c r="A3" s="19">
        <v>1</v>
      </c>
      <c r="B3" s="14" t="s">
        <v>35</v>
      </c>
      <c r="C3" s="13" t="s">
        <v>36</v>
      </c>
      <c r="D3" s="18">
        <f>COUNTIF(Table1[Codul],Table2[[#This Row],[Codul]])</f>
        <v>3</v>
      </c>
      <c r="AA3" s="1" t="s">
        <v>36</v>
      </c>
    </row>
    <row r="4" spans="1:27" ht="15.75" thickBot="1" x14ac:dyDescent="0.3">
      <c r="A4" s="19">
        <v>2</v>
      </c>
      <c r="B4" s="14" t="s">
        <v>37</v>
      </c>
      <c r="C4" s="13" t="s">
        <v>38</v>
      </c>
      <c r="D4" s="18">
        <f>COUNTIF(Table1[Codul],Table2[[#This Row],[Codul]])</f>
        <v>4</v>
      </c>
      <c r="AA4" s="1" t="s">
        <v>38</v>
      </c>
    </row>
    <row r="5" spans="1:27" ht="15.75" thickBot="1" x14ac:dyDescent="0.3">
      <c r="A5" s="19">
        <v>3</v>
      </c>
      <c r="B5" s="14" t="s">
        <v>39</v>
      </c>
      <c r="C5" s="13" t="s">
        <v>40</v>
      </c>
      <c r="D5" s="18">
        <f>COUNTIF(Table1[Codul],Table2[[#This Row],[Codul]])</f>
        <v>0</v>
      </c>
      <c r="AA5" s="1" t="s">
        <v>40</v>
      </c>
    </row>
    <row r="6" spans="1:27" ht="15.75" thickBot="1" x14ac:dyDescent="0.3">
      <c r="A6" s="19">
        <v>4</v>
      </c>
      <c r="B6" s="14" t="s">
        <v>41</v>
      </c>
      <c r="C6" s="13" t="s">
        <v>40</v>
      </c>
      <c r="D6" s="18">
        <f>COUNTIF(Table1[Codul],Table2[[#This Row],[Codul]])</f>
        <v>1</v>
      </c>
      <c r="AA6" s="1" t="s">
        <v>43</v>
      </c>
    </row>
    <row r="7" spans="1:27" ht="15.75" thickBot="1" x14ac:dyDescent="0.3">
      <c r="A7" s="19">
        <v>5</v>
      </c>
      <c r="B7" s="14" t="s">
        <v>42</v>
      </c>
      <c r="C7" s="13" t="s">
        <v>43</v>
      </c>
      <c r="D7" s="18">
        <f>COUNTIF(Table1[Codul],Table2[[#This Row],[Codul]])</f>
        <v>0</v>
      </c>
      <c r="AA7" s="1" t="s">
        <v>46</v>
      </c>
    </row>
    <row r="8" spans="1:27" ht="15.75" thickBot="1" x14ac:dyDescent="0.3">
      <c r="A8" s="19">
        <v>6</v>
      </c>
      <c r="B8" s="14" t="s">
        <v>44</v>
      </c>
      <c r="C8" s="13" t="s">
        <v>43</v>
      </c>
      <c r="D8" s="18">
        <f>COUNTIF(Table1[Codul],Table2[[#This Row],[Codul]])</f>
        <v>0</v>
      </c>
      <c r="AA8" s="1" t="s">
        <v>57</v>
      </c>
    </row>
    <row r="9" spans="1:27" ht="15.75" thickBot="1" x14ac:dyDescent="0.3">
      <c r="A9" s="19">
        <v>7</v>
      </c>
      <c r="B9" s="14" t="s">
        <v>45</v>
      </c>
      <c r="C9" s="13" t="s">
        <v>46</v>
      </c>
      <c r="D9" s="18">
        <f>COUNTIF(Table1[Codul],Table2[[#This Row],[Codul]])</f>
        <v>2</v>
      </c>
      <c r="AA9" s="1" t="s">
        <v>63</v>
      </c>
    </row>
    <row r="10" spans="1:27" ht="15.75" thickBot="1" x14ac:dyDescent="0.3">
      <c r="A10" s="19">
        <v>8</v>
      </c>
      <c r="B10" s="14" t="s">
        <v>47</v>
      </c>
      <c r="C10" s="13" t="s">
        <v>46</v>
      </c>
      <c r="D10" s="18">
        <f>COUNTIF(Table1[Codul],Table2[[#This Row],[Codul]])</f>
        <v>1</v>
      </c>
      <c r="AA10" s="1" t="s">
        <v>68</v>
      </c>
    </row>
    <row r="11" spans="1:27" ht="15.75" thickBot="1" x14ac:dyDescent="0.3">
      <c r="A11" s="19">
        <v>9</v>
      </c>
      <c r="B11" s="14" t="s">
        <v>48</v>
      </c>
      <c r="C11" s="13" t="s">
        <v>38</v>
      </c>
      <c r="D11" s="18">
        <f>COUNTIF(Table1[Codul],Table2[[#This Row],[Codul]])</f>
        <v>0</v>
      </c>
      <c r="AA11" s="1" t="s">
        <v>72</v>
      </c>
    </row>
    <row r="12" spans="1:27" ht="15.75" thickBot="1" x14ac:dyDescent="0.3">
      <c r="A12" s="19">
        <v>10</v>
      </c>
      <c r="B12" s="14" t="s">
        <v>49</v>
      </c>
      <c r="C12" s="13" t="s">
        <v>40</v>
      </c>
      <c r="D12" s="18">
        <f>COUNTIF(Table1[Codul],Table2[[#This Row],[Codul]])</f>
        <v>1</v>
      </c>
      <c r="AA12" s="1" t="s">
        <v>77</v>
      </c>
    </row>
    <row r="13" spans="1:27" ht="15.75" thickBot="1" x14ac:dyDescent="0.3">
      <c r="A13" s="19">
        <v>11</v>
      </c>
      <c r="B13" s="14" t="s">
        <v>50</v>
      </c>
      <c r="C13" s="13" t="s">
        <v>38</v>
      </c>
      <c r="D13" s="18">
        <f>COUNTIF(Table1[Codul],Table2[[#This Row],[Codul]])</f>
        <v>1</v>
      </c>
      <c r="AA13" s="1" t="s">
        <v>40</v>
      </c>
    </row>
    <row r="14" spans="1:27" ht="15.75" thickBot="1" x14ac:dyDescent="0.3">
      <c r="A14" s="19">
        <v>12</v>
      </c>
      <c r="B14" s="14" t="s">
        <v>51</v>
      </c>
      <c r="C14" s="13" t="s">
        <v>52</v>
      </c>
      <c r="D14" s="18">
        <f>COUNTIF(Table1[Codul],Table2[[#This Row],[Codul]])</f>
        <v>2</v>
      </c>
      <c r="AA14" s="1" t="s">
        <v>78</v>
      </c>
    </row>
    <row r="15" spans="1:27" ht="15.75" thickBot="1" x14ac:dyDescent="0.3">
      <c r="A15" s="19">
        <v>13</v>
      </c>
      <c r="B15" s="14" t="s">
        <v>53</v>
      </c>
      <c r="C15" s="13" t="s">
        <v>52</v>
      </c>
      <c r="D15" s="18">
        <f>COUNTIF(Table1[Codul],Table2[[#This Row],[Codul]])</f>
        <v>1</v>
      </c>
      <c r="AA15" s="1" t="s">
        <v>79</v>
      </c>
    </row>
    <row r="16" spans="1:27" ht="15.75" thickBot="1" x14ac:dyDescent="0.3">
      <c r="A16" s="19">
        <v>14</v>
      </c>
      <c r="B16" s="14" t="s">
        <v>54</v>
      </c>
      <c r="C16" s="13" t="s">
        <v>52</v>
      </c>
      <c r="D16" s="18">
        <f>COUNTIF(Table1[Codul],Table2[[#This Row],[Codul]])</f>
        <v>1</v>
      </c>
      <c r="AA16" s="1" t="s">
        <v>80</v>
      </c>
    </row>
    <row r="17" spans="1:27" ht="15.75" thickBot="1" x14ac:dyDescent="0.3">
      <c r="A17" s="19">
        <v>15</v>
      </c>
      <c r="B17" s="14" t="s">
        <v>55</v>
      </c>
      <c r="C17" s="13" t="s">
        <v>52</v>
      </c>
      <c r="D17" s="18">
        <f>COUNTIF(Table1[Codul],Table2[[#This Row],[Codul]])</f>
        <v>0</v>
      </c>
      <c r="AA17" s="1" t="s">
        <v>81</v>
      </c>
    </row>
    <row r="18" spans="1:27" ht="15.75" thickBot="1" x14ac:dyDescent="0.3">
      <c r="A18" s="19">
        <v>16</v>
      </c>
      <c r="B18" s="14" t="s">
        <v>56</v>
      </c>
      <c r="C18" s="13" t="s">
        <v>57</v>
      </c>
      <c r="D18" s="18">
        <f>COUNTIF(Table1[Codul],Table2[[#This Row],[Codul]])</f>
        <v>2</v>
      </c>
      <c r="AA18" s="1" t="s">
        <v>82</v>
      </c>
    </row>
    <row r="19" spans="1:27" ht="15.75" thickBot="1" x14ac:dyDescent="0.3">
      <c r="A19" s="19">
        <v>17</v>
      </c>
      <c r="B19" s="14" t="s">
        <v>58</v>
      </c>
      <c r="C19" s="13" t="s">
        <v>40</v>
      </c>
      <c r="D19" s="18">
        <f>COUNTIF(Table1[Codul],Table2[[#This Row],[Codul]])</f>
        <v>1</v>
      </c>
      <c r="AA19" s="1" t="s">
        <v>83</v>
      </c>
    </row>
    <row r="20" spans="1:27" ht="15.75" thickBot="1" x14ac:dyDescent="0.3">
      <c r="A20" s="19">
        <v>18</v>
      </c>
      <c r="B20" s="14" t="s">
        <v>59</v>
      </c>
      <c r="C20" s="13" t="s">
        <v>52</v>
      </c>
      <c r="D20" s="18">
        <f>COUNTIF(Table1[Codul],Table2[[#This Row],[Codul]])</f>
        <v>1</v>
      </c>
      <c r="AA20" s="1" t="s">
        <v>84</v>
      </c>
    </row>
    <row r="21" spans="1:27" ht="15.75" thickBot="1" x14ac:dyDescent="0.3">
      <c r="A21" s="19">
        <v>19</v>
      </c>
      <c r="B21" s="14" t="s">
        <v>60</v>
      </c>
      <c r="C21" s="13" t="s">
        <v>52</v>
      </c>
      <c r="D21" s="18">
        <f>COUNTIF(Table1[Codul],Table2[[#This Row],[Codul]])</f>
        <v>2</v>
      </c>
      <c r="AA21" s="1" t="s">
        <v>85</v>
      </c>
    </row>
    <row r="22" spans="1:27" ht="15.75" thickBot="1" x14ac:dyDescent="0.3">
      <c r="A22" s="19">
        <v>20</v>
      </c>
      <c r="B22" s="14" t="s">
        <v>61</v>
      </c>
      <c r="C22" s="13" t="s">
        <v>46</v>
      </c>
      <c r="D22" s="18">
        <f>COUNTIF(Table1[Codul],Table2[[#This Row],[Codul]])</f>
        <v>0</v>
      </c>
      <c r="AA22" s="1" t="s">
        <v>86</v>
      </c>
    </row>
    <row r="23" spans="1:27" ht="15.75" thickBot="1" x14ac:dyDescent="0.3">
      <c r="A23" s="19">
        <v>21</v>
      </c>
      <c r="B23" s="14" t="s">
        <v>62</v>
      </c>
      <c r="C23" s="13" t="s">
        <v>84</v>
      </c>
      <c r="D23" s="18">
        <f>COUNTIF(Table1[Codul],Table2[[#This Row],[Codul]])</f>
        <v>1</v>
      </c>
      <c r="AA23" s="1" t="s">
        <v>87</v>
      </c>
    </row>
    <row r="24" spans="1:27" ht="15.75" thickBot="1" x14ac:dyDescent="0.3">
      <c r="A24" s="19">
        <v>23</v>
      </c>
      <c r="B24" s="14" t="s">
        <v>64</v>
      </c>
      <c r="C24" s="13" t="s">
        <v>46</v>
      </c>
      <c r="D24" s="18">
        <f>COUNTIF(Table1[Codul],Table2[[#This Row],[Codul]])</f>
        <v>0</v>
      </c>
      <c r="AA24" s="1" t="s">
        <v>88</v>
      </c>
    </row>
    <row r="25" spans="1:27" ht="15.75" thickBot="1" x14ac:dyDescent="0.3">
      <c r="A25" s="19">
        <v>24</v>
      </c>
      <c r="B25" s="14" t="s">
        <v>65</v>
      </c>
      <c r="C25" s="13" t="s">
        <v>77</v>
      </c>
      <c r="D25" s="18">
        <f>COUNTIF(Table1[Codul],Table2[[#This Row],[Codul]])</f>
        <v>1</v>
      </c>
      <c r="AA25" s="1" t="s">
        <v>89</v>
      </c>
    </row>
    <row r="26" spans="1:27" ht="15.75" thickBot="1" x14ac:dyDescent="0.3">
      <c r="A26" s="19">
        <v>25</v>
      </c>
      <c r="B26" s="14" t="s">
        <v>66</v>
      </c>
      <c r="C26" s="13" t="s">
        <v>40</v>
      </c>
      <c r="D26" s="18">
        <f>COUNTIF(Table1[Codul],Table2[[#This Row],[Codul]])</f>
        <v>0</v>
      </c>
      <c r="AA26" s="1" t="s">
        <v>90</v>
      </c>
    </row>
    <row r="27" spans="1:27" ht="15.75" thickBot="1" x14ac:dyDescent="0.3">
      <c r="A27" s="19">
        <v>26</v>
      </c>
      <c r="B27" s="14" t="s">
        <v>67</v>
      </c>
      <c r="C27" s="13" t="s">
        <v>68</v>
      </c>
      <c r="D27" s="18">
        <f>COUNTIF(Table1[Codul],Table2[[#This Row],[Codul]])</f>
        <v>1</v>
      </c>
      <c r="AA27" s="1" t="s">
        <v>91</v>
      </c>
    </row>
    <row r="28" spans="1:27" ht="15.75" thickBot="1" x14ac:dyDescent="0.3">
      <c r="A28" s="19">
        <v>27</v>
      </c>
      <c r="B28" s="14" t="s">
        <v>69</v>
      </c>
      <c r="C28" s="13" t="s">
        <v>92</v>
      </c>
      <c r="D28" s="18">
        <f>COUNTIF(Table1[Codul],Table2[[#This Row],[Codul]])</f>
        <v>0</v>
      </c>
      <c r="AA28" s="1" t="s">
        <v>92</v>
      </c>
    </row>
    <row r="29" spans="1:27" ht="15.75" thickBot="1" x14ac:dyDescent="0.3">
      <c r="A29" s="19">
        <v>28</v>
      </c>
      <c r="B29" s="14" t="s">
        <v>70</v>
      </c>
      <c r="C29" s="13" t="s">
        <v>38</v>
      </c>
      <c r="D29" s="18">
        <f>COUNTIF(Table1[Codul],Table2[[#This Row],[Codul]])</f>
        <v>0</v>
      </c>
      <c r="AA29" s="1" t="s">
        <v>93</v>
      </c>
    </row>
    <row r="30" spans="1:27" ht="15.75" thickBot="1" x14ac:dyDescent="0.3">
      <c r="A30" s="19">
        <v>29</v>
      </c>
      <c r="B30" s="14" t="s">
        <v>71</v>
      </c>
      <c r="C30" s="13" t="s">
        <v>72</v>
      </c>
      <c r="D30" s="18">
        <f>COUNTIF(Table1[Codul],Table2[[#This Row],[Codul]])</f>
        <v>2</v>
      </c>
      <c r="AA30" s="1" t="s">
        <v>94</v>
      </c>
    </row>
    <row r="31" spans="1:27" ht="15.75" thickBot="1" x14ac:dyDescent="0.3">
      <c r="A31" s="20">
        <v>30</v>
      </c>
      <c r="B31" s="15" t="s">
        <v>73</v>
      </c>
      <c r="C31" s="13" t="s">
        <v>36</v>
      </c>
      <c r="D31" s="18">
        <f>COUNTIF(Table1[Codul],Table2[[#This Row],[Codul]])</f>
        <v>2</v>
      </c>
      <c r="AA31" s="1" t="s">
        <v>95</v>
      </c>
    </row>
    <row r="32" spans="1:27" ht="15.75" thickBot="1" x14ac:dyDescent="0.3">
      <c r="AA32" s="1" t="s">
        <v>57</v>
      </c>
    </row>
    <row r="33" spans="1:27" ht="15.75" thickBot="1" x14ac:dyDescent="0.3">
      <c r="A33" s="37" t="s">
        <v>108</v>
      </c>
      <c r="B33" s="37"/>
      <c r="C33" s="38"/>
      <c r="D33" s="21">
        <f>ROWS(Table1[Denumire])</f>
        <v>30</v>
      </c>
      <c r="AA33" s="1" t="s">
        <v>96</v>
      </c>
    </row>
    <row r="34" spans="1:27" ht="15.75" thickBot="1" x14ac:dyDescent="0.3">
      <c r="AA34" s="1" t="s">
        <v>97</v>
      </c>
    </row>
    <row r="35" spans="1:27" ht="15.75" thickBot="1" x14ac:dyDescent="0.3">
      <c r="AA35" s="1" t="s">
        <v>98</v>
      </c>
    </row>
    <row r="36" spans="1:27" ht="15.75" thickBot="1" x14ac:dyDescent="0.3">
      <c r="AA36" s="1" t="s">
        <v>99</v>
      </c>
    </row>
    <row r="37" spans="1:27" ht="15.75" thickBot="1" x14ac:dyDescent="0.3">
      <c r="AA37" s="1" t="s">
        <v>100</v>
      </c>
    </row>
    <row r="38" spans="1:27" ht="15.75" thickBot="1" x14ac:dyDescent="0.3">
      <c r="AA38" s="1" t="s">
        <v>101</v>
      </c>
    </row>
    <row r="39" spans="1:27" ht="15.75" thickBot="1" x14ac:dyDescent="0.3">
      <c r="AA39" s="1" t="s">
        <v>102</v>
      </c>
    </row>
    <row r="40" spans="1:27" ht="15.75" thickBot="1" x14ac:dyDescent="0.3">
      <c r="AA40" s="1" t="s">
        <v>103</v>
      </c>
    </row>
    <row r="41" spans="1:27" ht="15.75" thickBot="1" x14ac:dyDescent="0.3">
      <c r="AA41" s="1" t="s">
        <v>104</v>
      </c>
    </row>
    <row r="42" spans="1:27" ht="15.75" thickBot="1" x14ac:dyDescent="0.3">
      <c r="AA42" s="1" t="s">
        <v>105</v>
      </c>
    </row>
    <row r="43" spans="1:27" ht="15.75" thickBot="1" x14ac:dyDescent="0.3">
      <c r="AA43" s="1" t="s">
        <v>106</v>
      </c>
    </row>
  </sheetData>
  <mergeCells count="2">
    <mergeCell ref="A1:D1"/>
    <mergeCell ref="A33:C33"/>
  </mergeCells>
  <dataValidations count="1">
    <dataValidation type="list" allowBlank="1" showInputMessage="1" showErrorMessage="1" sqref="C3:C31" xr:uid="{32F9481B-7963-4FCB-9E5B-38948B1F104D}">
      <formula1>$AA$3:$AA$43</formula1>
    </dataValidation>
  </dataValidation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56583-1485-4483-8810-73FADB891408}">
  <sheetPr>
    <tabColor rgb="FF00B0F0"/>
  </sheetPr>
  <dimension ref="A1:O541"/>
  <sheetViews>
    <sheetView workbookViewId="0">
      <selection activeCell="E20" sqref="E20"/>
    </sheetView>
  </sheetViews>
  <sheetFormatPr defaultRowHeight="15" x14ac:dyDescent="0.25"/>
  <cols>
    <col min="1" max="1" width="16.5703125" customWidth="1"/>
    <col min="2" max="2" width="17" customWidth="1"/>
    <col min="3" max="3" width="17.28515625" customWidth="1"/>
    <col min="4" max="4" width="17.140625" customWidth="1"/>
    <col min="5" max="5" width="14" customWidth="1"/>
  </cols>
  <sheetData>
    <row r="1" spans="1:15" ht="59.25" customHeight="1" x14ac:dyDescent="0.25">
      <c r="A1" s="39" t="s">
        <v>74</v>
      </c>
      <c r="B1" s="39" t="s">
        <v>109</v>
      </c>
      <c r="C1" s="39"/>
      <c r="D1" s="39"/>
      <c r="E1" s="39" t="s">
        <v>110</v>
      </c>
      <c r="F1" s="23"/>
      <c r="G1" s="23"/>
      <c r="H1" s="23"/>
      <c r="I1" s="23"/>
      <c r="J1" s="23"/>
      <c r="K1" s="23"/>
      <c r="L1" s="23"/>
      <c r="M1" s="23"/>
      <c r="N1" s="22"/>
      <c r="O1" s="22"/>
    </row>
    <row r="2" spans="1:15" ht="16.5" x14ac:dyDescent="0.25">
      <c r="A2" s="39"/>
      <c r="B2" s="27" t="s">
        <v>6</v>
      </c>
      <c r="C2" s="27" t="s">
        <v>8</v>
      </c>
      <c r="D2" s="27" t="s">
        <v>11</v>
      </c>
      <c r="E2" s="39"/>
      <c r="F2" s="23"/>
      <c r="G2" s="23"/>
      <c r="H2" s="23"/>
      <c r="I2" s="23"/>
      <c r="J2" s="23"/>
      <c r="K2" s="23"/>
      <c r="L2" s="23"/>
      <c r="M2" s="23"/>
      <c r="N2" s="22"/>
      <c r="O2" s="22"/>
    </row>
    <row r="3" spans="1:15" x14ac:dyDescent="0.25">
      <c r="A3" s="25" t="s">
        <v>36</v>
      </c>
      <c r="B3" s="26" cm="1">
        <f t="array" ref="B3">SUMPRODUCT((Table2[Țara]=Statistici!A3)*(COUNTIFS(Table1[Categorie],Statistici!B2,Table1[Codul],Table2[Codul])))</f>
        <v>3</v>
      </c>
      <c r="C3" s="26" cm="1">
        <f t="array" ref="C3">SUMPRODUCT((Table2[Țara]=Statistici!A3)*(COUNTIFS(Table1[Categorie],Statistici!C2,Table1[Codul],Table2[Codul])))</f>
        <v>1</v>
      </c>
      <c r="D3" s="26" cm="1">
        <f t="array" ref="D3">SUMPRODUCT((Table2[Țara]=Statistici!A3)*(COUNTIFS(Table1[Categorie],Statistici!D2,Table1[Codul],Table2[Codul])))</f>
        <v>1</v>
      </c>
      <c r="E3" s="43">
        <f>IFERROR(AVERAGEIFS(Table1[Preț],_xlfn.ANCHORARRAY( Toys!AH3), Statistici!A3),0)</f>
        <v>394.2</v>
      </c>
      <c r="F3" s="23"/>
      <c r="G3" s="23"/>
      <c r="H3" s="23"/>
      <c r="I3" s="23"/>
      <c r="J3" s="23"/>
      <c r="K3" s="23"/>
      <c r="L3" s="23"/>
      <c r="M3" s="23"/>
      <c r="N3" s="22"/>
      <c r="O3" s="22"/>
    </row>
    <row r="4" spans="1:15" x14ac:dyDescent="0.25">
      <c r="A4" s="28" t="s">
        <v>38</v>
      </c>
      <c r="B4" s="29" cm="1">
        <f t="array" ref="B4">SUMPRODUCT((Table2[Țara]=Statistici!A4)*(COUNTIFS(Table1[Categorie],Statistici!B2,Table1[Codul],Table2[Codul])))</f>
        <v>1</v>
      </c>
      <c r="C4" s="29" cm="1">
        <f t="array" ref="C4">SUMPRODUCT((Table2[Țara]=Statistici!A4)*(COUNTIFS(Table1[Categorie],Statistici!C2,Table1[Codul],Table2[Codul])))</f>
        <v>2</v>
      </c>
      <c r="D4" s="29" cm="1">
        <f t="array" ref="D4">SUMPRODUCT((Table2[Țara]=Statistici!A4)*(COUNTIFS(Table1[Categorie],Statistici!D2,Table1[Codul],Table2[Codul])))</f>
        <v>2</v>
      </c>
      <c r="E4" s="43">
        <f>IFERROR(AVERAGEIFS(Table1[Preț],_xlfn.ANCHORARRAY( Toys!$AH$3), Statistici!A4),0)</f>
        <v>162</v>
      </c>
      <c r="F4" s="23"/>
      <c r="G4" s="23"/>
      <c r="H4" s="23"/>
      <c r="I4" s="23"/>
      <c r="J4" s="23"/>
      <c r="K4" s="23"/>
      <c r="L4" s="23"/>
      <c r="M4" s="23"/>
      <c r="N4" s="22"/>
      <c r="O4" s="22"/>
    </row>
    <row r="5" spans="1:15" x14ac:dyDescent="0.25">
      <c r="A5" s="25" t="s">
        <v>40</v>
      </c>
      <c r="B5" s="26" cm="1">
        <f t="array" ref="B5">SUMPRODUCT((Table2[Țara]=Statistici!A5)*(COUNTIFS(Table1[Categorie],Statistici!B2,Table1[Codul],Table2[Codul])))</f>
        <v>0</v>
      </c>
      <c r="C5" s="26" cm="1">
        <f t="array" ref="C5">SUMPRODUCT((Table2[Țara]=Statistici!A5)*(COUNTIFS(Table1[Categorie],Statistici!C2,Table1[Codul],Table2[Codul])))</f>
        <v>1</v>
      </c>
      <c r="D5" s="26" cm="1">
        <f t="array" ref="D5">SUMPRODUCT((Table2[Țara]=Statistici!A5)*(COUNTIFS(Table1[Categorie],Statistici!D2,Table1[Codul],Table2[Codul])))</f>
        <v>2</v>
      </c>
      <c r="E5" s="43">
        <f>IFERROR(AVERAGEIFS(Table1[Preț],_xlfn.ANCHORARRAY( Toys!$AH$3), Statistici!A5),0)</f>
        <v>31.666666666666668</v>
      </c>
      <c r="F5" s="23"/>
      <c r="G5" s="23"/>
      <c r="H5" s="23"/>
      <c r="I5" s="23"/>
      <c r="J5" s="23"/>
      <c r="K5" s="23"/>
      <c r="L5" s="23"/>
      <c r="M5" s="23"/>
      <c r="N5" s="22"/>
      <c r="O5" s="22"/>
    </row>
    <row r="6" spans="1:15" x14ac:dyDescent="0.25">
      <c r="A6" s="28" t="s">
        <v>43</v>
      </c>
      <c r="B6" s="29" cm="1">
        <f t="array" ref="B6">SUMPRODUCT((Table2[Țara]=Statistici!A6)*(COUNTIFS(Table1[Categorie],Statistici!B2,Table1[Codul],Table2[Codul])))</f>
        <v>0</v>
      </c>
      <c r="C6" s="29" cm="1">
        <f t="array" ref="C6">SUMPRODUCT((Table2[Țara]=Statistici!A6)*(COUNTIFS(Table1[Categorie],Statistici!C2,Table1[Codul],Table2[Codul])))</f>
        <v>0</v>
      </c>
      <c r="D6" s="29" cm="1">
        <f t="array" ref="D6">SUMPRODUCT((Table2[Țara]=Statistici!A6)*(COUNTIFS(Table1[Categorie],Statistici!D2,Table1[Codul],Table2[Codul])))</f>
        <v>0</v>
      </c>
      <c r="E6" s="43">
        <f>IFERROR(AVERAGEIFS(Table1[Preț],_xlfn.ANCHORARRAY( Toys!$AH$3), Statistici!A6),0)</f>
        <v>0</v>
      </c>
      <c r="F6" s="23"/>
      <c r="G6" s="23"/>
      <c r="H6" s="23"/>
      <c r="I6" s="23"/>
      <c r="J6" s="23"/>
      <c r="K6" s="23"/>
      <c r="L6" s="23"/>
      <c r="M6" s="23"/>
      <c r="N6" s="22"/>
      <c r="O6" s="22"/>
    </row>
    <row r="7" spans="1:15" x14ac:dyDescent="0.25">
      <c r="A7" s="25" t="s">
        <v>46</v>
      </c>
      <c r="B7" s="26" cm="1">
        <f t="array" ref="B7">SUMPRODUCT((Table2[Țara]=Statistici!A7)*(COUNTIFS(Table1[Categorie],Statistici!B5,Table1[Codul],Table2[Codul])))</f>
        <v>0</v>
      </c>
      <c r="C7" s="26" cm="1">
        <f t="array" ref="C7">SUMPRODUCT((Table2[Țara]=Statistici!A7)*(COUNTIFS(Table1[Categorie],Statistici!C2,Table1[Codul],Table2[Codul])))</f>
        <v>2</v>
      </c>
      <c r="D7" s="26" cm="1">
        <f t="array" ref="D7">SUMPRODUCT((Table2[Țara]=Statistici!A7)*(COUNTIFS(Table1[Categorie],Statistici!D2,Table1[Codul],Table2[Codul])))</f>
        <v>1</v>
      </c>
      <c r="E7" s="43">
        <f>IFERROR(AVERAGEIFS(Table1[Preț],_xlfn.ANCHORARRAY( Toys!$AH$3), Statistici!A7),0)</f>
        <v>198.33333333333334</v>
      </c>
      <c r="F7" s="23"/>
      <c r="G7" s="23"/>
      <c r="H7" s="23"/>
      <c r="I7" s="23"/>
      <c r="J7" s="23"/>
      <c r="K7" s="23"/>
      <c r="L7" s="23"/>
      <c r="M7" s="23"/>
      <c r="N7" s="22"/>
      <c r="O7" s="22"/>
    </row>
    <row r="8" spans="1:15" x14ac:dyDescent="0.25">
      <c r="A8" s="28" t="s">
        <v>57</v>
      </c>
      <c r="B8" s="29" cm="1">
        <f t="array" ref="B8">SUMPRODUCT((Table2[Țara]=Statistici!A8)*(COUNTIFS(Table1[Categorie],Statistici!B2,Table1[Codul],Table2[Codul])))</f>
        <v>2</v>
      </c>
      <c r="C8" s="29" cm="1">
        <f t="array" ref="C8">SUMPRODUCT((Table2[Țara]=Statistici!A8)*(COUNTIFS(Table1[Categorie],Statistici!C2,Table1[Codul],Table2[Codul])))</f>
        <v>0</v>
      </c>
      <c r="D8" s="29" cm="1">
        <f t="array" ref="D8">SUMPRODUCT((Table2[Țara]=Statistici!A8)*(COUNTIFS(Table1[Categorie],Statistici!D2,Table1[Codul],Table2[Codul])))</f>
        <v>0</v>
      </c>
      <c r="E8" s="43">
        <f>IFERROR(AVERAGEIFS(Table1[Preț],_xlfn.ANCHORARRAY( Toys!$AH$3), Statistici!A8),0)</f>
        <v>260</v>
      </c>
      <c r="F8" s="23"/>
      <c r="G8" s="23"/>
      <c r="H8" s="23"/>
      <c r="I8" s="23"/>
      <c r="J8" s="23"/>
      <c r="K8" s="23"/>
      <c r="L8" s="23"/>
      <c r="M8" s="23"/>
      <c r="N8" s="22"/>
      <c r="O8" s="22"/>
    </row>
    <row r="9" spans="1:15" x14ac:dyDescent="0.25">
      <c r="A9" s="25" t="s">
        <v>63</v>
      </c>
      <c r="B9" s="26" cm="1">
        <f t="array" ref="B9">SUMPRODUCT((Table2[Țara]=Statistici!A9)*(COUNTIFS(Table1[Categorie],Statistici!B2,Table1[Codul],Table2[Codul])))</f>
        <v>0</v>
      </c>
      <c r="C9" s="26" cm="1">
        <f t="array" ref="C9">SUMPRODUCT((Table2[Țara]=Statistici!A9)*(COUNTIFS(Table1[Categorie],Statistici!C2,Table1[Codul],Table2[Codul])))</f>
        <v>0</v>
      </c>
      <c r="D9" s="26" cm="1">
        <f t="array" ref="D9">SUMPRODUCT((Table2[Țara]=Statistici!A9)*(COUNTIFS(Table1[Categorie],Statistici!D2,Table1[Codul],Table2[Codul])))</f>
        <v>0</v>
      </c>
      <c r="E9" s="43">
        <f>IFERROR(AVERAGEIFS(Table1[Preț],_xlfn.ANCHORARRAY( Toys!$AH$3), Statistici!A9),0)</f>
        <v>0</v>
      </c>
      <c r="F9" s="23"/>
      <c r="G9" s="23"/>
      <c r="H9" s="23"/>
      <c r="I9" s="23"/>
      <c r="J9" s="23"/>
      <c r="K9" s="23"/>
      <c r="L9" s="23"/>
      <c r="M9" s="23"/>
      <c r="N9" s="22"/>
      <c r="O9" s="22"/>
    </row>
    <row r="10" spans="1:15" x14ac:dyDescent="0.25">
      <c r="A10" s="28" t="s">
        <v>68</v>
      </c>
      <c r="B10" s="29" cm="1">
        <f t="array" ref="B10">SUMPRODUCT((Table2[Țara]=Statistici!A10)*(COUNTIFS(Table1[Categorie],Statistici!B,Table1[Codul],Table2[Codul])))</f>
        <v>0</v>
      </c>
      <c r="C10" s="29" cm="1">
        <f t="array" ref="C10">SUMPRODUCT((Table2[Țara]=Statistici!A10)*(COUNTIFS(Table1[Categorie],Statistici!C2,Table1[Codul],Table2[Codul])))</f>
        <v>1</v>
      </c>
      <c r="D10" s="29" cm="1">
        <f t="array" ref="D10">SUMPRODUCT((Table2[Țara]=Statistici!A10)*(COUNTIFS(Table1[Categorie],Statistici!D2,Table1[Codul],Table2[Codul])))</f>
        <v>0</v>
      </c>
      <c r="E10" s="43">
        <f>IFERROR(AVERAGEIFS(Table1[Preț],_xlfn.ANCHORARRAY( Toys!$AH$3), Statistici!A10),0)</f>
        <v>170</v>
      </c>
      <c r="F10" s="23"/>
      <c r="G10" s="23"/>
      <c r="H10" s="23"/>
      <c r="I10" s="23"/>
      <c r="J10" s="23"/>
      <c r="K10" s="23"/>
      <c r="L10" s="23"/>
      <c r="M10" s="23"/>
      <c r="N10" s="22"/>
      <c r="O10" s="22"/>
    </row>
    <row r="11" spans="1:15" x14ac:dyDescent="0.25">
      <c r="A11" s="25" t="s">
        <v>72</v>
      </c>
      <c r="B11" s="26" cm="1">
        <f t="array" ref="B11">SUMPRODUCT((Table2[Țara]=Statistici!A11)*(COUNTIFS(Table1[Categorie],Statistici!B2,Table1[Codul],Table2[Codul])))</f>
        <v>2</v>
      </c>
      <c r="C11" s="26" cm="1">
        <f t="array" ref="C11">SUMPRODUCT((Table2[Țara]=Statistici!A11)*(COUNTIFS(Table1[Categorie],Statistici!C2,Table1[Codul],Table2[Codul])))</f>
        <v>0</v>
      </c>
      <c r="D11" s="26" cm="1">
        <f t="array" ref="D11">SUMPRODUCT((Table2[Țara]=Statistici!A11)*(COUNTIFS(Table1[Categorie],Statistici!D2,Table1[Codul],Table2[Codul])))</f>
        <v>0</v>
      </c>
      <c r="E11" s="43">
        <f>IFERROR(AVERAGEIFS(Table1[Preț],_xlfn.ANCHORARRAY( Toys!$AH$3), Statistici!A11),0)</f>
        <v>175</v>
      </c>
      <c r="F11" s="23"/>
      <c r="G11" s="23"/>
      <c r="H11" s="23"/>
      <c r="I11" s="23"/>
      <c r="J11" s="23"/>
      <c r="K11" s="23"/>
      <c r="L11" s="23"/>
      <c r="M11" s="23"/>
      <c r="N11" s="22"/>
      <c r="O11" s="22"/>
    </row>
    <row r="12" spans="1:15" x14ac:dyDescent="0.25">
      <c r="A12" s="28" t="s">
        <v>77</v>
      </c>
      <c r="B12" s="29" cm="1">
        <f t="array" ref="B12">SUMPRODUCT((Table2[Țara]=Statistici!A12)*(COUNTIFS(Table1[Categorie],Statistici!B2,Table1[Codul],Table2[Codul])))</f>
        <v>1</v>
      </c>
      <c r="C12" s="29" cm="1">
        <f t="array" ref="C12">SUMPRODUCT((Table2[Țara]=Statistici!A12)*(COUNTIFS(Table1[Categorie],Statistici!C2,Table1[Codul],Table2[Codul])))</f>
        <v>0</v>
      </c>
      <c r="D12" s="29" cm="1">
        <f t="array" ref="D12">SUMPRODUCT((Table2[Țara]=Statistici!A12)*(COUNTIFS(Table1[Categorie],Statistici!D2,Table1[Codul],Table2[Codul])))</f>
        <v>0</v>
      </c>
      <c r="E12" s="43">
        <f>IFERROR(AVERAGEIFS(Table1[Preț],_xlfn.ANCHORARRAY( Toys!$AH$3), Statistici!A12),0)</f>
        <v>25</v>
      </c>
      <c r="F12" s="23"/>
      <c r="G12" s="23"/>
      <c r="H12" s="23"/>
      <c r="I12" s="23" t="s">
        <v>116</v>
      </c>
      <c r="J12" s="23"/>
      <c r="K12" s="23"/>
      <c r="L12" s="23"/>
      <c r="M12" s="23"/>
      <c r="N12" s="22"/>
      <c r="O12" s="22"/>
    </row>
    <row r="13" spans="1:15" x14ac:dyDescent="0.25">
      <c r="A13" s="25" t="s">
        <v>40</v>
      </c>
      <c r="B13" s="26" cm="1">
        <f t="array" ref="B13">SUMPRODUCT((Table2[Țara]=Statistici!A13)*(COUNTIFS(Table1[Categorie],Statistici!B2,Table1[Codul],Table2[Codul])))</f>
        <v>0</v>
      </c>
      <c r="C13" s="26" cm="1">
        <f t="array" ref="C13">SUMPRODUCT((Table2[Țara]=Statistici!A13)*(COUNTIFS(Table1[Categorie],Statistici!C2,Table1[Codul],Table2[Codul])))</f>
        <v>1</v>
      </c>
      <c r="D13" s="26" cm="1">
        <f t="array" ref="D13">SUMPRODUCT((Table2[Țara]=Statistici!A13)*(COUNTIFS(Table1[Categorie],Statistici!D2,Table1[Codul],Table2[Codul])))</f>
        <v>2</v>
      </c>
      <c r="E13" s="43">
        <f>IFERROR(AVERAGEIFS(Table1[Preț],_xlfn.ANCHORARRAY( Toys!$AH$3), Statistici!A13),0)</f>
        <v>31.666666666666668</v>
      </c>
      <c r="F13" s="23"/>
      <c r="G13" s="23"/>
      <c r="H13" s="23"/>
      <c r="I13" s="23"/>
      <c r="J13" s="23"/>
      <c r="K13" s="23"/>
      <c r="L13" s="23"/>
      <c r="M13" s="23"/>
      <c r="N13" s="22"/>
      <c r="O13" s="22"/>
    </row>
    <row r="14" spans="1:15" x14ac:dyDescent="0.25">
      <c r="A14" s="28" t="s">
        <v>78</v>
      </c>
      <c r="B14" s="29" cm="1">
        <f t="array" ref="B14">SUMPRODUCT((Table2[Țara]=Statistici!A14)*(COUNTIFS(Table1[Categorie],Statistici!B2,Table1[Codul],Table2[Codul])))</f>
        <v>0</v>
      </c>
      <c r="C14" s="29" cm="1">
        <f t="array" ref="C14">SUMPRODUCT((Table2[Țara]=Statistici!A14)*(COUNTIFS(Table1[Categorie],Statistici!C2,Table1[Codul],Table2[Codul])))</f>
        <v>0</v>
      </c>
      <c r="D14" s="29" cm="1">
        <f t="array" ref="D14">SUMPRODUCT((Table2[Țara]=Statistici!A14)*(COUNTIFS(Table1[Categorie],Statistici!D2,Table1[Codul],Table2[Codul])))</f>
        <v>0</v>
      </c>
      <c r="E14" s="43">
        <f>IFERROR(AVERAGEIFS(Table1[Preț],_xlfn.ANCHORARRAY( Toys!$AH$3), Statistici!A14),0)</f>
        <v>0</v>
      </c>
      <c r="F14" s="23"/>
      <c r="G14" s="23"/>
      <c r="H14" s="23"/>
      <c r="I14" s="23"/>
      <c r="J14" s="23"/>
      <c r="K14" s="23"/>
      <c r="L14" s="23"/>
      <c r="M14" s="23"/>
      <c r="N14" s="22"/>
      <c r="O14" s="22"/>
    </row>
    <row r="15" spans="1:15" x14ac:dyDescent="0.25">
      <c r="A15" s="25" t="s">
        <v>79</v>
      </c>
      <c r="B15" s="26" cm="1">
        <f t="array" ref="B15">SUMPRODUCT((Table2[Țara]=Statistici!A15)*(COUNTIFS(Table1[Categorie],Statistici!B2,Table1[Codul],Table2[Codul])))</f>
        <v>0</v>
      </c>
      <c r="C15" s="26" cm="1">
        <f t="array" ref="C15">SUMPRODUCT((Table2[Țara]=Statistici!A15)*(COUNTIFS(Table1[Categorie],Statistici!C2,Table1[Codul],Table2[Codul])))</f>
        <v>0</v>
      </c>
      <c r="D15" s="26" cm="1">
        <f t="array" ref="D15">SUMPRODUCT((Table2[Țara]=Statistici!A15)*(COUNTIFS(Table1[Categorie],Statistici!D2,Table1[Codul],Table2[Codul])))</f>
        <v>0</v>
      </c>
      <c r="E15" s="43">
        <f>IFERROR(AVERAGEIFS(Table1[Preț],_xlfn.ANCHORARRAY( Toys!$AH$3), Statistici!A15),0)</f>
        <v>0</v>
      </c>
      <c r="F15" s="23"/>
      <c r="G15" s="23"/>
      <c r="H15" s="23"/>
      <c r="I15" s="23"/>
      <c r="J15" s="23"/>
      <c r="K15" s="23"/>
      <c r="L15" s="23"/>
      <c r="M15" s="23"/>
      <c r="N15" s="22"/>
      <c r="O15" s="22"/>
    </row>
    <row r="16" spans="1:15" x14ac:dyDescent="0.25">
      <c r="A16" s="28" t="s">
        <v>80</v>
      </c>
      <c r="B16" s="29" cm="1">
        <f t="array" ref="B16">SUMPRODUCT((Table2[Țara]=Statistici!A16)*(COUNTIFS(Table1[Categorie],Statistici!B2,Table1[Codul],Table2[Codul])))</f>
        <v>0</v>
      </c>
      <c r="C16" s="29" cm="1">
        <f t="array" ref="C16">SUMPRODUCT((Table2[Țara]=Statistici!A16)*(COUNTIFS(Table1[Categorie],Statistici!C2,Table1[Codul],Table2[Codul])))</f>
        <v>0</v>
      </c>
      <c r="D16" s="29" cm="1">
        <f t="array" ref="D16">SUMPRODUCT((Table2[Țara]=Statistici!A16)*(COUNTIFS(Table1[Categorie],Statistici!D2,Table1[Codul],Table2[Codul])))</f>
        <v>0</v>
      </c>
      <c r="E16" s="43">
        <f>IFERROR(AVERAGEIFS(Table1[Preț],_xlfn.ANCHORARRAY( Toys!$AH$3), Statistici!A16),0)</f>
        <v>0</v>
      </c>
      <c r="F16" s="23"/>
      <c r="G16" s="23"/>
      <c r="H16" s="23"/>
      <c r="I16" s="23"/>
      <c r="J16" s="23"/>
      <c r="K16" s="23"/>
      <c r="L16" s="23"/>
      <c r="M16" s="23"/>
      <c r="N16" s="22"/>
      <c r="O16" s="22"/>
    </row>
    <row r="17" spans="1:15" x14ac:dyDescent="0.25">
      <c r="A17" s="25" t="s">
        <v>81</v>
      </c>
      <c r="B17" s="26" cm="1">
        <f t="array" ref="B17">SUMPRODUCT((Table2[Țara]=Statistici!A17)*(COUNTIFS(Table1[Categorie],Statistici!B,Table1[Codul],Table2[Codul])))</f>
        <v>0</v>
      </c>
      <c r="C17" s="26" cm="1">
        <f t="array" ref="C17">SUMPRODUCT((Table2[Țara]=Statistici!A17)*(COUNTIFS(Table1[Categorie],Statistici!C2,Table1[Codul],Table2[Codul])))</f>
        <v>0</v>
      </c>
      <c r="D17" s="26" cm="1">
        <f t="array" ref="D17">SUMPRODUCT((Table2[Țara]=Statistici!A17)*(COUNTIFS(Table1[Categorie],Statistici!D2,Table1[Codul],Table2[Codul])))</f>
        <v>0</v>
      </c>
      <c r="E17" s="43">
        <f>IFERROR(AVERAGEIFS(Table1[Preț],_xlfn.ANCHORARRAY( Toys!$AH$3), Statistici!A17),0)</f>
        <v>0</v>
      </c>
      <c r="F17" s="23"/>
      <c r="G17" s="23"/>
      <c r="H17" s="23"/>
      <c r="I17" s="23"/>
      <c r="J17" s="23"/>
      <c r="K17" s="23"/>
      <c r="L17" s="23"/>
      <c r="M17" s="23"/>
      <c r="N17" s="22"/>
      <c r="O17" s="22"/>
    </row>
    <row r="18" spans="1:15" x14ac:dyDescent="0.25">
      <c r="A18" s="28" t="s">
        <v>82</v>
      </c>
      <c r="B18" s="29" cm="1">
        <f t="array" ref="B18">SUMPRODUCT((Table2[Țara]=Statistici!A18)*(COUNTIFS(Table1[Categorie],Statistici!B2,Table1[Codul],Table2[Codul])))</f>
        <v>0</v>
      </c>
      <c r="C18" s="29" cm="1">
        <f t="array" ref="C18">SUMPRODUCT((Table2[Țara]=Statistici!A18)*(COUNTIFS(Table1[Categorie],Statistici!C2,Table1[Codul],Table2[Codul])))</f>
        <v>0</v>
      </c>
      <c r="D18" s="29" cm="1">
        <f t="array" ref="D18">SUMPRODUCT((Table2[Țara]=Statistici!A18)*(COUNTIFS(Table1[Categorie],Statistici!D2,Table1[Codul],Table2[Codul])))</f>
        <v>0</v>
      </c>
      <c r="E18" s="43">
        <f>IFERROR(AVERAGEIFS(Table1[Preț],_xlfn.ANCHORARRAY( Toys!$AH$3), Statistici!A18),0)</f>
        <v>0</v>
      </c>
      <c r="F18" s="23"/>
      <c r="G18" s="23"/>
      <c r="H18" s="23"/>
      <c r="I18" s="23"/>
      <c r="J18" s="23"/>
      <c r="K18" s="23"/>
      <c r="L18" s="23"/>
      <c r="M18" s="23"/>
      <c r="N18" s="22"/>
      <c r="O18" s="22"/>
    </row>
    <row r="19" spans="1:15" x14ac:dyDescent="0.25">
      <c r="A19" s="25" t="s">
        <v>83</v>
      </c>
      <c r="B19" s="26" cm="1">
        <f t="array" ref="B19">SUMPRODUCT((Table2[Țara]=Statistici!A19)*(COUNTIFS(Table1[Categorie],Statistici!B2,Table1[Codul],Table2[Codul])))</f>
        <v>0</v>
      </c>
      <c r="C19" s="26" cm="1">
        <f t="array" ref="C19">SUMPRODUCT((Table2[Țara]=Statistici!A19)*(COUNTIFS(Table1[Categorie],Statistici!C2,Table1[Codul],Table2[Codul])))</f>
        <v>0</v>
      </c>
      <c r="D19" s="26" cm="1">
        <f t="array" ref="D19">SUMPRODUCT((Table2[Țara]=Statistici!A19)*(COUNTIFS(Table1[Categorie],Statistici!D2,Table1[Codul],Table2[Codul])))</f>
        <v>0</v>
      </c>
      <c r="E19" s="43">
        <f>IFERROR(AVERAGEIFS(Table1[Preț],_xlfn.ANCHORARRAY( Toys!$AH$3), Statistici!A19),0)</f>
        <v>0</v>
      </c>
      <c r="F19" s="23"/>
      <c r="G19" s="23"/>
      <c r="H19" s="23"/>
      <c r="I19" s="23"/>
      <c r="J19" s="23"/>
      <c r="K19" s="23"/>
      <c r="L19" s="23"/>
      <c r="M19" s="23"/>
      <c r="N19" s="22"/>
      <c r="O19" s="22"/>
    </row>
    <row r="20" spans="1:15" x14ac:dyDescent="0.25">
      <c r="A20" s="28" t="s">
        <v>84</v>
      </c>
      <c r="B20" s="29" cm="1">
        <f t="array" ref="B20">SUMPRODUCT((Table2[Țara]=Statistici!A20)*(COUNTIFS(Table1[Categorie],Statistici!B2,Table1[Codul],Table2[Codul])))</f>
        <v>1</v>
      </c>
      <c r="C20" s="29" cm="1">
        <f t="array" ref="C20">SUMPRODUCT((Table2[Țara]=Statistici!A20)*(COUNTIFS(Table1[Categorie],Statistici!C2,Table1[Codul],Table2[Codul])))</f>
        <v>0</v>
      </c>
      <c r="D20" s="29" cm="1">
        <f t="array" ref="D20">SUMPRODUCT((Table2[Țara]=Statistici!A20)*(COUNTIFS(Table1[Categorie],Statistici!D2,Table1[Codul],Table2[Codul])))</f>
        <v>0</v>
      </c>
      <c r="E20" s="43">
        <f>IFERROR(AVERAGEIFS(Table1[Preț],_xlfn.ANCHORARRAY( Toys!$AH$3), Statistici!A20),0)</f>
        <v>45</v>
      </c>
      <c r="F20" s="23"/>
      <c r="G20" s="23"/>
      <c r="H20" s="23"/>
      <c r="I20" s="23"/>
      <c r="J20" s="23"/>
      <c r="K20" s="23"/>
      <c r="L20" s="23"/>
      <c r="M20" s="23"/>
      <c r="N20" s="22"/>
      <c r="O20" s="22"/>
    </row>
    <row r="21" spans="1:15" x14ac:dyDescent="0.25">
      <c r="A21" s="25" t="s">
        <v>85</v>
      </c>
      <c r="B21" s="26" cm="1">
        <f t="array" ref="B21">SUMPRODUCT((Table2[Țara]=Statistici!A21)*(COUNTIFS(Table1[Categorie],Statistici!B2,Table1[Codul],Table2[Codul])))</f>
        <v>0</v>
      </c>
      <c r="C21" s="26" cm="1">
        <f t="array" ref="C21">SUMPRODUCT((Table2[Țara]=Statistici!A21)*(COUNTIFS(Table1[Categorie],Statistici!C2,Table1[Codul],Table2[Codul])))</f>
        <v>0</v>
      </c>
      <c r="D21" s="26" cm="1">
        <f t="array" ref="D21">SUMPRODUCT((Table2[Țara]=Statistici!A21)*(COUNTIFS(Table1[Categorie],Statistici!D2,Table1[Codul],Table2[Codul])))</f>
        <v>0</v>
      </c>
      <c r="E21" s="43">
        <f>IFERROR(AVERAGEIFS(Table1[Preț],_xlfn.ANCHORARRAY( Toys!$AH$3), Statistici!A21),0)</f>
        <v>0</v>
      </c>
      <c r="F21" s="23"/>
      <c r="G21" s="23"/>
      <c r="H21" s="23"/>
      <c r="I21" s="23"/>
      <c r="J21" s="23"/>
      <c r="K21" s="23"/>
      <c r="L21" s="23"/>
      <c r="M21" s="23"/>
      <c r="N21" s="22"/>
      <c r="O21" s="22"/>
    </row>
    <row r="22" spans="1:15" x14ac:dyDescent="0.25">
      <c r="A22" s="28" t="s">
        <v>86</v>
      </c>
      <c r="B22" s="29" cm="1">
        <f t="array" aca="1" ref="B22" ca="1">SUMPRODUCT((Table2[Țara]=Statistici!A22)*(COUNTIFS(Table1[Categorie],Statistici!B22,Table1[Codul],Table2[Codul])))</f>
        <v>0</v>
      </c>
      <c r="C22" s="29" cm="1">
        <f t="array" ref="C22">SUMPRODUCT((Table2[Țara]=Statistici!A22)*(COUNTIFS(Table1[Categorie],Statistici!C2,Table1[Codul],Table2[Codul])))</f>
        <v>0</v>
      </c>
      <c r="D22" s="29" cm="1">
        <f t="array" ref="D22">SUMPRODUCT((Table2[Țara]=Statistici!A22)*(COUNTIFS(Table1[Categorie],Statistici!D2,Table1[Codul],Table2[Codul])))</f>
        <v>0</v>
      </c>
      <c r="E22" s="43">
        <f>IFERROR(AVERAGEIFS(Table1[Preț],_xlfn.ANCHORARRAY( Toys!$AH$3), Statistici!A22),0)</f>
        <v>0</v>
      </c>
      <c r="F22" s="23"/>
      <c r="G22" s="23"/>
      <c r="H22" s="23"/>
      <c r="I22" s="23"/>
      <c r="J22" s="23"/>
      <c r="K22" s="23"/>
      <c r="L22" s="23"/>
      <c r="M22" s="23"/>
      <c r="N22" s="22"/>
      <c r="O22" s="22"/>
    </row>
    <row r="23" spans="1:15" x14ac:dyDescent="0.25">
      <c r="A23" s="25" t="s">
        <v>87</v>
      </c>
      <c r="B23" s="26" cm="1">
        <f t="array" ref="B23">SUMPRODUCT((Table2[Țara]=Statistici!A23)*(COUNTIFS(Table1[Categorie],Statistici!B2,Table1[Codul],Table2[Codul])))</f>
        <v>0</v>
      </c>
      <c r="C23" s="26" cm="1">
        <f t="array" ref="C23">SUMPRODUCT((Table2[Țara]=Statistici!A23)*(COUNTIFS(Table1[Categorie],Statistici!C2,Table1[Codul],Table2[Codul])))</f>
        <v>0</v>
      </c>
      <c r="D23" s="26" cm="1">
        <f t="array" ref="D23">SUMPRODUCT((Table2[Țara]=Statistici!A23)*(COUNTIFS(Table1[Categorie],Statistici!D2,Table1[Codul],Table2[Codul])))</f>
        <v>0</v>
      </c>
      <c r="E23" s="43">
        <f>IFERROR(AVERAGEIFS(Table1[Preț],_xlfn.ANCHORARRAY( Toys!$AH$3), Statistici!A23),0)</f>
        <v>0</v>
      </c>
      <c r="F23" s="23"/>
      <c r="G23" s="23"/>
      <c r="H23" s="23"/>
      <c r="I23" s="23"/>
      <c r="J23" s="23"/>
      <c r="K23" s="23"/>
      <c r="L23" s="23"/>
      <c r="M23" s="23"/>
      <c r="N23" s="22"/>
      <c r="O23" s="22"/>
    </row>
    <row r="24" spans="1:15" x14ac:dyDescent="0.25">
      <c r="A24" s="28" t="s">
        <v>88</v>
      </c>
      <c r="B24" s="29" cm="1">
        <f t="array" ref="B24">SUMPRODUCT((Table2[Țara]=Statistici!A24)*(COUNTIFS(Table1[Categorie],Statistici!B2,Table1[Codul],Table2[Codul])))</f>
        <v>0</v>
      </c>
      <c r="C24" s="29" cm="1">
        <f t="array" ref="C24">SUMPRODUCT((Table2[Țara]=Statistici!A24)*(COUNTIFS(Table1[Categorie],Statistici!C2,Table1[Codul],Table2[Codul])))</f>
        <v>0</v>
      </c>
      <c r="D24" s="29" cm="1">
        <f t="array" ref="D24">SUMPRODUCT((Table2[Țara]=Statistici!A24)*(COUNTIFS(Table1[Categorie],Statistici!D2,Table1[Codul],Table2[Codul])))</f>
        <v>0</v>
      </c>
      <c r="E24" s="43">
        <f>IFERROR(AVERAGEIFS(Table1[Preț],_xlfn.ANCHORARRAY( Toys!$AH$3), Statistici!A24),0)</f>
        <v>0</v>
      </c>
      <c r="F24" s="23"/>
      <c r="G24" s="23"/>
      <c r="H24" s="23"/>
      <c r="I24" s="23"/>
      <c r="J24" s="23"/>
      <c r="K24" s="23"/>
      <c r="L24" s="23"/>
      <c r="M24" s="23"/>
      <c r="N24" s="22"/>
      <c r="O24" s="22"/>
    </row>
    <row r="25" spans="1:15" x14ac:dyDescent="0.25">
      <c r="A25" s="25" t="s">
        <v>89</v>
      </c>
      <c r="B25" s="26" cm="1">
        <f t="array" ref="B25">SUMPRODUCT((Table2[Țara]=Statistici!A25)*(COUNTIFS(Table1[Categorie],Statistici!B2,Table1[Codul],Table2[Codul])))</f>
        <v>0</v>
      </c>
      <c r="C25" s="26" cm="1">
        <f t="array" ref="C25">SUMPRODUCT((Table2[Țara]=Statistici!A25)*(COUNTIFS(Table1[Categorie],Statistici!C2,Table1[Codul],Table2[Codul])))</f>
        <v>0</v>
      </c>
      <c r="D25" s="26" cm="1">
        <f t="array" ref="D25">SUMPRODUCT((Table2[Țara]=Statistici!A3)*(COUNTIFS(Table1[Categorie],Statistici!D2,Table1[Codul],Table2[Codul])))</f>
        <v>1</v>
      </c>
      <c r="E25" s="43">
        <f>IFERROR(AVERAGEIFS(Table1[Preț],_xlfn.ANCHORARRAY( Toys!$AH$3), Statistici!A25),0)</f>
        <v>0</v>
      </c>
      <c r="F25" s="23"/>
      <c r="G25" s="23"/>
      <c r="H25" s="23"/>
      <c r="I25" s="23"/>
      <c r="J25" s="23"/>
      <c r="K25" s="23"/>
      <c r="L25" s="23"/>
      <c r="M25" s="23"/>
      <c r="N25" s="22"/>
      <c r="O25" s="22"/>
    </row>
    <row r="26" spans="1:15" x14ac:dyDescent="0.25">
      <c r="A26" s="28" t="s">
        <v>90</v>
      </c>
      <c r="B26" s="29" cm="1">
        <f t="array" ref="B26">SUMPRODUCT((Table2[Țara]=Statistici!A26)*(COUNTIFS(Table1[Categorie],Statistici!B2,Table1[Codul],Table2[Codul])))</f>
        <v>0</v>
      </c>
      <c r="C26" s="29" cm="1">
        <f t="array" ref="C26">SUMPRODUCT((Table2[Țara]=Statistici!A26)*(COUNTIFS(Table1[Categorie],Statistici!C2,Table1[Codul],Table2[Codul])))</f>
        <v>0</v>
      </c>
      <c r="D26" s="29" cm="1">
        <f t="array" ref="D26">SUMPRODUCT((Table2[Țara]=Statistici!A26)*(COUNTIFS(Table1[Categorie],Statistici!D2,Table1[Codul],Table2[Codul])))</f>
        <v>0</v>
      </c>
      <c r="E26" s="43">
        <f>IFERROR(AVERAGEIFS(Table1[Preț],_xlfn.ANCHORARRAY( Toys!$AH$3), Statistici!A26),0)</f>
        <v>0</v>
      </c>
      <c r="F26" s="23"/>
      <c r="G26" s="23"/>
      <c r="H26" s="23"/>
      <c r="I26" s="23"/>
      <c r="J26" s="23"/>
      <c r="K26" s="23"/>
      <c r="L26" s="23"/>
      <c r="M26" s="23"/>
      <c r="N26" s="22"/>
      <c r="O26" s="22"/>
    </row>
    <row r="27" spans="1:15" x14ac:dyDescent="0.25">
      <c r="A27" s="25" t="s">
        <v>91</v>
      </c>
      <c r="B27" s="26" cm="1">
        <f t="array" ref="B27">SUMPRODUCT((Table2[Țara]=Statistici!A27)*(COUNTIFS(Table1[Categorie],Statistici!B2,Table1[Codul],Table2[Codul])))</f>
        <v>0</v>
      </c>
      <c r="C27" s="26" cm="1">
        <f t="array" ref="C27">SUMPRODUCT((Table2[Țara]=Statistici!A27)*(COUNTIFS(Table1[Categorie],Statistici!C2,Table1[Codul],Table2[Codul])))</f>
        <v>0</v>
      </c>
      <c r="D27" s="26" cm="1">
        <f t="array" ref="D27">SUMPRODUCT((Table2[Țara]=Statistici!A27)*(COUNTIFS(Table1[Categorie],Statistici!D2,Table1[Codul],Table2[Codul])))</f>
        <v>0</v>
      </c>
      <c r="E27" s="43">
        <f>IFERROR(AVERAGEIFS(Table1[Preț],_xlfn.ANCHORARRAY( Toys!$AH$3), Statistici!A27),0)</f>
        <v>0</v>
      </c>
      <c r="F27" s="23"/>
      <c r="G27" s="23"/>
      <c r="H27" s="23"/>
      <c r="I27" s="23"/>
      <c r="J27" s="23"/>
      <c r="K27" s="23"/>
      <c r="L27" s="23"/>
      <c r="M27" s="23"/>
      <c r="N27" s="22"/>
      <c r="O27" s="22"/>
    </row>
    <row r="28" spans="1:15" x14ac:dyDescent="0.25">
      <c r="A28" s="28" t="s">
        <v>92</v>
      </c>
      <c r="B28" s="29" cm="1">
        <f t="array" ref="B28">SUMPRODUCT((Table2[Țara]=Statistici!A28)*(COUNTIFS(Table1[Categorie],Statistici!B2,Table1[Codul],Table2[Codul])))</f>
        <v>0</v>
      </c>
      <c r="C28" s="29" cm="1">
        <f t="array" ref="C28">SUMPRODUCT((Table2[Țara]=Statistici!A28)*(COUNTIFS(Table1[Categorie],Statistici!C2,Table1[Codul],Table2[Codul])))</f>
        <v>0</v>
      </c>
      <c r="D28" s="29" cm="1">
        <f t="array" ref="D28">SUMPRODUCT((Table2[Țara]=Statistici!A28)*(COUNTIFS(Table1[Categorie],Statistici!D2,Table1[Codul],Table2[Codul])))</f>
        <v>0</v>
      </c>
      <c r="E28" s="43">
        <f>IFERROR(AVERAGEIFS(Table1[Preț],_xlfn.ANCHORARRAY( Toys!$AH$3), Statistici!A28),0)</f>
        <v>0</v>
      </c>
      <c r="F28" s="23"/>
      <c r="G28" s="23"/>
      <c r="H28" s="23"/>
      <c r="I28" s="23"/>
      <c r="J28" s="23"/>
      <c r="K28" s="23"/>
      <c r="L28" s="23"/>
      <c r="M28" s="23"/>
      <c r="N28" s="22"/>
      <c r="O28" s="22"/>
    </row>
    <row r="29" spans="1:15" x14ac:dyDescent="0.25">
      <c r="A29" s="25" t="s">
        <v>93</v>
      </c>
      <c r="B29" s="26" cm="1">
        <f t="array" ref="B29">SUMPRODUCT((Table2[Țara]=Statistici!A29)*(COUNTIFS(Table1[Categorie],Statistici!B2,Table1[Codul],Table2[Codul])))</f>
        <v>0</v>
      </c>
      <c r="C29" s="26" cm="1">
        <f t="array" ref="C29">SUMPRODUCT((Table2[Țara]=Statistici!A29)*(COUNTIFS(Table1[Categorie],Statistici!C2,Table1[Codul],Table2[Codul])))</f>
        <v>0</v>
      </c>
      <c r="D29" s="26" cm="1">
        <f t="array" ref="D29">SUMPRODUCT((Table2[Țara]=Statistici!A29)*(COUNTIFS(Table1[Categorie],Statistici!D2,Table1[Codul],Table2[Codul])))</f>
        <v>0</v>
      </c>
      <c r="E29" s="43">
        <f>IFERROR(AVERAGEIFS(Table1[Preț],_xlfn.ANCHORARRAY( Toys!$AH$3), Statistici!A29),0)</f>
        <v>0</v>
      </c>
      <c r="F29" s="23"/>
      <c r="G29" s="23"/>
      <c r="H29" s="23"/>
      <c r="I29" s="23"/>
      <c r="J29" s="23"/>
      <c r="K29" s="23"/>
      <c r="L29" s="23"/>
      <c r="M29" s="23"/>
      <c r="N29" s="22"/>
      <c r="O29" s="22"/>
    </row>
    <row r="30" spans="1:15" x14ac:dyDescent="0.25">
      <c r="A30" s="28" t="s">
        <v>94</v>
      </c>
      <c r="B30" s="29" cm="1">
        <f t="array" ref="B30">SUMPRODUCT((Table2[Țara]=Statistici!A30)*(COUNTIFS(Table1[Categorie],Statistici!B2,Table1[Codul],Table2[Codul])))</f>
        <v>0</v>
      </c>
      <c r="C30" s="29" cm="1">
        <f t="array" ref="C30">SUMPRODUCT((Table2[Țara]=Statistici!A30)*(COUNTIFS(Table1[Categorie],Statistici!C2,Table1[Codul],Table2[Codul])))</f>
        <v>0</v>
      </c>
      <c r="D30" s="29" cm="1">
        <f t="array" ref="D30">SUMPRODUCT((Table2[Țara]=Statistici!A30)*(COUNTIFS(Table1[Categorie],Statistici!D2,Table1[Codul],Table2[Codul])))</f>
        <v>0</v>
      </c>
      <c r="E30" s="43">
        <f>IFERROR(AVERAGEIFS(Table1[Preț],_xlfn.ANCHORARRAY( Toys!$AH$3), Statistici!A30),0)</f>
        <v>0</v>
      </c>
      <c r="F30" s="23"/>
      <c r="G30" s="23"/>
      <c r="H30" s="23"/>
      <c r="I30" s="23"/>
      <c r="J30" s="23"/>
      <c r="K30" s="23"/>
      <c r="L30" s="23"/>
      <c r="M30" s="23"/>
      <c r="N30" s="22"/>
      <c r="O30" s="22"/>
    </row>
    <row r="31" spans="1:15" x14ac:dyDescent="0.25">
      <c r="A31" s="25" t="s">
        <v>95</v>
      </c>
      <c r="B31" s="26" cm="1">
        <f t="array" ref="B31">SUMPRODUCT((Table2[Țara]=Statistici!A31)*(COUNTIFS(Table1[Categorie],Statistici!B2,Table1[Codul],Table2[Codul])))</f>
        <v>0</v>
      </c>
      <c r="C31" s="26" cm="1">
        <f t="array" ref="C31">SUMPRODUCT((Table2[Țara]=Statistici!A31)*(COUNTIFS(Table1[Categorie],Statistici!C2,Table1[Codul],Table2[Codul])))</f>
        <v>0</v>
      </c>
      <c r="D31" s="26" cm="1">
        <f t="array" ref="D31">SUMPRODUCT((Table2[Țara]=Statistici!A31)*(COUNTIFS(Table1[Categorie],Statistici!D2,Table1[Codul],Table2[Codul])))</f>
        <v>0</v>
      </c>
      <c r="E31" s="43">
        <f>IFERROR(AVERAGEIFS(Table1[Preț],_xlfn.ANCHORARRAY( Toys!$AH$3), Statistici!A31),0)</f>
        <v>0</v>
      </c>
      <c r="F31" s="23"/>
      <c r="G31" s="23"/>
      <c r="H31" s="23"/>
      <c r="I31" s="23"/>
      <c r="J31" s="23"/>
      <c r="K31" s="23"/>
      <c r="L31" s="23"/>
      <c r="M31" s="23"/>
      <c r="N31" s="22"/>
      <c r="O31" s="22"/>
    </row>
    <row r="32" spans="1:15" x14ac:dyDescent="0.25">
      <c r="A32" s="28" t="s">
        <v>57</v>
      </c>
      <c r="B32" s="29" cm="1">
        <f t="array" ref="B32">SUMPRODUCT((Table2[Țara]=Statistici!A32)*(COUNTIFS(Table1[Categorie],Statistici!B2,Table1[Codul],Table2[Codul])))</f>
        <v>2</v>
      </c>
      <c r="C32" s="29" cm="1">
        <f t="array" ref="C32">SUMPRODUCT((Table2[Țara]=Statistici!A32)*(COUNTIFS(Table1[Categorie],Statistici!C2,Table1[Codul],Table2[Codul])))</f>
        <v>0</v>
      </c>
      <c r="D32" s="29" cm="1">
        <f t="array" ref="D32">SUMPRODUCT((Table2[Țara]=Statistici!A32)*(COUNTIFS(Table1[Categorie],Statistici!D2,Table1[Codul],Table2[Codul])))</f>
        <v>0</v>
      </c>
      <c r="E32" s="43">
        <f>IFERROR(AVERAGEIFS(Table1[Preț],_xlfn.ANCHORARRAY( Toys!$AH$3), Statistici!A32),0)</f>
        <v>260</v>
      </c>
      <c r="F32" s="23"/>
      <c r="G32" s="23"/>
      <c r="H32" s="23"/>
      <c r="I32" s="23"/>
      <c r="J32" s="23"/>
      <c r="K32" s="23"/>
      <c r="L32" s="23"/>
      <c r="M32" s="23"/>
      <c r="N32" s="22"/>
      <c r="O32" s="22"/>
    </row>
    <row r="33" spans="1:15" x14ac:dyDescent="0.25">
      <c r="A33" s="25" t="s">
        <v>96</v>
      </c>
      <c r="B33" s="26" cm="1">
        <f t="array" ref="B33">SUMPRODUCT((Table2[Țara]=Statistici!A33)*(COUNTIFS(Table1[Categorie],Statistici!B2,Table1[Codul],Table2[Codul])))</f>
        <v>0</v>
      </c>
      <c r="C33" s="26" cm="1">
        <f t="array" ref="C33">SUMPRODUCT((Table2[Țara]=Statistici!A33)*(COUNTIFS(Table1[Categorie],Statistici!C2,Table1[Codul],Table2[Codul])))</f>
        <v>0</v>
      </c>
      <c r="D33" s="26" cm="1">
        <f t="array" ref="D33">SUMPRODUCT((Table2[Țara]=Statistici!A33)*(COUNTIFS(Table1[Categorie],Statistici!D2,Table1[Codul],Table2[Codul])))</f>
        <v>0</v>
      </c>
      <c r="E33" s="43">
        <f>IFERROR(AVERAGEIFS(Table1[Preț],_xlfn.ANCHORARRAY( Toys!$AH$3), Statistici!A33),0)</f>
        <v>0</v>
      </c>
      <c r="F33" s="23"/>
      <c r="G33" s="23"/>
      <c r="H33" s="23"/>
      <c r="I33" s="23"/>
      <c r="J33" s="23"/>
      <c r="K33" s="23"/>
      <c r="L33" s="23"/>
      <c r="M33" s="23"/>
      <c r="N33" s="22"/>
      <c r="O33" s="22"/>
    </row>
    <row r="34" spans="1:15" x14ac:dyDescent="0.2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2"/>
      <c r="O34" s="22"/>
    </row>
    <row r="35" spans="1:15" x14ac:dyDescent="0.25">
      <c r="A35" s="23"/>
      <c r="B35" s="23"/>
      <c r="C35" s="23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2"/>
      <c r="O35" s="22"/>
    </row>
    <row r="36" spans="1:15" x14ac:dyDescent="0.25">
      <c r="A36" s="23"/>
      <c r="B36" s="23"/>
      <c r="C36" s="23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2"/>
      <c r="O36" s="22"/>
    </row>
    <row r="37" spans="1:15" x14ac:dyDescent="0.25">
      <c r="A37" s="23"/>
      <c r="B37" s="23"/>
      <c r="C37" s="23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2"/>
      <c r="O37" s="22"/>
    </row>
    <row r="38" spans="1:15" x14ac:dyDescent="0.25">
      <c r="A38" s="23"/>
      <c r="B38" s="23"/>
      <c r="C38" s="23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2"/>
      <c r="O38" s="22"/>
    </row>
    <row r="39" spans="1:15" x14ac:dyDescent="0.25">
      <c r="A39" s="23"/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2"/>
      <c r="O39" s="22"/>
    </row>
    <row r="40" spans="1:15" x14ac:dyDescent="0.25">
      <c r="A40" s="23"/>
      <c r="B40" s="23"/>
      <c r="C40" s="23"/>
      <c r="D40" s="23"/>
      <c r="E40" s="23"/>
      <c r="F40" s="23"/>
      <c r="G40" s="23"/>
      <c r="H40" s="23"/>
      <c r="I40" s="23"/>
      <c r="J40" s="23"/>
      <c r="K40" s="23"/>
      <c r="L40" s="23"/>
      <c r="M40" s="23"/>
      <c r="N40" s="22"/>
      <c r="O40" s="22"/>
    </row>
    <row r="41" spans="1:15" x14ac:dyDescent="0.25">
      <c r="A41" s="23"/>
      <c r="B41" s="23"/>
      <c r="C41" s="23"/>
      <c r="D41" s="23"/>
      <c r="E41" s="23"/>
      <c r="F41" s="23"/>
      <c r="G41" s="23"/>
      <c r="H41" s="23"/>
      <c r="I41" s="23"/>
      <c r="J41" s="23"/>
      <c r="K41" s="23"/>
      <c r="L41" s="23"/>
      <c r="M41" s="23"/>
      <c r="N41" s="22"/>
      <c r="O41" s="22"/>
    </row>
    <row r="42" spans="1:15" x14ac:dyDescent="0.25">
      <c r="A42" s="23"/>
      <c r="B42" s="23"/>
      <c r="C42" s="23"/>
      <c r="D42" s="23"/>
      <c r="E42" s="23"/>
      <c r="F42" s="23"/>
      <c r="G42" s="23"/>
      <c r="H42" s="23"/>
      <c r="I42" s="23"/>
      <c r="J42" s="23"/>
      <c r="K42" s="23"/>
      <c r="L42" s="23"/>
      <c r="M42" s="23"/>
      <c r="N42" s="22"/>
      <c r="O42" s="22"/>
    </row>
    <row r="43" spans="1:15" x14ac:dyDescent="0.25">
      <c r="A43" s="23"/>
      <c r="B43" s="23"/>
      <c r="C43" s="23"/>
      <c r="D43" s="23"/>
      <c r="E43" s="23"/>
      <c r="F43" s="23"/>
      <c r="G43" s="23"/>
      <c r="H43" s="23"/>
      <c r="I43" s="23"/>
      <c r="J43" s="23"/>
      <c r="K43" s="23"/>
      <c r="L43" s="23"/>
      <c r="M43" s="23"/>
      <c r="N43" s="22"/>
      <c r="O43" s="22"/>
    </row>
    <row r="44" spans="1:15" x14ac:dyDescent="0.25">
      <c r="A44" s="23"/>
      <c r="B44" s="23"/>
      <c r="C44" s="23"/>
      <c r="D44" s="23"/>
      <c r="E44" s="23"/>
      <c r="F44" s="23"/>
      <c r="G44" s="23"/>
      <c r="H44" s="23"/>
      <c r="I44" s="23"/>
      <c r="J44" s="23"/>
      <c r="K44" s="23"/>
      <c r="L44" s="23"/>
      <c r="M44" s="23"/>
      <c r="N44" s="22"/>
      <c r="O44" s="22"/>
    </row>
    <row r="45" spans="1:15" x14ac:dyDescent="0.25">
      <c r="A45" s="23"/>
      <c r="B45" s="23"/>
      <c r="C45" s="23"/>
      <c r="D45" s="23"/>
      <c r="E45" s="23"/>
      <c r="F45" s="23"/>
      <c r="G45" s="23"/>
      <c r="H45" s="23"/>
      <c r="I45" s="23"/>
      <c r="J45" s="23"/>
      <c r="K45" s="23"/>
      <c r="L45" s="23"/>
      <c r="M45" s="23"/>
      <c r="N45" s="22"/>
      <c r="O45" s="22"/>
    </row>
    <row r="46" spans="1:15" x14ac:dyDescent="0.25">
      <c r="A46" s="23"/>
      <c r="B46" s="23"/>
      <c r="C46" s="23"/>
      <c r="D46" s="23"/>
      <c r="E46" s="23"/>
      <c r="F46" s="23"/>
      <c r="G46" s="23"/>
      <c r="H46" s="23"/>
      <c r="I46" s="23"/>
      <c r="J46" s="23"/>
      <c r="K46" s="23"/>
      <c r="L46" s="23"/>
      <c r="M46" s="23"/>
      <c r="N46" s="22"/>
      <c r="O46" s="22"/>
    </row>
    <row r="47" spans="1:15" x14ac:dyDescent="0.25">
      <c r="A47" s="23"/>
      <c r="B47" s="23"/>
      <c r="C47" s="23"/>
      <c r="D47" s="23"/>
      <c r="E47" s="23"/>
      <c r="F47" s="23"/>
      <c r="G47" s="23"/>
      <c r="H47" s="23"/>
      <c r="I47" s="23"/>
      <c r="J47" s="23"/>
      <c r="K47" s="23"/>
      <c r="L47" s="23"/>
      <c r="M47" s="23"/>
      <c r="N47" s="22"/>
      <c r="O47" s="22"/>
    </row>
    <row r="48" spans="1:15" x14ac:dyDescent="0.25">
      <c r="A48" s="23"/>
      <c r="B48" s="23"/>
      <c r="C48" s="23"/>
      <c r="D48" s="23"/>
      <c r="E48" s="23"/>
      <c r="F48" s="23"/>
      <c r="G48" s="23"/>
      <c r="H48" s="23"/>
      <c r="I48" s="23"/>
      <c r="J48" s="23"/>
      <c r="K48" s="23"/>
      <c r="L48" s="23"/>
      <c r="M48" s="23"/>
      <c r="N48" s="22"/>
      <c r="O48" s="22"/>
    </row>
    <row r="49" spans="1:15" x14ac:dyDescent="0.25">
      <c r="A49" s="23"/>
      <c r="B49" s="23"/>
      <c r="C49" s="23"/>
      <c r="D49" s="23"/>
      <c r="E49" s="23"/>
      <c r="F49" s="23"/>
      <c r="G49" s="23"/>
      <c r="H49" s="23"/>
      <c r="I49" s="23"/>
      <c r="J49" s="23"/>
      <c r="K49" s="23"/>
      <c r="L49" s="23"/>
      <c r="M49" s="23"/>
      <c r="N49" s="22"/>
      <c r="O49" s="22"/>
    </row>
    <row r="50" spans="1:15" x14ac:dyDescent="0.25">
      <c r="A50" s="23"/>
      <c r="B50" s="23"/>
      <c r="C50" s="23"/>
      <c r="D50" s="23"/>
      <c r="E50" s="23"/>
      <c r="F50" s="23"/>
      <c r="G50" s="23"/>
      <c r="H50" s="23"/>
      <c r="I50" s="23"/>
      <c r="J50" s="23"/>
      <c r="K50" s="23"/>
      <c r="L50" s="23"/>
      <c r="M50" s="23"/>
      <c r="N50" s="22"/>
      <c r="O50" s="22"/>
    </row>
    <row r="51" spans="1:15" x14ac:dyDescent="0.25">
      <c r="A51" s="23"/>
      <c r="B51" s="23"/>
      <c r="C51" s="23"/>
      <c r="D51" s="23"/>
      <c r="E51" s="23"/>
      <c r="F51" s="23"/>
      <c r="G51" s="23"/>
      <c r="H51" s="23"/>
      <c r="I51" s="23"/>
      <c r="J51" s="23"/>
      <c r="K51" s="23"/>
      <c r="L51" s="23"/>
      <c r="M51" s="23"/>
      <c r="N51" s="22"/>
      <c r="O51" s="22"/>
    </row>
    <row r="52" spans="1:15" x14ac:dyDescent="0.25">
      <c r="A52" s="23"/>
      <c r="B52" s="23"/>
      <c r="C52" s="23"/>
      <c r="D52" s="23"/>
      <c r="E52" s="23"/>
      <c r="F52" s="23"/>
      <c r="G52" s="23"/>
      <c r="H52" s="23"/>
      <c r="I52" s="23"/>
      <c r="J52" s="23"/>
      <c r="K52" s="23"/>
      <c r="L52" s="23"/>
      <c r="M52" s="23"/>
      <c r="N52" s="22"/>
      <c r="O52" s="22"/>
    </row>
    <row r="53" spans="1:15" x14ac:dyDescent="0.25">
      <c r="A53" s="23"/>
      <c r="B53" s="23"/>
      <c r="C53" s="23"/>
      <c r="D53" s="23"/>
      <c r="E53" s="23"/>
      <c r="F53" s="23"/>
      <c r="G53" s="23"/>
      <c r="H53" s="23"/>
      <c r="I53" s="23"/>
      <c r="J53" s="23"/>
      <c r="K53" s="23"/>
      <c r="L53" s="23"/>
      <c r="M53" s="23"/>
      <c r="N53" s="22"/>
      <c r="O53" s="22"/>
    </row>
    <row r="54" spans="1:15" x14ac:dyDescent="0.25">
      <c r="A54" s="23"/>
      <c r="B54" s="23"/>
      <c r="C54" s="23"/>
      <c r="D54" s="23"/>
      <c r="E54" s="23"/>
      <c r="F54" s="23"/>
      <c r="G54" s="23"/>
      <c r="H54" s="23"/>
      <c r="I54" s="23"/>
      <c r="J54" s="23"/>
      <c r="K54" s="23"/>
      <c r="L54" s="23"/>
      <c r="M54" s="23"/>
      <c r="N54" s="22"/>
      <c r="O54" s="22"/>
    </row>
    <row r="55" spans="1:15" x14ac:dyDescent="0.25">
      <c r="A55" s="23"/>
      <c r="B55" s="23"/>
      <c r="C55" s="23"/>
      <c r="D55" s="23"/>
      <c r="E55" s="23"/>
      <c r="F55" s="23"/>
      <c r="G55" s="23"/>
      <c r="H55" s="23"/>
      <c r="I55" s="23"/>
      <c r="J55" s="23"/>
      <c r="K55" s="23"/>
      <c r="L55" s="23"/>
      <c r="M55" s="23"/>
      <c r="N55" s="22"/>
      <c r="O55" s="22"/>
    </row>
    <row r="56" spans="1:15" x14ac:dyDescent="0.25">
      <c r="A56" s="23"/>
      <c r="B56" s="23"/>
      <c r="C56" s="23"/>
      <c r="D56" s="23"/>
      <c r="E56" s="23"/>
      <c r="F56" s="23"/>
      <c r="G56" s="23"/>
      <c r="H56" s="23"/>
      <c r="I56" s="23"/>
      <c r="J56" s="23"/>
      <c r="K56" s="23"/>
      <c r="L56" s="23"/>
      <c r="M56" s="23"/>
      <c r="N56" s="22"/>
      <c r="O56" s="22"/>
    </row>
    <row r="57" spans="1:15" x14ac:dyDescent="0.25">
      <c r="A57" s="23"/>
      <c r="B57" s="23"/>
      <c r="C57" s="23"/>
      <c r="D57" s="23"/>
      <c r="E57" s="23"/>
      <c r="F57" s="23"/>
      <c r="G57" s="23"/>
      <c r="H57" s="23"/>
      <c r="I57" s="23"/>
      <c r="J57" s="23"/>
      <c r="K57" s="23"/>
      <c r="L57" s="23"/>
      <c r="M57" s="23"/>
      <c r="N57" s="22"/>
      <c r="O57" s="22"/>
    </row>
    <row r="58" spans="1:15" x14ac:dyDescent="0.25">
      <c r="A58" s="23"/>
      <c r="B58" s="23"/>
      <c r="C58" s="23"/>
      <c r="D58" s="23"/>
      <c r="E58" s="23"/>
      <c r="F58" s="23"/>
      <c r="G58" s="23"/>
      <c r="H58" s="23"/>
      <c r="I58" s="23"/>
      <c r="J58" s="23"/>
      <c r="K58" s="23"/>
      <c r="L58" s="23"/>
      <c r="M58" s="23"/>
      <c r="N58" s="22"/>
      <c r="O58" s="22"/>
    </row>
    <row r="59" spans="1:15" x14ac:dyDescent="0.25">
      <c r="A59" s="23"/>
      <c r="B59" s="23"/>
      <c r="C59" s="23"/>
      <c r="D59" s="23"/>
      <c r="E59" s="23"/>
      <c r="F59" s="23"/>
      <c r="G59" s="23"/>
      <c r="H59" s="23"/>
      <c r="I59" s="23"/>
      <c r="J59" s="23"/>
      <c r="K59" s="23"/>
      <c r="L59" s="23"/>
      <c r="M59" s="23"/>
      <c r="N59" s="22"/>
      <c r="O59" s="22"/>
    </row>
    <row r="60" spans="1:15" x14ac:dyDescent="0.25">
      <c r="A60" s="23"/>
      <c r="B60" s="23"/>
      <c r="C60" s="23"/>
      <c r="D60" s="23"/>
      <c r="E60" s="23"/>
      <c r="F60" s="23"/>
      <c r="G60" s="23"/>
      <c r="H60" s="23"/>
      <c r="I60" s="23"/>
      <c r="J60" s="23"/>
      <c r="K60" s="23"/>
      <c r="L60" s="23"/>
      <c r="M60" s="23"/>
      <c r="N60" s="22"/>
      <c r="O60" s="22"/>
    </row>
    <row r="61" spans="1:15" x14ac:dyDescent="0.25">
      <c r="A61" s="23"/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2"/>
      <c r="O61" s="22"/>
    </row>
    <row r="62" spans="1:15" x14ac:dyDescent="0.25">
      <c r="A62" s="23"/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2"/>
      <c r="O62" s="22"/>
    </row>
    <row r="63" spans="1:15" x14ac:dyDescent="0.25">
      <c r="A63" s="23"/>
      <c r="B63" s="23"/>
      <c r="C63" s="23"/>
      <c r="D63" s="23"/>
      <c r="E63" s="23"/>
      <c r="F63" s="23"/>
      <c r="G63" s="23"/>
      <c r="H63" s="23"/>
      <c r="I63" s="23"/>
      <c r="J63" s="23"/>
      <c r="K63" s="23"/>
      <c r="L63" s="23"/>
      <c r="M63" s="23"/>
      <c r="N63" s="22"/>
      <c r="O63" s="22"/>
    </row>
    <row r="64" spans="1:15" x14ac:dyDescent="0.25">
      <c r="A64" s="23"/>
      <c r="B64" s="23"/>
      <c r="C64" s="23"/>
      <c r="D64" s="23"/>
      <c r="E64" s="23"/>
      <c r="F64" s="23"/>
      <c r="G64" s="23"/>
      <c r="H64" s="23"/>
      <c r="I64" s="23"/>
      <c r="J64" s="23"/>
      <c r="K64" s="23"/>
      <c r="L64" s="23"/>
      <c r="M64" s="23"/>
      <c r="N64" s="22"/>
      <c r="O64" s="22"/>
    </row>
    <row r="65" spans="1:15" x14ac:dyDescent="0.25">
      <c r="A65" s="23"/>
      <c r="B65" s="23"/>
      <c r="C65" s="23"/>
      <c r="D65" s="23"/>
      <c r="E65" s="23"/>
      <c r="F65" s="23"/>
      <c r="G65" s="23"/>
      <c r="H65" s="23"/>
      <c r="I65" s="23"/>
      <c r="J65" s="23"/>
      <c r="K65" s="23"/>
      <c r="L65" s="23"/>
      <c r="M65" s="23"/>
      <c r="N65" s="22"/>
      <c r="O65" s="22"/>
    </row>
    <row r="66" spans="1:15" x14ac:dyDescent="0.25">
      <c r="A66" s="23"/>
      <c r="B66" s="23"/>
      <c r="C66" s="23"/>
      <c r="D66" s="23"/>
      <c r="E66" s="23"/>
      <c r="F66" s="23"/>
      <c r="G66" s="23"/>
      <c r="H66" s="23"/>
      <c r="I66" s="23"/>
      <c r="J66" s="23"/>
      <c r="K66" s="23"/>
      <c r="L66" s="23"/>
      <c r="M66" s="23"/>
      <c r="N66" s="22"/>
      <c r="O66" s="22"/>
    </row>
    <row r="67" spans="1:15" x14ac:dyDescent="0.25">
      <c r="A67" s="23"/>
      <c r="B67" s="23"/>
      <c r="C67" s="23"/>
      <c r="D67" s="23"/>
      <c r="E67" s="23"/>
      <c r="F67" s="23"/>
      <c r="G67" s="23"/>
      <c r="H67" s="23"/>
      <c r="I67" s="23"/>
      <c r="J67" s="23"/>
      <c r="K67" s="23"/>
      <c r="L67" s="23"/>
      <c r="M67" s="23"/>
      <c r="N67" s="22"/>
      <c r="O67" s="22"/>
    </row>
    <row r="68" spans="1:15" x14ac:dyDescent="0.25">
      <c r="A68" s="23"/>
      <c r="B68" s="23"/>
      <c r="C68" s="23"/>
      <c r="D68" s="23"/>
      <c r="E68" s="23"/>
      <c r="F68" s="23"/>
      <c r="G68" s="23"/>
      <c r="H68" s="23"/>
      <c r="I68" s="23"/>
      <c r="J68" s="23"/>
      <c r="K68" s="23"/>
      <c r="L68" s="23"/>
      <c r="M68" s="23"/>
      <c r="N68" s="22"/>
      <c r="O68" s="22"/>
    </row>
    <row r="69" spans="1:15" x14ac:dyDescent="0.25">
      <c r="A69" s="23"/>
      <c r="B69" s="23"/>
      <c r="C69" s="23"/>
      <c r="D69" s="23"/>
      <c r="E69" s="23"/>
      <c r="F69" s="23"/>
      <c r="G69" s="23"/>
      <c r="H69" s="23"/>
      <c r="I69" s="23"/>
      <c r="J69" s="23"/>
      <c r="K69" s="23"/>
      <c r="L69" s="23"/>
      <c r="M69" s="23"/>
      <c r="N69" s="22"/>
      <c r="O69" s="22"/>
    </row>
    <row r="70" spans="1:15" x14ac:dyDescent="0.25">
      <c r="A70" s="23"/>
      <c r="B70" s="23"/>
      <c r="C70" s="23"/>
      <c r="D70" s="23"/>
      <c r="E70" s="23"/>
      <c r="F70" s="23"/>
      <c r="G70" s="23"/>
      <c r="H70" s="23"/>
      <c r="I70" s="23"/>
      <c r="J70" s="23"/>
      <c r="K70" s="23"/>
      <c r="L70" s="23"/>
      <c r="M70" s="23"/>
      <c r="N70" s="22"/>
      <c r="O70" s="22"/>
    </row>
    <row r="71" spans="1:15" x14ac:dyDescent="0.25">
      <c r="A71" s="23"/>
      <c r="B71" s="23"/>
      <c r="C71" s="23"/>
      <c r="D71" s="23"/>
      <c r="E71" s="23"/>
      <c r="F71" s="23"/>
      <c r="G71" s="23"/>
      <c r="H71" s="23"/>
      <c r="I71" s="23"/>
      <c r="J71" s="23"/>
      <c r="K71" s="23"/>
      <c r="L71" s="23"/>
      <c r="M71" s="23"/>
      <c r="N71" s="22"/>
      <c r="O71" s="22"/>
    </row>
    <row r="72" spans="1:15" x14ac:dyDescent="0.25">
      <c r="A72" s="23"/>
      <c r="B72" s="23"/>
      <c r="C72" s="23"/>
      <c r="D72" s="23"/>
      <c r="E72" s="23"/>
      <c r="F72" s="23"/>
      <c r="G72" s="23"/>
      <c r="H72" s="23"/>
      <c r="I72" s="23"/>
      <c r="J72" s="23"/>
      <c r="K72" s="23"/>
      <c r="L72" s="23"/>
      <c r="M72" s="23"/>
      <c r="N72" s="22"/>
      <c r="O72" s="22"/>
    </row>
    <row r="73" spans="1:15" x14ac:dyDescent="0.25">
      <c r="A73" s="23"/>
      <c r="B73" s="23"/>
      <c r="C73" s="23"/>
      <c r="D73" s="23"/>
      <c r="E73" s="23"/>
      <c r="F73" s="23"/>
      <c r="G73" s="23"/>
      <c r="H73" s="23"/>
      <c r="I73" s="23"/>
      <c r="J73" s="23"/>
      <c r="K73" s="23"/>
      <c r="L73" s="23"/>
      <c r="M73" s="23"/>
      <c r="N73" s="22"/>
      <c r="O73" s="22"/>
    </row>
    <row r="74" spans="1:15" x14ac:dyDescent="0.25">
      <c r="A74" s="23"/>
      <c r="B74" s="23"/>
      <c r="C74" s="23"/>
      <c r="D74" s="23"/>
      <c r="E74" s="23"/>
      <c r="F74" s="23"/>
      <c r="G74" s="23"/>
      <c r="H74" s="23"/>
      <c r="I74" s="23"/>
      <c r="J74" s="23"/>
      <c r="K74" s="23"/>
      <c r="L74" s="23"/>
      <c r="M74" s="23"/>
      <c r="N74" s="22"/>
      <c r="O74" s="22"/>
    </row>
    <row r="75" spans="1:15" x14ac:dyDescent="0.25">
      <c r="A75" s="23"/>
      <c r="B75" s="23"/>
      <c r="C75" s="23"/>
      <c r="D75" s="23"/>
      <c r="E75" s="23"/>
      <c r="F75" s="23"/>
      <c r="G75" s="23"/>
      <c r="H75" s="23"/>
      <c r="I75" s="23"/>
      <c r="J75" s="23"/>
      <c r="K75" s="23"/>
      <c r="L75" s="23"/>
      <c r="M75" s="23"/>
      <c r="N75" s="22"/>
      <c r="O75" s="22"/>
    </row>
    <row r="76" spans="1:15" x14ac:dyDescent="0.25">
      <c r="A76" s="23"/>
      <c r="B76" s="23"/>
      <c r="C76" s="23"/>
      <c r="D76" s="23"/>
      <c r="E76" s="23"/>
      <c r="F76" s="23"/>
      <c r="G76" s="23"/>
      <c r="H76" s="23"/>
      <c r="I76" s="23"/>
      <c r="J76" s="23"/>
      <c r="K76" s="23"/>
      <c r="L76" s="23"/>
      <c r="M76" s="23"/>
      <c r="N76" s="22"/>
      <c r="O76" s="22"/>
    </row>
    <row r="77" spans="1:15" x14ac:dyDescent="0.25">
      <c r="A77" s="23"/>
      <c r="B77" s="23"/>
      <c r="C77" s="23"/>
      <c r="D77" s="23"/>
      <c r="E77" s="23"/>
      <c r="F77" s="23"/>
      <c r="G77" s="23"/>
      <c r="H77" s="23"/>
      <c r="I77" s="23"/>
      <c r="J77" s="23"/>
      <c r="K77" s="23"/>
      <c r="L77" s="23"/>
      <c r="M77" s="23"/>
      <c r="N77" s="22"/>
      <c r="O77" s="22"/>
    </row>
    <row r="78" spans="1:15" x14ac:dyDescent="0.25">
      <c r="A78" s="23"/>
      <c r="B78" s="23"/>
      <c r="C78" s="23"/>
      <c r="D78" s="23"/>
      <c r="E78" s="23"/>
      <c r="F78" s="23"/>
      <c r="G78" s="23"/>
      <c r="H78" s="23"/>
      <c r="I78" s="23"/>
      <c r="J78" s="23"/>
      <c r="K78" s="23"/>
      <c r="L78" s="23"/>
      <c r="M78" s="23"/>
      <c r="N78" s="22"/>
      <c r="O78" s="22"/>
    </row>
    <row r="79" spans="1:15" x14ac:dyDescent="0.25">
      <c r="A79" s="23"/>
      <c r="B79" s="23"/>
      <c r="C79" s="23"/>
      <c r="D79" s="23"/>
      <c r="E79" s="23"/>
      <c r="F79" s="23"/>
      <c r="G79" s="23"/>
      <c r="H79" s="23"/>
      <c r="I79" s="23"/>
      <c r="J79" s="23"/>
      <c r="K79" s="23"/>
      <c r="L79" s="23"/>
      <c r="M79" s="23"/>
      <c r="N79" s="22"/>
      <c r="O79" s="22"/>
    </row>
    <row r="80" spans="1:15" x14ac:dyDescent="0.25">
      <c r="A80" s="23"/>
      <c r="B80" s="23"/>
      <c r="C80" s="23"/>
      <c r="D80" s="23"/>
      <c r="E80" s="23"/>
      <c r="F80" s="23"/>
      <c r="G80" s="23"/>
      <c r="H80" s="23"/>
      <c r="I80" s="23"/>
      <c r="J80" s="23"/>
      <c r="K80" s="23"/>
      <c r="L80" s="23"/>
      <c r="M80" s="23"/>
      <c r="N80" s="22"/>
      <c r="O80" s="22"/>
    </row>
    <row r="81" spans="1:15" x14ac:dyDescent="0.25">
      <c r="A81" s="23"/>
      <c r="B81" s="23"/>
      <c r="C81" s="23"/>
      <c r="D81" s="23"/>
      <c r="E81" s="23"/>
      <c r="F81" s="23"/>
      <c r="G81" s="23"/>
      <c r="H81" s="23"/>
      <c r="I81" s="23"/>
      <c r="J81" s="23"/>
      <c r="K81" s="23"/>
      <c r="L81" s="23"/>
      <c r="M81" s="23"/>
      <c r="N81" s="22"/>
      <c r="O81" s="22"/>
    </row>
    <row r="82" spans="1:15" x14ac:dyDescent="0.25">
      <c r="A82" s="23"/>
      <c r="B82" s="23"/>
      <c r="C82" s="23"/>
      <c r="D82" s="23"/>
      <c r="E82" s="23"/>
      <c r="F82" s="23"/>
      <c r="G82" s="23"/>
      <c r="H82" s="23"/>
      <c r="I82" s="23"/>
      <c r="J82" s="23"/>
      <c r="K82" s="23"/>
      <c r="L82" s="23"/>
      <c r="M82" s="23"/>
      <c r="N82" s="22"/>
      <c r="O82" s="22"/>
    </row>
    <row r="83" spans="1:15" x14ac:dyDescent="0.25">
      <c r="A83" s="23"/>
      <c r="B83" s="23"/>
      <c r="C83" s="23"/>
      <c r="D83" s="23"/>
      <c r="E83" s="23"/>
      <c r="F83" s="23"/>
      <c r="G83" s="23"/>
      <c r="H83" s="23"/>
      <c r="I83" s="23"/>
      <c r="J83" s="23"/>
      <c r="K83" s="23"/>
      <c r="L83" s="23"/>
      <c r="M83" s="23"/>
      <c r="N83" s="22"/>
      <c r="O83" s="22"/>
    </row>
    <row r="84" spans="1:15" x14ac:dyDescent="0.25">
      <c r="A84" s="23"/>
      <c r="B84" s="23"/>
      <c r="C84" s="23"/>
      <c r="D84" s="23"/>
      <c r="E84" s="23"/>
      <c r="F84" s="23"/>
      <c r="G84" s="23"/>
      <c r="H84" s="23"/>
      <c r="I84" s="23"/>
      <c r="J84" s="23"/>
      <c r="K84" s="23"/>
      <c r="L84" s="23"/>
      <c r="M84" s="23"/>
      <c r="N84" s="22"/>
      <c r="O84" s="22"/>
    </row>
    <row r="85" spans="1:15" x14ac:dyDescent="0.25">
      <c r="A85" s="23"/>
      <c r="B85" s="23"/>
      <c r="C85" s="23"/>
      <c r="D85" s="23"/>
      <c r="E85" s="23"/>
      <c r="F85" s="23"/>
      <c r="G85" s="23"/>
      <c r="H85" s="23"/>
      <c r="I85" s="23"/>
      <c r="J85" s="23"/>
      <c r="K85" s="23"/>
      <c r="L85" s="23"/>
      <c r="M85" s="23"/>
      <c r="N85" s="22"/>
      <c r="O85" s="22"/>
    </row>
    <row r="86" spans="1:15" x14ac:dyDescent="0.25">
      <c r="A86" s="23"/>
      <c r="B86" s="23"/>
      <c r="C86" s="23"/>
      <c r="D86" s="23"/>
      <c r="E86" s="23"/>
      <c r="F86" s="23"/>
      <c r="G86" s="23"/>
      <c r="H86" s="23"/>
      <c r="I86" s="23"/>
      <c r="J86" s="23"/>
      <c r="K86" s="23"/>
      <c r="L86" s="23"/>
      <c r="M86" s="23"/>
      <c r="N86" s="22"/>
      <c r="O86" s="22"/>
    </row>
    <row r="87" spans="1:15" x14ac:dyDescent="0.25">
      <c r="A87" s="23"/>
      <c r="B87" s="23"/>
      <c r="C87" s="23"/>
      <c r="D87" s="23"/>
      <c r="E87" s="23"/>
      <c r="F87" s="23"/>
      <c r="G87" s="23"/>
      <c r="H87" s="23"/>
      <c r="I87" s="23"/>
      <c r="J87" s="23"/>
      <c r="K87" s="23"/>
      <c r="L87" s="23"/>
      <c r="M87" s="23"/>
      <c r="N87" s="22"/>
      <c r="O87" s="22"/>
    </row>
    <row r="88" spans="1:15" x14ac:dyDescent="0.25">
      <c r="A88" s="23"/>
      <c r="B88" s="23"/>
      <c r="C88" s="23"/>
      <c r="D88" s="23"/>
      <c r="E88" s="23"/>
      <c r="F88" s="23"/>
      <c r="G88" s="23"/>
      <c r="H88" s="23"/>
      <c r="I88" s="23"/>
      <c r="J88" s="23"/>
      <c r="K88" s="23"/>
      <c r="L88" s="23"/>
      <c r="M88" s="23"/>
      <c r="N88" s="22"/>
      <c r="O88" s="22"/>
    </row>
    <row r="89" spans="1:15" x14ac:dyDescent="0.25">
      <c r="A89" s="23"/>
      <c r="B89" s="23"/>
      <c r="C89" s="23"/>
      <c r="D89" s="23"/>
      <c r="E89" s="23"/>
      <c r="F89" s="23"/>
      <c r="G89" s="23"/>
      <c r="H89" s="23"/>
      <c r="I89" s="23"/>
      <c r="J89" s="23"/>
      <c r="K89" s="23"/>
      <c r="L89" s="23"/>
      <c r="M89" s="23"/>
      <c r="N89" s="22"/>
      <c r="O89" s="22"/>
    </row>
    <row r="90" spans="1:15" x14ac:dyDescent="0.25">
      <c r="A90" s="23"/>
      <c r="B90" s="23"/>
      <c r="C90" s="23"/>
      <c r="D90" s="23"/>
      <c r="E90" s="23"/>
      <c r="F90" s="23"/>
      <c r="G90" s="23"/>
      <c r="H90" s="23"/>
      <c r="I90" s="23"/>
      <c r="J90" s="23"/>
      <c r="K90" s="23"/>
      <c r="L90" s="23"/>
      <c r="M90" s="23"/>
      <c r="N90" s="22"/>
      <c r="O90" s="22"/>
    </row>
    <row r="91" spans="1:15" x14ac:dyDescent="0.25">
      <c r="A91" s="23"/>
      <c r="B91" s="23"/>
      <c r="C91" s="23"/>
      <c r="D91" s="23"/>
      <c r="E91" s="23"/>
      <c r="F91" s="23"/>
      <c r="G91" s="23"/>
      <c r="H91" s="23"/>
      <c r="I91" s="23"/>
      <c r="J91" s="23"/>
      <c r="K91" s="23"/>
      <c r="L91" s="23"/>
      <c r="M91" s="23"/>
      <c r="N91" s="22"/>
      <c r="O91" s="22"/>
    </row>
    <row r="92" spans="1:15" x14ac:dyDescent="0.25">
      <c r="A92" s="23"/>
      <c r="B92" s="23"/>
      <c r="C92" s="23"/>
      <c r="D92" s="23"/>
      <c r="E92" s="23"/>
      <c r="F92" s="23"/>
      <c r="G92" s="23"/>
      <c r="H92" s="23"/>
      <c r="I92" s="23"/>
      <c r="J92" s="23"/>
      <c r="K92" s="23"/>
      <c r="L92" s="23"/>
      <c r="M92" s="23"/>
      <c r="N92" s="22"/>
      <c r="O92" s="22"/>
    </row>
    <row r="93" spans="1:15" x14ac:dyDescent="0.25">
      <c r="A93" s="23"/>
      <c r="B93" s="23"/>
      <c r="C93" s="23"/>
      <c r="D93" s="23"/>
      <c r="E93" s="23"/>
      <c r="F93" s="23"/>
      <c r="G93" s="23"/>
      <c r="H93" s="23"/>
      <c r="I93" s="23"/>
      <c r="J93" s="23"/>
      <c r="K93" s="23"/>
      <c r="L93" s="23"/>
      <c r="M93" s="23"/>
      <c r="N93" s="22"/>
      <c r="O93" s="22"/>
    </row>
    <row r="94" spans="1:15" x14ac:dyDescent="0.25">
      <c r="A94" s="23"/>
      <c r="B94" s="23"/>
      <c r="C94" s="23"/>
      <c r="D94" s="23"/>
      <c r="E94" s="23"/>
      <c r="F94" s="23"/>
      <c r="G94" s="23"/>
      <c r="H94" s="23"/>
      <c r="I94" s="23"/>
      <c r="J94" s="23"/>
      <c r="K94" s="23"/>
      <c r="L94" s="23"/>
      <c r="M94" s="23"/>
      <c r="N94" s="22"/>
      <c r="O94" s="22"/>
    </row>
    <row r="95" spans="1:15" x14ac:dyDescent="0.25">
      <c r="A95" s="23"/>
      <c r="B95" s="23"/>
      <c r="C95" s="23"/>
      <c r="D95" s="23"/>
      <c r="E95" s="23"/>
      <c r="F95" s="23"/>
      <c r="G95" s="23"/>
      <c r="H95" s="23"/>
      <c r="I95" s="23"/>
      <c r="J95" s="23"/>
      <c r="K95" s="23"/>
      <c r="L95" s="23"/>
      <c r="M95" s="23"/>
      <c r="N95" s="22"/>
      <c r="O95" s="22"/>
    </row>
    <row r="96" spans="1:15" x14ac:dyDescent="0.25">
      <c r="A96" s="23"/>
      <c r="B96" s="23"/>
      <c r="C96" s="23"/>
      <c r="D96" s="23"/>
      <c r="E96" s="23"/>
      <c r="F96" s="23"/>
      <c r="G96" s="23"/>
      <c r="H96" s="23"/>
      <c r="I96" s="23"/>
      <c r="J96" s="23"/>
      <c r="K96" s="23"/>
      <c r="L96" s="23"/>
      <c r="M96" s="23"/>
      <c r="N96" s="22"/>
      <c r="O96" s="22"/>
    </row>
    <row r="97" spans="1:15" x14ac:dyDescent="0.25">
      <c r="A97" s="23"/>
      <c r="B97" s="23"/>
      <c r="C97" s="23"/>
      <c r="D97" s="23"/>
      <c r="E97" s="23"/>
      <c r="F97" s="23"/>
      <c r="G97" s="23"/>
      <c r="H97" s="23"/>
      <c r="I97" s="23"/>
      <c r="J97" s="23"/>
      <c r="K97" s="23"/>
      <c r="L97" s="23"/>
      <c r="M97" s="23"/>
      <c r="N97" s="22"/>
      <c r="O97" s="22"/>
    </row>
    <row r="98" spans="1:15" x14ac:dyDescent="0.25">
      <c r="A98" s="23"/>
      <c r="B98" s="23"/>
      <c r="C98" s="23"/>
      <c r="D98" s="23"/>
      <c r="E98" s="23"/>
      <c r="F98" s="23"/>
      <c r="G98" s="23"/>
      <c r="H98" s="23"/>
      <c r="I98" s="23"/>
      <c r="J98" s="23"/>
      <c r="K98" s="23"/>
      <c r="L98" s="23"/>
      <c r="M98" s="23"/>
      <c r="N98" s="22"/>
      <c r="O98" s="22"/>
    </row>
    <row r="99" spans="1:15" x14ac:dyDescent="0.25">
      <c r="A99" s="23"/>
      <c r="B99" s="23"/>
      <c r="C99" s="23"/>
      <c r="D99" s="23"/>
      <c r="E99" s="23"/>
      <c r="F99" s="23"/>
      <c r="G99" s="23"/>
      <c r="H99" s="23"/>
      <c r="I99" s="23"/>
      <c r="J99" s="23"/>
      <c r="K99" s="23"/>
      <c r="L99" s="23"/>
      <c r="M99" s="23"/>
      <c r="N99" s="22"/>
      <c r="O99" s="22"/>
    </row>
    <row r="100" spans="1:15" x14ac:dyDescent="0.25">
      <c r="A100" s="23"/>
      <c r="B100" s="23"/>
      <c r="C100" s="23"/>
      <c r="D100" s="23"/>
      <c r="E100" s="23"/>
      <c r="F100" s="23"/>
      <c r="G100" s="23"/>
      <c r="H100" s="23"/>
      <c r="I100" s="23"/>
      <c r="J100" s="23"/>
      <c r="K100" s="23"/>
      <c r="L100" s="23"/>
      <c r="M100" s="23"/>
      <c r="N100" s="22"/>
      <c r="O100" s="22"/>
    </row>
    <row r="101" spans="1:15" x14ac:dyDescent="0.25">
      <c r="A101" s="23"/>
      <c r="B101" s="23"/>
      <c r="C101" s="23"/>
      <c r="D101" s="23"/>
      <c r="E101" s="23"/>
      <c r="F101" s="23"/>
      <c r="G101" s="23"/>
      <c r="H101" s="23"/>
      <c r="I101" s="23"/>
      <c r="J101" s="23"/>
      <c r="K101" s="23"/>
      <c r="L101" s="23"/>
      <c r="M101" s="23"/>
      <c r="N101" s="22"/>
      <c r="O101" s="22"/>
    </row>
    <row r="102" spans="1:15" x14ac:dyDescent="0.25">
      <c r="A102" s="23"/>
      <c r="B102" s="23"/>
      <c r="C102" s="23"/>
      <c r="D102" s="23"/>
      <c r="E102" s="23"/>
      <c r="F102" s="23"/>
      <c r="G102" s="23"/>
      <c r="H102" s="23"/>
      <c r="I102" s="23"/>
      <c r="J102" s="23"/>
      <c r="K102" s="23"/>
      <c r="L102" s="23"/>
      <c r="M102" s="23"/>
      <c r="N102" s="22"/>
      <c r="O102" s="22"/>
    </row>
    <row r="103" spans="1:15" x14ac:dyDescent="0.25">
      <c r="A103" s="23"/>
      <c r="B103" s="23"/>
      <c r="C103" s="23"/>
      <c r="D103" s="23"/>
      <c r="E103" s="23"/>
      <c r="F103" s="23"/>
      <c r="G103" s="23"/>
      <c r="H103" s="23"/>
      <c r="I103" s="23"/>
      <c r="J103" s="23"/>
      <c r="K103" s="23"/>
      <c r="L103" s="23"/>
      <c r="M103" s="23"/>
      <c r="N103" s="22"/>
      <c r="O103" s="22"/>
    </row>
    <row r="104" spans="1:15" x14ac:dyDescent="0.25">
      <c r="A104" s="23"/>
      <c r="B104" s="23"/>
      <c r="C104" s="23"/>
      <c r="D104" s="23"/>
      <c r="E104" s="23"/>
      <c r="F104" s="23"/>
      <c r="G104" s="23"/>
      <c r="H104" s="23"/>
      <c r="I104" s="23"/>
      <c r="J104" s="23"/>
      <c r="K104" s="23"/>
      <c r="L104" s="23"/>
      <c r="M104" s="23"/>
      <c r="N104" s="22"/>
      <c r="O104" s="22"/>
    </row>
    <row r="105" spans="1:15" x14ac:dyDescent="0.25">
      <c r="A105" s="23"/>
      <c r="B105" s="23"/>
      <c r="C105" s="23"/>
      <c r="D105" s="23"/>
      <c r="E105" s="23"/>
      <c r="F105" s="23"/>
      <c r="G105" s="23"/>
      <c r="H105" s="23"/>
      <c r="I105" s="23"/>
      <c r="J105" s="23"/>
      <c r="K105" s="23"/>
      <c r="L105" s="23"/>
      <c r="M105" s="23"/>
      <c r="N105" s="22"/>
      <c r="O105" s="22"/>
    </row>
    <row r="106" spans="1:15" x14ac:dyDescent="0.25">
      <c r="A106" s="23"/>
      <c r="B106" s="23"/>
      <c r="C106" s="23"/>
      <c r="D106" s="23"/>
      <c r="E106" s="23"/>
      <c r="F106" s="23"/>
      <c r="G106" s="23"/>
      <c r="H106" s="23"/>
      <c r="I106" s="23"/>
      <c r="J106" s="23"/>
      <c r="K106" s="23"/>
      <c r="L106" s="23"/>
      <c r="M106" s="23"/>
      <c r="N106" s="22"/>
      <c r="O106" s="22"/>
    </row>
    <row r="107" spans="1:15" x14ac:dyDescent="0.25">
      <c r="A107" s="23"/>
      <c r="B107" s="23"/>
      <c r="C107" s="23"/>
      <c r="D107" s="23"/>
      <c r="E107" s="23"/>
      <c r="F107" s="23"/>
      <c r="G107" s="23"/>
      <c r="H107" s="23"/>
      <c r="I107" s="23"/>
      <c r="J107" s="23"/>
      <c r="K107" s="23"/>
      <c r="L107" s="23"/>
      <c r="M107" s="23"/>
      <c r="N107" s="22"/>
      <c r="O107" s="22"/>
    </row>
    <row r="108" spans="1:15" x14ac:dyDescent="0.25">
      <c r="A108" s="23"/>
      <c r="B108" s="23"/>
      <c r="C108" s="23"/>
      <c r="D108" s="23"/>
      <c r="E108" s="23"/>
      <c r="F108" s="23"/>
      <c r="G108" s="23"/>
      <c r="H108" s="23"/>
      <c r="I108" s="23"/>
      <c r="J108" s="23"/>
      <c r="K108" s="23"/>
      <c r="L108" s="23"/>
      <c r="M108" s="23"/>
      <c r="N108" s="22"/>
      <c r="O108" s="22"/>
    </row>
    <row r="109" spans="1:15" x14ac:dyDescent="0.25">
      <c r="A109" s="23"/>
      <c r="B109" s="23"/>
      <c r="C109" s="23"/>
      <c r="D109" s="23"/>
      <c r="E109" s="23"/>
      <c r="F109" s="23"/>
      <c r="G109" s="23"/>
      <c r="H109" s="23"/>
      <c r="I109" s="23"/>
      <c r="J109" s="23"/>
      <c r="K109" s="23"/>
      <c r="L109" s="23"/>
      <c r="M109" s="23"/>
      <c r="N109" s="22"/>
      <c r="O109" s="22"/>
    </row>
    <row r="110" spans="1:15" x14ac:dyDescent="0.25">
      <c r="A110" s="23"/>
      <c r="B110" s="23"/>
      <c r="C110" s="23"/>
      <c r="D110" s="23"/>
      <c r="E110" s="23"/>
      <c r="F110" s="23"/>
      <c r="G110" s="23"/>
      <c r="H110" s="23"/>
      <c r="I110" s="23"/>
      <c r="J110" s="23"/>
      <c r="K110" s="23"/>
      <c r="L110" s="23"/>
      <c r="M110" s="23"/>
      <c r="N110" s="22"/>
      <c r="O110" s="22"/>
    </row>
    <row r="111" spans="1:15" x14ac:dyDescent="0.25">
      <c r="A111" s="23"/>
      <c r="B111" s="23"/>
      <c r="C111" s="23"/>
      <c r="D111" s="23"/>
      <c r="E111" s="23"/>
      <c r="F111" s="23"/>
      <c r="G111" s="23"/>
      <c r="H111" s="23"/>
      <c r="I111" s="23"/>
      <c r="J111" s="23"/>
      <c r="K111" s="23"/>
      <c r="L111" s="23"/>
      <c r="M111" s="23"/>
      <c r="N111" s="22"/>
      <c r="O111" s="22"/>
    </row>
    <row r="112" spans="1:15" x14ac:dyDescent="0.25">
      <c r="A112" s="23"/>
      <c r="B112" s="23"/>
      <c r="C112" s="23"/>
      <c r="D112" s="23"/>
      <c r="E112" s="23"/>
      <c r="F112" s="23"/>
      <c r="G112" s="23"/>
      <c r="H112" s="23"/>
      <c r="I112" s="23"/>
      <c r="J112" s="23"/>
      <c r="K112" s="23"/>
      <c r="L112" s="23"/>
      <c r="M112" s="23"/>
      <c r="N112" s="22"/>
      <c r="O112" s="22"/>
    </row>
    <row r="113" spans="1:15" x14ac:dyDescent="0.25">
      <c r="A113" s="23"/>
      <c r="B113" s="23"/>
      <c r="C113" s="23"/>
      <c r="D113" s="23"/>
      <c r="E113" s="23"/>
      <c r="F113" s="23"/>
      <c r="G113" s="23"/>
      <c r="H113" s="23"/>
      <c r="I113" s="23"/>
      <c r="J113" s="23"/>
      <c r="K113" s="23"/>
      <c r="L113" s="23"/>
      <c r="M113" s="23"/>
      <c r="N113" s="22"/>
      <c r="O113" s="22"/>
    </row>
    <row r="114" spans="1:15" x14ac:dyDescent="0.25">
      <c r="A114" s="23"/>
      <c r="B114" s="23"/>
      <c r="C114" s="23"/>
      <c r="D114" s="23"/>
      <c r="E114" s="23"/>
      <c r="F114" s="23"/>
      <c r="G114" s="23"/>
      <c r="H114" s="23"/>
      <c r="I114" s="23"/>
      <c r="J114" s="23"/>
      <c r="K114" s="23"/>
      <c r="L114" s="23"/>
      <c r="M114" s="23"/>
      <c r="N114" s="22"/>
      <c r="O114" s="22"/>
    </row>
    <row r="115" spans="1:15" x14ac:dyDescent="0.25">
      <c r="A115" s="23"/>
      <c r="B115" s="23"/>
      <c r="C115" s="23"/>
      <c r="D115" s="23"/>
      <c r="E115" s="23"/>
      <c r="F115" s="23"/>
      <c r="G115" s="23"/>
      <c r="H115" s="23"/>
      <c r="I115" s="23"/>
      <c r="J115" s="23"/>
      <c r="K115" s="23"/>
      <c r="L115" s="23"/>
      <c r="M115" s="23"/>
      <c r="N115" s="22"/>
      <c r="O115" s="22"/>
    </row>
    <row r="116" spans="1:15" x14ac:dyDescent="0.25">
      <c r="A116" s="23"/>
      <c r="B116" s="23"/>
      <c r="C116" s="23"/>
      <c r="D116" s="23"/>
      <c r="E116" s="23"/>
      <c r="F116" s="23"/>
      <c r="G116" s="23"/>
      <c r="H116" s="23"/>
      <c r="I116" s="23"/>
      <c r="J116" s="23"/>
      <c r="K116" s="23"/>
      <c r="L116" s="23"/>
      <c r="M116" s="23"/>
      <c r="N116" s="22"/>
      <c r="O116" s="22"/>
    </row>
    <row r="117" spans="1:15" x14ac:dyDescent="0.25">
      <c r="A117" s="23"/>
      <c r="B117" s="23"/>
      <c r="C117" s="23"/>
      <c r="D117" s="23"/>
      <c r="E117" s="23"/>
      <c r="F117" s="23"/>
      <c r="G117" s="23"/>
      <c r="H117" s="23"/>
      <c r="I117" s="23"/>
      <c r="J117" s="23"/>
      <c r="K117" s="23"/>
      <c r="L117" s="23"/>
      <c r="M117" s="23"/>
      <c r="N117" s="22"/>
      <c r="O117" s="22"/>
    </row>
    <row r="118" spans="1:15" x14ac:dyDescent="0.25">
      <c r="A118" s="23"/>
      <c r="B118" s="23"/>
      <c r="C118" s="23"/>
      <c r="D118" s="23"/>
      <c r="E118" s="23"/>
      <c r="F118" s="23"/>
      <c r="G118" s="23"/>
      <c r="H118" s="23"/>
      <c r="I118" s="23"/>
      <c r="J118" s="23"/>
      <c r="K118" s="23"/>
      <c r="L118" s="23"/>
      <c r="M118" s="23"/>
      <c r="N118" s="22"/>
      <c r="O118" s="22"/>
    </row>
    <row r="119" spans="1:15" x14ac:dyDescent="0.25">
      <c r="A119" s="23"/>
      <c r="B119" s="23"/>
      <c r="C119" s="23"/>
      <c r="D119" s="23"/>
      <c r="E119" s="23"/>
      <c r="F119" s="23"/>
      <c r="G119" s="23"/>
      <c r="H119" s="23"/>
      <c r="I119" s="23"/>
      <c r="J119" s="23"/>
      <c r="K119" s="23"/>
      <c r="L119" s="23"/>
      <c r="M119" s="23"/>
      <c r="N119" s="22"/>
      <c r="O119" s="22"/>
    </row>
    <row r="120" spans="1:15" x14ac:dyDescent="0.25">
      <c r="A120" s="23"/>
      <c r="B120" s="23"/>
      <c r="C120" s="23"/>
      <c r="D120" s="23"/>
      <c r="E120" s="23"/>
      <c r="F120" s="23"/>
      <c r="G120" s="23"/>
      <c r="H120" s="23"/>
      <c r="I120" s="23"/>
      <c r="J120" s="23"/>
      <c r="K120" s="23"/>
      <c r="L120" s="23"/>
      <c r="M120" s="23"/>
      <c r="N120" s="22"/>
      <c r="O120" s="22"/>
    </row>
    <row r="121" spans="1:15" x14ac:dyDescent="0.25">
      <c r="A121" s="23"/>
      <c r="B121" s="23"/>
      <c r="C121" s="23"/>
      <c r="D121" s="23"/>
      <c r="E121" s="23"/>
      <c r="F121" s="23"/>
      <c r="G121" s="23"/>
      <c r="H121" s="23"/>
      <c r="I121" s="23"/>
      <c r="J121" s="23"/>
      <c r="K121" s="23"/>
      <c r="L121" s="23"/>
      <c r="M121" s="23"/>
      <c r="N121" s="22"/>
      <c r="O121" s="22"/>
    </row>
    <row r="122" spans="1:15" x14ac:dyDescent="0.25">
      <c r="A122" s="23"/>
      <c r="B122" s="23"/>
      <c r="C122" s="23"/>
      <c r="D122" s="23"/>
      <c r="E122" s="23"/>
      <c r="F122" s="23"/>
      <c r="G122" s="23"/>
      <c r="H122" s="23"/>
      <c r="I122" s="23"/>
      <c r="J122" s="23"/>
      <c r="K122" s="23"/>
      <c r="L122" s="23"/>
      <c r="M122" s="23"/>
      <c r="N122" s="22"/>
      <c r="O122" s="22"/>
    </row>
    <row r="123" spans="1:15" x14ac:dyDescent="0.25">
      <c r="A123" s="23"/>
      <c r="B123" s="23"/>
      <c r="C123" s="23"/>
      <c r="D123" s="23"/>
      <c r="E123" s="23"/>
      <c r="F123" s="23"/>
      <c r="G123" s="23"/>
      <c r="H123" s="23"/>
      <c r="I123" s="23"/>
      <c r="J123" s="23"/>
      <c r="K123" s="23"/>
      <c r="L123" s="23"/>
      <c r="M123" s="23"/>
      <c r="N123" s="22"/>
      <c r="O123" s="22"/>
    </row>
    <row r="124" spans="1:15" x14ac:dyDescent="0.25">
      <c r="A124" s="23"/>
      <c r="B124" s="23"/>
      <c r="C124" s="23"/>
      <c r="D124" s="23"/>
      <c r="E124" s="23"/>
      <c r="F124" s="23"/>
      <c r="G124" s="23"/>
      <c r="H124" s="23"/>
      <c r="I124" s="23"/>
      <c r="J124" s="23"/>
      <c r="K124" s="23"/>
      <c r="L124" s="23"/>
      <c r="M124" s="23"/>
      <c r="N124" s="22"/>
      <c r="O124" s="22"/>
    </row>
    <row r="125" spans="1:15" x14ac:dyDescent="0.25">
      <c r="A125" s="23"/>
      <c r="B125" s="23"/>
      <c r="C125" s="23"/>
      <c r="D125" s="23"/>
      <c r="E125" s="23"/>
      <c r="F125" s="23"/>
      <c r="G125" s="23"/>
      <c r="H125" s="23"/>
      <c r="I125" s="23"/>
      <c r="J125" s="23"/>
      <c r="K125" s="23"/>
      <c r="L125" s="23"/>
      <c r="M125" s="23"/>
      <c r="N125" s="22"/>
      <c r="O125" s="22"/>
    </row>
    <row r="126" spans="1:15" x14ac:dyDescent="0.25">
      <c r="A126" s="23"/>
      <c r="B126" s="23"/>
      <c r="C126" s="23"/>
      <c r="D126" s="23"/>
      <c r="E126" s="23"/>
      <c r="F126" s="23"/>
      <c r="G126" s="23"/>
      <c r="H126" s="23"/>
      <c r="I126" s="23"/>
      <c r="J126" s="23"/>
      <c r="K126" s="23"/>
      <c r="L126" s="23"/>
      <c r="M126" s="23"/>
      <c r="N126" s="22"/>
      <c r="O126" s="22"/>
    </row>
    <row r="127" spans="1:15" x14ac:dyDescent="0.25">
      <c r="A127" s="23"/>
      <c r="B127" s="23"/>
      <c r="C127" s="23"/>
      <c r="D127" s="23"/>
      <c r="E127" s="23"/>
      <c r="F127" s="23"/>
      <c r="G127" s="23"/>
      <c r="H127" s="23"/>
      <c r="I127" s="23"/>
      <c r="J127" s="23"/>
      <c r="K127" s="23"/>
      <c r="L127" s="23"/>
      <c r="M127" s="23"/>
      <c r="N127" s="22"/>
      <c r="O127" s="22"/>
    </row>
    <row r="128" spans="1:15" x14ac:dyDescent="0.25">
      <c r="A128" s="23"/>
      <c r="B128" s="23"/>
      <c r="C128" s="23"/>
      <c r="D128" s="23"/>
      <c r="E128" s="23"/>
      <c r="F128" s="23"/>
      <c r="G128" s="23"/>
      <c r="H128" s="23"/>
      <c r="I128" s="23"/>
      <c r="J128" s="23"/>
      <c r="K128" s="23"/>
      <c r="L128" s="23"/>
      <c r="M128" s="23"/>
      <c r="N128" s="22"/>
      <c r="O128" s="22"/>
    </row>
    <row r="129" spans="1:15" x14ac:dyDescent="0.25">
      <c r="A129" s="23"/>
      <c r="B129" s="23"/>
      <c r="C129" s="23"/>
      <c r="D129" s="23"/>
      <c r="E129" s="23"/>
      <c r="F129" s="23"/>
      <c r="G129" s="23"/>
      <c r="H129" s="23"/>
      <c r="I129" s="23"/>
      <c r="J129" s="23"/>
      <c r="K129" s="23"/>
      <c r="L129" s="23"/>
      <c r="M129" s="23"/>
      <c r="N129" s="22"/>
      <c r="O129" s="22"/>
    </row>
    <row r="130" spans="1:15" x14ac:dyDescent="0.25">
      <c r="A130" s="23"/>
      <c r="B130" s="23"/>
      <c r="C130" s="23"/>
      <c r="D130" s="23"/>
      <c r="E130" s="23"/>
      <c r="F130" s="23"/>
      <c r="G130" s="23"/>
      <c r="H130" s="23"/>
      <c r="I130" s="23"/>
      <c r="J130" s="23"/>
      <c r="K130" s="23"/>
      <c r="L130" s="23"/>
      <c r="M130" s="23"/>
      <c r="N130" s="22"/>
      <c r="O130" s="22"/>
    </row>
    <row r="131" spans="1:15" x14ac:dyDescent="0.25">
      <c r="A131" s="23"/>
      <c r="B131" s="23"/>
      <c r="C131" s="23"/>
      <c r="D131" s="23"/>
      <c r="E131" s="23"/>
      <c r="F131" s="23"/>
      <c r="G131" s="23"/>
      <c r="H131" s="23"/>
      <c r="I131" s="23"/>
      <c r="J131" s="23"/>
      <c r="K131" s="23"/>
      <c r="L131" s="23"/>
      <c r="M131" s="23"/>
      <c r="N131" s="22"/>
      <c r="O131" s="22"/>
    </row>
    <row r="132" spans="1:15" x14ac:dyDescent="0.25">
      <c r="A132" s="23"/>
      <c r="B132" s="23"/>
      <c r="C132" s="23"/>
      <c r="D132" s="23"/>
      <c r="E132" s="23"/>
      <c r="F132" s="23"/>
      <c r="G132" s="23"/>
      <c r="H132" s="23"/>
      <c r="I132" s="23"/>
      <c r="J132" s="23"/>
      <c r="K132" s="23"/>
      <c r="L132" s="23"/>
      <c r="M132" s="23"/>
      <c r="N132" s="22"/>
      <c r="O132" s="22"/>
    </row>
    <row r="133" spans="1:15" x14ac:dyDescent="0.25">
      <c r="A133" s="23"/>
      <c r="B133" s="23"/>
      <c r="C133" s="23"/>
      <c r="D133" s="23"/>
      <c r="E133" s="23"/>
      <c r="F133" s="23"/>
      <c r="G133" s="23"/>
      <c r="H133" s="23"/>
      <c r="I133" s="23"/>
      <c r="J133" s="23"/>
      <c r="K133" s="23"/>
      <c r="L133" s="23"/>
      <c r="M133" s="23"/>
      <c r="N133" s="22"/>
      <c r="O133" s="22"/>
    </row>
    <row r="134" spans="1:15" x14ac:dyDescent="0.25">
      <c r="A134" s="23"/>
      <c r="B134" s="23"/>
      <c r="C134" s="23"/>
      <c r="D134" s="23"/>
      <c r="E134" s="23"/>
      <c r="F134" s="23"/>
      <c r="G134" s="23"/>
      <c r="H134" s="23"/>
      <c r="I134" s="23"/>
      <c r="J134" s="23"/>
      <c r="K134" s="23"/>
      <c r="L134" s="23"/>
      <c r="M134" s="23"/>
      <c r="N134" s="22"/>
      <c r="O134" s="22"/>
    </row>
    <row r="135" spans="1:15" x14ac:dyDescent="0.25">
      <c r="A135" s="23"/>
      <c r="B135" s="23"/>
      <c r="C135" s="23"/>
      <c r="D135" s="23"/>
      <c r="E135" s="23"/>
      <c r="F135" s="23"/>
      <c r="G135" s="23"/>
      <c r="H135" s="23"/>
      <c r="I135" s="23"/>
      <c r="J135" s="23"/>
      <c r="K135" s="23"/>
      <c r="L135" s="23"/>
      <c r="M135" s="23"/>
      <c r="N135" s="22"/>
      <c r="O135" s="22"/>
    </row>
    <row r="136" spans="1:15" x14ac:dyDescent="0.25">
      <c r="A136" s="23"/>
      <c r="B136" s="23"/>
      <c r="C136" s="23"/>
      <c r="D136" s="23"/>
      <c r="E136" s="23"/>
      <c r="F136" s="23"/>
      <c r="G136" s="23"/>
      <c r="H136" s="23"/>
      <c r="I136" s="23"/>
      <c r="J136" s="23"/>
      <c r="K136" s="23"/>
      <c r="L136" s="23"/>
      <c r="M136" s="23"/>
      <c r="N136" s="22"/>
      <c r="O136" s="22"/>
    </row>
    <row r="137" spans="1:15" x14ac:dyDescent="0.25">
      <c r="A137" s="23"/>
      <c r="B137" s="23"/>
      <c r="C137" s="23"/>
      <c r="D137" s="23"/>
      <c r="E137" s="23"/>
      <c r="F137" s="23"/>
      <c r="G137" s="23"/>
      <c r="H137" s="23"/>
      <c r="I137" s="23"/>
      <c r="J137" s="23"/>
      <c r="K137" s="23"/>
      <c r="L137" s="23"/>
      <c r="M137" s="23"/>
      <c r="N137" s="22"/>
      <c r="O137" s="22"/>
    </row>
    <row r="138" spans="1:15" x14ac:dyDescent="0.25">
      <c r="A138" s="23"/>
      <c r="B138" s="23"/>
      <c r="C138" s="23"/>
      <c r="D138" s="23"/>
      <c r="E138" s="23"/>
      <c r="F138" s="23"/>
      <c r="G138" s="23"/>
      <c r="H138" s="23"/>
      <c r="I138" s="23"/>
      <c r="J138" s="23"/>
      <c r="K138" s="23"/>
      <c r="L138" s="23"/>
      <c r="M138" s="23"/>
      <c r="N138" s="22"/>
      <c r="O138" s="22"/>
    </row>
    <row r="139" spans="1:15" x14ac:dyDescent="0.25">
      <c r="A139" s="23"/>
      <c r="B139" s="23"/>
      <c r="C139" s="23"/>
      <c r="D139" s="23"/>
      <c r="E139" s="23"/>
      <c r="F139" s="23"/>
      <c r="G139" s="23"/>
      <c r="H139" s="23"/>
      <c r="I139" s="23"/>
      <c r="J139" s="23"/>
      <c r="K139" s="23"/>
      <c r="L139" s="23"/>
      <c r="M139" s="23"/>
      <c r="N139" s="22"/>
      <c r="O139" s="22"/>
    </row>
    <row r="140" spans="1:15" x14ac:dyDescent="0.25">
      <c r="A140" s="23"/>
      <c r="B140" s="23"/>
      <c r="C140" s="23"/>
      <c r="D140" s="23"/>
      <c r="E140" s="23"/>
      <c r="F140" s="23"/>
      <c r="G140" s="23"/>
      <c r="H140" s="23"/>
      <c r="I140" s="23"/>
      <c r="J140" s="23"/>
      <c r="K140" s="23"/>
      <c r="L140" s="23"/>
      <c r="M140" s="23"/>
      <c r="N140" s="22"/>
      <c r="O140" s="22"/>
    </row>
    <row r="141" spans="1:15" x14ac:dyDescent="0.25">
      <c r="A141" s="23"/>
      <c r="B141" s="23"/>
      <c r="C141" s="23"/>
      <c r="D141" s="23"/>
      <c r="E141" s="23"/>
      <c r="F141" s="23"/>
      <c r="G141" s="23"/>
      <c r="H141" s="23"/>
      <c r="I141" s="23"/>
      <c r="J141" s="23"/>
      <c r="K141" s="23"/>
      <c r="L141" s="23"/>
      <c r="M141" s="23"/>
      <c r="N141" s="22"/>
      <c r="O141" s="22"/>
    </row>
    <row r="142" spans="1:15" x14ac:dyDescent="0.25">
      <c r="A142" s="23"/>
      <c r="B142" s="23"/>
      <c r="C142" s="23"/>
      <c r="D142" s="23"/>
      <c r="E142" s="23"/>
      <c r="F142" s="23"/>
      <c r="G142" s="23"/>
      <c r="H142" s="23"/>
      <c r="I142" s="23"/>
      <c r="J142" s="23"/>
      <c r="K142" s="23"/>
      <c r="L142" s="23"/>
      <c r="M142" s="23"/>
      <c r="N142" s="22"/>
      <c r="O142" s="22"/>
    </row>
    <row r="143" spans="1:15" x14ac:dyDescent="0.25">
      <c r="A143" s="23"/>
      <c r="B143" s="23"/>
      <c r="C143" s="23"/>
      <c r="D143" s="23"/>
      <c r="E143" s="23"/>
      <c r="F143" s="23"/>
      <c r="G143" s="23"/>
      <c r="H143" s="23"/>
      <c r="I143" s="23"/>
      <c r="J143" s="23"/>
      <c r="K143" s="23"/>
      <c r="L143" s="23"/>
      <c r="M143" s="23"/>
      <c r="N143" s="22"/>
      <c r="O143" s="22"/>
    </row>
    <row r="144" spans="1:15" x14ac:dyDescent="0.25">
      <c r="A144" s="23"/>
      <c r="B144" s="23"/>
      <c r="C144" s="23"/>
      <c r="D144" s="23"/>
      <c r="E144" s="23"/>
      <c r="F144" s="23"/>
      <c r="G144" s="23"/>
      <c r="H144" s="23"/>
      <c r="I144" s="23"/>
      <c r="J144" s="23"/>
      <c r="K144" s="23"/>
      <c r="L144" s="23"/>
      <c r="M144" s="23"/>
      <c r="N144" s="22"/>
      <c r="O144" s="22"/>
    </row>
    <row r="145" spans="1:15" x14ac:dyDescent="0.25">
      <c r="A145" s="23"/>
      <c r="B145" s="23"/>
      <c r="C145" s="23"/>
      <c r="D145" s="23"/>
      <c r="E145" s="23"/>
      <c r="F145" s="23"/>
      <c r="G145" s="23"/>
      <c r="H145" s="23"/>
      <c r="I145" s="23"/>
      <c r="J145" s="23"/>
      <c r="K145" s="23"/>
      <c r="L145" s="23"/>
      <c r="M145" s="23"/>
      <c r="N145" s="22"/>
      <c r="O145" s="22"/>
    </row>
    <row r="146" spans="1:15" x14ac:dyDescent="0.25">
      <c r="A146" s="23"/>
      <c r="B146" s="23"/>
      <c r="C146" s="23"/>
      <c r="D146" s="23"/>
      <c r="E146" s="23"/>
      <c r="F146" s="23"/>
      <c r="G146" s="23"/>
      <c r="H146" s="23"/>
      <c r="I146" s="23"/>
      <c r="J146" s="23"/>
      <c r="K146" s="23"/>
      <c r="L146" s="23"/>
      <c r="M146" s="23"/>
      <c r="N146" s="22"/>
      <c r="O146" s="22"/>
    </row>
    <row r="147" spans="1:15" x14ac:dyDescent="0.25">
      <c r="A147" s="23"/>
      <c r="B147" s="23"/>
      <c r="C147" s="23"/>
      <c r="D147" s="23"/>
      <c r="E147" s="23"/>
      <c r="F147" s="23"/>
      <c r="G147" s="23"/>
      <c r="H147" s="23"/>
      <c r="I147" s="23"/>
      <c r="J147" s="23"/>
      <c r="K147" s="23"/>
      <c r="L147" s="23"/>
      <c r="M147" s="23"/>
      <c r="N147" s="22"/>
      <c r="O147" s="22"/>
    </row>
    <row r="148" spans="1:15" x14ac:dyDescent="0.25">
      <c r="A148" s="23"/>
      <c r="B148" s="23"/>
      <c r="C148" s="23"/>
      <c r="D148" s="23"/>
      <c r="E148" s="23"/>
      <c r="F148" s="23"/>
      <c r="G148" s="23"/>
      <c r="H148" s="23"/>
      <c r="I148" s="23"/>
      <c r="J148" s="23"/>
      <c r="K148" s="23"/>
      <c r="L148" s="23"/>
      <c r="M148" s="23"/>
      <c r="N148" s="22"/>
      <c r="O148" s="22"/>
    </row>
    <row r="149" spans="1:15" x14ac:dyDescent="0.25">
      <c r="A149" s="23"/>
      <c r="B149" s="23"/>
      <c r="C149" s="23"/>
      <c r="D149" s="23"/>
      <c r="E149" s="23"/>
      <c r="F149" s="23"/>
      <c r="G149" s="23"/>
      <c r="H149" s="23"/>
      <c r="I149" s="23"/>
      <c r="J149" s="23"/>
      <c r="K149" s="23"/>
      <c r="L149" s="23"/>
      <c r="M149" s="23"/>
      <c r="N149" s="22"/>
      <c r="O149" s="22"/>
    </row>
    <row r="150" spans="1:15" x14ac:dyDescent="0.25">
      <c r="A150" s="23"/>
      <c r="B150" s="23"/>
      <c r="C150" s="23"/>
      <c r="D150" s="23"/>
      <c r="E150" s="23"/>
      <c r="F150" s="23"/>
      <c r="G150" s="23"/>
      <c r="H150" s="23"/>
      <c r="I150" s="23"/>
      <c r="J150" s="23"/>
      <c r="K150" s="23"/>
      <c r="L150" s="23"/>
      <c r="M150" s="23"/>
      <c r="N150" s="22"/>
      <c r="O150" s="22"/>
    </row>
    <row r="151" spans="1:15" x14ac:dyDescent="0.25">
      <c r="A151" s="23"/>
      <c r="B151" s="23"/>
      <c r="C151" s="23"/>
      <c r="D151" s="23"/>
      <c r="E151" s="23"/>
      <c r="F151" s="23"/>
      <c r="G151" s="23"/>
      <c r="H151" s="23"/>
      <c r="I151" s="23"/>
      <c r="J151" s="23"/>
      <c r="K151" s="23"/>
      <c r="L151" s="23"/>
      <c r="M151" s="23"/>
      <c r="N151" s="22"/>
      <c r="O151" s="22"/>
    </row>
    <row r="152" spans="1:15" x14ac:dyDescent="0.25">
      <c r="A152" s="23"/>
      <c r="B152" s="23"/>
      <c r="C152" s="23"/>
      <c r="D152" s="23"/>
      <c r="E152" s="23"/>
      <c r="F152" s="23"/>
      <c r="G152" s="23"/>
      <c r="H152" s="23"/>
      <c r="I152" s="23"/>
      <c r="J152" s="23"/>
      <c r="K152" s="23"/>
      <c r="L152" s="23"/>
      <c r="M152" s="23"/>
      <c r="N152" s="22"/>
      <c r="O152" s="22"/>
    </row>
    <row r="153" spans="1:15" x14ac:dyDescent="0.25">
      <c r="A153" s="23"/>
      <c r="B153" s="23"/>
      <c r="C153" s="23"/>
      <c r="D153" s="23"/>
      <c r="E153" s="23"/>
      <c r="F153" s="23"/>
      <c r="G153" s="23"/>
      <c r="H153" s="23"/>
      <c r="I153" s="23"/>
      <c r="J153" s="23"/>
      <c r="K153" s="23"/>
      <c r="L153" s="23"/>
      <c r="M153" s="23"/>
      <c r="N153" s="22"/>
      <c r="O153" s="22"/>
    </row>
    <row r="154" spans="1:15" x14ac:dyDescent="0.25">
      <c r="A154" s="23"/>
      <c r="B154" s="23"/>
      <c r="C154" s="23"/>
      <c r="D154" s="23"/>
      <c r="E154" s="23"/>
      <c r="F154" s="23"/>
      <c r="G154" s="23"/>
      <c r="H154" s="23"/>
      <c r="I154" s="23"/>
      <c r="J154" s="23"/>
      <c r="K154" s="23"/>
      <c r="L154" s="23"/>
      <c r="M154" s="23"/>
      <c r="N154" s="22"/>
      <c r="O154" s="22"/>
    </row>
    <row r="155" spans="1:15" x14ac:dyDescent="0.25">
      <c r="A155" s="23"/>
      <c r="B155" s="23"/>
      <c r="C155" s="23"/>
      <c r="D155" s="23"/>
      <c r="E155" s="23"/>
      <c r="F155" s="23"/>
      <c r="G155" s="23"/>
      <c r="H155" s="23"/>
      <c r="I155" s="23"/>
      <c r="J155" s="23"/>
      <c r="K155" s="23"/>
      <c r="L155" s="23"/>
      <c r="M155" s="23"/>
      <c r="N155" s="22"/>
      <c r="O155" s="22"/>
    </row>
    <row r="156" spans="1:15" x14ac:dyDescent="0.25">
      <c r="A156" s="23"/>
      <c r="B156" s="23"/>
      <c r="C156" s="23"/>
      <c r="D156" s="23"/>
      <c r="E156" s="23"/>
      <c r="F156" s="23"/>
      <c r="G156" s="23"/>
      <c r="H156" s="23"/>
      <c r="I156" s="23"/>
      <c r="J156" s="23"/>
      <c r="K156" s="23"/>
      <c r="L156" s="23"/>
      <c r="M156" s="23"/>
      <c r="N156" s="22"/>
      <c r="O156" s="22"/>
    </row>
    <row r="157" spans="1:15" x14ac:dyDescent="0.25">
      <c r="A157" s="23"/>
      <c r="B157" s="23"/>
      <c r="C157" s="23"/>
      <c r="D157" s="23"/>
      <c r="E157" s="23"/>
      <c r="F157" s="23"/>
      <c r="G157" s="23"/>
      <c r="H157" s="23"/>
      <c r="I157" s="23"/>
      <c r="J157" s="23"/>
      <c r="K157" s="23"/>
      <c r="L157" s="23"/>
      <c r="M157" s="23"/>
      <c r="N157" s="22"/>
      <c r="O157" s="22"/>
    </row>
    <row r="158" spans="1:15" x14ac:dyDescent="0.25">
      <c r="A158" s="23"/>
      <c r="B158" s="23"/>
      <c r="C158" s="23"/>
      <c r="D158" s="23"/>
      <c r="E158" s="23"/>
      <c r="F158" s="23"/>
      <c r="G158" s="23"/>
      <c r="H158" s="23"/>
      <c r="I158" s="23"/>
      <c r="J158" s="23"/>
      <c r="K158" s="23"/>
      <c r="L158" s="23"/>
      <c r="M158" s="23"/>
      <c r="N158" s="22"/>
      <c r="O158" s="22"/>
    </row>
    <row r="159" spans="1:15" x14ac:dyDescent="0.25">
      <c r="A159" s="23"/>
      <c r="B159" s="23"/>
      <c r="C159" s="23"/>
      <c r="D159" s="23"/>
      <c r="E159" s="23"/>
      <c r="F159" s="23"/>
      <c r="G159" s="23"/>
      <c r="H159" s="23"/>
      <c r="I159" s="23"/>
      <c r="J159" s="23"/>
      <c r="K159" s="23"/>
      <c r="L159" s="23"/>
      <c r="M159" s="23"/>
      <c r="N159" s="22"/>
      <c r="O159" s="22"/>
    </row>
    <row r="160" spans="1:15" x14ac:dyDescent="0.25">
      <c r="A160" s="23"/>
      <c r="B160" s="23"/>
      <c r="C160" s="23"/>
      <c r="D160" s="23"/>
      <c r="E160" s="23"/>
      <c r="F160" s="23"/>
      <c r="G160" s="23"/>
      <c r="H160" s="23"/>
      <c r="I160" s="23"/>
      <c r="J160" s="23"/>
      <c r="K160" s="23"/>
      <c r="L160" s="23"/>
      <c r="M160" s="23"/>
      <c r="N160" s="22"/>
      <c r="O160" s="22"/>
    </row>
    <row r="161" spans="1:15" x14ac:dyDescent="0.25">
      <c r="A161" s="23"/>
      <c r="B161" s="23"/>
      <c r="C161" s="23"/>
      <c r="D161" s="23"/>
      <c r="E161" s="23"/>
      <c r="F161" s="23"/>
      <c r="G161" s="23"/>
      <c r="H161" s="23"/>
      <c r="I161" s="23"/>
      <c r="J161" s="23"/>
      <c r="K161" s="23"/>
      <c r="L161" s="23"/>
      <c r="M161" s="23"/>
      <c r="N161" s="22"/>
      <c r="O161" s="22"/>
    </row>
    <row r="162" spans="1:15" x14ac:dyDescent="0.25">
      <c r="A162" s="23"/>
      <c r="B162" s="23"/>
      <c r="C162" s="23"/>
      <c r="D162" s="23"/>
      <c r="E162" s="23"/>
      <c r="F162" s="23"/>
      <c r="G162" s="23"/>
      <c r="H162" s="23"/>
      <c r="I162" s="23"/>
      <c r="J162" s="23"/>
      <c r="K162" s="23"/>
      <c r="L162" s="23"/>
      <c r="M162" s="23"/>
      <c r="N162" s="22"/>
      <c r="O162" s="22"/>
    </row>
    <row r="163" spans="1:15" x14ac:dyDescent="0.25">
      <c r="A163" s="23"/>
      <c r="B163" s="23"/>
      <c r="C163" s="23"/>
      <c r="D163" s="23"/>
      <c r="E163" s="23"/>
      <c r="F163" s="23"/>
      <c r="G163" s="23"/>
      <c r="H163" s="23"/>
      <c r="I163" s="23"/>
      <c r="J163" s="23"/>
      <c r="K163" s="23"/>
      <c r="L163" s="23"/>
      <c r="M163" s="23"/>
      <c r="N163" s="22"/>
      <c r="O163" s="22"/>
    </row>
    <row r="164" spans="1:15" x14ac:dyDescent="0.25">
      <c r="A164" s="23"/>
      <c r="B164" s="23"/>
      <c r="C164" s="23"/>
      <c r="D164" s="23"/>
      <c r="E164" s="23"/>
      <c r="F164" s="23"/>
      <c r="G164" s="23"/>
      <c r="H164" s="23"/>
      <c r="I164" s="23"/>
      <c r="J164" s="23"/>
      <c r="K164" s="23"/>
      <c r="L164" s="23"/>
      <c r="M164" s="23"/>
      <c r="N164" s="22"/>
      <c r="O164" s="22"/>
    </row>
    <row r="165" spans="1:15" x14ac:dyDescent="0.25">
      <c r="A165" s="23"/>
      <c r="B165" s="23"/>
      <c r="C165" s="23"/>
      <c r="D165" s="23"/>
      <c r="E165" s="23"/>
      <c r="F165" s="23"/>
      <c r="G165" s="23"/>
      <c r="H165" s="23"/>
      <c r="I165" s="23"/>
      <c r="J165" s="23"/>
      <c r="K165" s="23"/>
      <c r="L165" s="23"/>
      <c r="M165" s="23"/>
      <c r="N165" s="22"/>
      <c r="O165" s="22"/>
    </row>
    <row r="166" spans="1:15" x14ac:dyDescent="0.25">
      <c r="A166" s="23"/>
      <c r="B166" s="23"/>
      <c r="C166" s="23"/>
      <c r="D166" s="23"/>
      <c r="E166" s="23"/>
      <c r="F166" s="23"/>
      <c r="G166" s="23"/>
      <c r="H166" s="23"/>
      <c r="I166" s="23"/>
      <c r="J166" s="23"/>
      <c r="K166" s="23"/>
      <c r="L166" s="23"/>
      <c r="M166" s="23"/>
      <c r="N166" s="22"/>
      <c r="O166" s="22"/>
    </row>
    <row r="167" spans="1:15" x14ac:dyDescent="0.25">
      <c r="A167" s="23"/>
      <c r="B167" s="23"/>
      <c r="C167" s="23"/>
      <c r="D167" s="23"/>
      <c r="E167" s="23"/>
      <c r="F167" s="23"/>
      <c r="G167" s="23"/>
      <c r="H167" s="23"/>
      <c r="I167" s="23"/>
      <c r="J167" s="23"/>
      <c r="K167" s="23"/>
      <c r="L167" s="23"/>
      <c r="M167" s="23"/>
      <c r="N167" s="22"/>
      <c r="O167" s="22"/>
    </row>
    <row r="168" spans="1:15" x14ac:dyDescent="0.25">
      <c r="A168" s="23"/>
      <c r="B168" s="23"/>
      <c r="C168" s="23"/>
      <c r="D168" s="23"/>
      <c r="E168" s="23"/>
      <c r="F168" s="23"/>
      <c r="G168" s="23"/>
      <c r="H168" s="23"/>
      <c r="I168" s="23"/>
      <c r="J168" s="23"/>
      <c r="K168" s="23"/>
      <c r="L168" s="23"/>
      <c r="M168" s="23"/>
      <c r="N168" s="22"/>
      <c r="O168" s="22"/>
    </row>
    <row r="169" spans="1:15" x14ac:dyDescent="0.25">
      <c r="A169" s="23"/>
      <c r="B169" s="23"/>
      <c r="C169" s="23"/>
      <c r="D169" s="23"/>
      <c r="E169" s="23"/>
      <c r="F169" s="23"/>
      <c r="G169" s="23"/>
      <c r="H169" s="23"/>
      <c r="I169" s="23"/>
      <c r="J169" s="23"/>
      <c r="K169" s="23"/>
      <c r="L169" s="23"/>
      <c r="M169" s="23"/>
      <c r="N169" s="22"/>
      <c r="O169" s="22"/>
    </row>
    <row r="170" spans="1:15" x14ac:dyDescent="0.25">
      <c r="A170" s="23"/>
      <c r="B170" s="23"/>
      <c r="C170" s="23"/>
      <c r="D170" s="23"/>
      <c r="E170" s="23"/>
      <c r="F170" s="23"/>
      <c r="G170" s="23"/>
      <c r="H170" s="23"/>
      <c r="I170" s="23"/>
      <c r="J170" s="23"/>
      <c r="K170" s="23"/>
      <c r="L170" s="23"/>
      <c r="M170" s="23"/>
      <c r="N170" s="22"/>
      <c r="O170" s="22"/>
    </row>
    <row r="171" spans="1:15" x14ac:dyDescent="0.25">
      <c r="A171" s="23"/>
      <c r="B171" s="23"/>
      <c r="C171" s="23"/>
      <c r="D171" s="23"/>
      <c r="E171" s="23"/>
      <c r="F171" s="23"/>
      <c r="G171" s="23"/>
      <c r="H171" s="23"/>
      <c r="I171" s="23"/>
      <c r="J171" s="23"/>
      <c r="K171" s="23"/>
      <c r="L171" s="23"/>
      <c r="M171" s="23"/>
      <c r="N171" s="22"/>
      <c r="O171" s="22"/>
    </row>
    <row r="172" spans="1:15" x14ac:dyDescent="0.25">
      <c r="A172" s="23"/>
      <c r="B172" s="23"/>
      <c r="C172" s="23"/>
      <c r="D172" s="23"/>
      <c r="E172" s="23"/>
      <c r="F172" s="23"/>
      <c r="G172" s="23"/>
      <c r="H172" s="23"/>
      <c r="I172" s="23"/>
      <c r="J172" s="23"/>
      <c r="K172" s="23"/>
      <c r="L172" s="23"/>
      <c r="M172" s="23"/>
      <c r="N172" s="22"/>
      <c r="O172" s="22"/>
    </row>
    <row r="173" spans="1:15" x14ac:dyDescent="0.25">
      <c r="A173" s="23"/>
      <c r="B173" s="23"/>
      <c r="C173" s="23"/>
      <c r="D173" s="23"/>
      <c r="E173" s="23"/>
      <c r="F173" s="23"/>
      <c r="G173" s="23"/>
      <c r="H173" s="23"/>
      <c r="I173" s="23"/>
      <c r="J173" s="23"/>
      <c r="K173" s="23"/>
      <c r="L173" s="23"/>
      <c r="M173" s="23"/>
      <c r="N173" s="22"/>
      <c r="O173" s="22"/>
    </row>
    <row r="174" spans="1:15" x14ac:dyDescent="0.25">
      <c r="A174" s="23"/>
      <c r="B174" s="23"/>
      <c r="C174" s="23"/>
      <c r="D174" s="23"/>
      <c r="E174" s="23"/>
      <c r="F174" s="23"/>
      <c r="G174" s="23"/>
      <c r="H174" s="23"/>
      <c r="I174" s="23"/>
      <c r="J174" s="23"/>
      <c r="K174" s="23"/>
      <c r="L174" s="23"/>
      <c r="M174" s="23"/>
      <c r="N174" s="22"/>
      <c r="O174" s="22"/>
    </row>
    <row r="175" spans="1:15" x14ac:dyDescent="0.25">
      <c r="A175" s="23"/>
      <c r="B175" s="23"/>
      <c r="C175" s="23"/>
      <c r="D175" s="23"/>
      <c r="E175" s="23"/>
      <c r="F175" s="23"/>
      <c r="G175" s="23"/>
      <c r="H175" s="23"/>
      <c r="I175" s="23"/>
      <c r="J175" s="23"/>
      <c r="K175" s="23"/>
      <c r="L175" s="23"/>
      <c r="M175" s="23"/>
      <c r="N175" s="22"/>
      <c r="O175" s="22"/>
    </row>
    <row r="176" spans="1:15" x14ac:dyDescent="0.25">
      <c r="A176" s="23"/>
      <c r="B176" s="23"/>
      <c r="C176" s="23"/>
      <c r="D176" s="23"/>
      <c r="E176" s="23"/>
      <c r="F176" s="23"/>
      <c r="G176" s="23"/>
      <c r="H176" s="23"/>
      <c r="I176" s="23"/>
      <c r="J176" s="23"/>
      <c r="K176" s="23"/>
      <c r="L176" s="23"/>
      <c r="M176" s="23"/>
      <c r="N176" s="22"/>
      <c r="O176" s="22"/>
    </row>
    <row r="177" spans="1:15" x14ac:dyDescent="0.25">
      <c r="A177" s="23"/>
      <c r="B177" s="23"/>
      <c r="C177" s="23"/>
      <c r="D177" s="23"/>
      <c r="E177" s="23"/>
      <c r="F177" s="23"/>
      <c r="G177" s="23"/>
      <c r="H177" s="23"/>
      <c r="I177" s="23"/>
      <c r="J177" s="23"/>
      <c r="K177" s="23"/>
      <c r="L177" s="23"/>
      <c r="M177" s="23"/>
      <c r="N177" s="22"/>
      <c r="O177" s="22"/>
    </row>
    <row r="178" spans="1:15" x14ac:dyDescent="0.25">
      <c r="A178" s="23"/>
      <c r="B178" s="23"/>
      <c r="C178" s="23"/>
      <c r="D178" s="23"/>
      <c r="E178" s="23"/>
      <c r="F178" s="23"/>
      <c r="G178" s="23"/>
      <c r="H178" s="23"/>
      <c r="I178" s="23"/>
      <c r="J178" s="23"/>
      <c r="K178" s="23"/>
      <c r="L178" s="23"/>
      <c r="M178" s="23"/>
      <c r="N178" s="22"/>
      <c r="O178" s="22"/>
    </row>
    <row r="179" spans="1:15" x14ac:dyDescent="0.25">
      <c r="A179" s="23"/>
      <c r="B179" s="23"/>
      <c r="C179" s="23"/>
      <c r="D179" s="23"/>
      <c r="E179" s="23"/>
      <c r="F179" s="23"/>
      <c r="G179" s="23"/>
      <c r="H179" s="23"/>
      <c r="I179" s="23"/>
      <c r="J179" s="23"/>
      <c r="K179" s="23"/>
      <c r="L179" s="23"/>
      <c r="M179" s="23"/>
      <c r="N179" s="22"/>
      <c r="O179" s="22"/>
    </row>
    <row r="180" spans="1:15" x14ac:dyDescent="0.25">
      <c r="A180" s="23"/>
      <c r="B180" s="23"/>
      <c r="C180" s="23"/>
      <c r="D180" s="23"/>
      <c r="E180" s="23"/>
      <c r="F180" s="23"/>
      <c r="G180" s="23"/>
      <c r="H180" s="23"/>
      <c r="I180" s="23"/>
      <c r="J180" s="23"/>
      <c r="K180" s="23"/>
      <c r="L180" s="23"/>
      <c r="M180" s="23"/>
      <c r="N180" s="22"/>
      <c r="O180" s="22"/>
    </row>
    <row r="181" spans="1:15" x14ac:dyDescent="0.25">
      <c r="A181" s="23"/>
      <c r="B181" s="23"/>
      <c r="C181" s="23"/>
      <c r="D181" s="23"/>
      <c r="E181" s="23"/>
      <c r="F181" s="23"/>
      <c r="G181" s="23"/>
      <c r="H181" s="23"/>
      <c r="I181" s="23"/>
      <c r="J181" s="23"/>
      <c r="K181" s="23"/>
      <c r="L181" s="23"/>
      <c r="M181" s="23"/>
      <c r="N181" s="22"/>
      <c r="O181" s="22"/>
    </row>
    <row r="182" spans="1:15" x14ac:dyDescent="0.25">
      <c r="A182" s="23"/>
      <c r="B182" s="23"/>
      <c r="C182" s="23"/>
      <c r="D182" s="23"/>
      <c r="E182" s="23"/>
      <c r="F182" s="23"/>
      <c r="G182" s="23"/>
      <c r="H182" s="23"/>
      <c r="I182" s="23"/>
      <c r="J182" s="23"/>
      <c r="K182" s="23"/>
      <c r="L182" s="23"/>
      <c r="M182" s="23"/>
      <c r="N182" s="22"/>
      <c r="O182" s="22"/>
    </row>
    <row r="183" spans="1:15" x14ac:dyDescent="0.25">
      <c r="A183" s="23"/>
      <c r="B183" s="23"/>
      <c r="C183" s="23"/>
      <c r="D183" s="23"/>
      <c r="E183" s="23"/>
      <c r="F183" s="23"/>
      <c r="G183" s="23"/>
      <c r="H183" s="23"/>
      <c r="I183" s="23"/>
      <c r="J183" s="23"/>
      <c r="K183" s="23"/>
      <c r="L183" s="23"/>
      <c r="M183" s="23"/>
      <c r="N183" s="22"/>
      <c r="O183" s="22"/>
    </row>
    <row r="184" spans="1:15" x14ac:dyDescent="0.25">
      <c r="A184" s="23"/>
      <c r="B184" s="23"/>
      <c r="C184" s="23"/>
      <c r="D184" s="23"/>
      <c r="E184" s="23"/>
      <c r="F184" s="23"/>
      <c r="G184" s="23"/>
      <c r="H184" s="23"/>
      <c r="I184" s="23"/>
      <c r="J184" s="23"/>
      <c r="K184" s="23"/>
      <c r="L184" s="23"/>
      <c r="M184" s="23"/>
      <c r="N184" s="22"/>
      <c r="O184" s="22"/>
    </row>
    <row r="185" spans="1:15" x14ac:dyDescent="0.25">
      <c r="A185" s="23"/>
      <c r="B185" s="23"/>
      <c r="C185" s="23"/>
      <c r="D185" s="23"/>
      <c r="E185" s="23"/>
      <c r="F185" s="23"/>
      <c r="G185" s="23"/>
      <c r="H185" s="23"/>
      <c r="I185" s="23"/>
      <c r="J185" s="23"/>
      <c r="K185" s="23"/>
      <c r="L185" s="23"/>
      <c r="M185" s="23"/>
      <c r="N185" s="22"/>
      <c r="O185" s="22"/>
    </row>
    <row r="186" spans="1:15" x14ac:dyDescent="0.25">
      <c r="A186" s="23"/>
      <c r="B186" s="23"/>
      <c r="C186" s="23"/>
      <c r="D186" s="23"/>
      <c r="E186" s="23"/>
      <c r="F186" s="23"/>
      <c r="G186" s="23"/>
      <c r="H186" s="23"/>
      <c r="I186" s="23"/>
      <c r="J186" s="23"/>
      <c r="K186" s="23"/>
      <c r="L186" s="23"/>
      <c r="M186" s="23"/>
      <c r="N186" s="22"/>
      <c r="O186" s="22"/>
    </row>
    <row r="187" spans="1:15" x14ac:dyDescent="0.25">
      <c r="A187" s="23"/>
      <c r="B187" s="23"/>
      <c r="C187" s="23"/>
      <c r="D187" s="23"/>
      <c r="E187" s="23"/>
      <c r="F187" s="23"/>
      <c r="G187" s="23"/>
      <c r="H187" s="23"/>
      <c r="I187" s="23"/>
      <c r="J187" s="23"/>
      <c r="K187" s="23"/>
      <c r="L187" s="23"/>
      <c r="M187" s="23"/>
      <c r="N187" s="22"/>
      <c r="O187" s="22"/>
    </row>
    <row r="188" spans="1:15" x14ac:dyDescent="0.25">
      <c r="A188" s="23"/>
      <c r="B188" s="23"/>
      <c r="C188" s="23"/>
      <c r="D188" s="23"/>
      <c r="E188" s="23"/>
      <c r="F188" s="23"/>
      <c r="G188" s="23"/>
      <c r="H188" s="23"/>
      <c r="I188" s="23"/>
      <c r="J188" s="23"/>
      <c r="K188" s="23"/>
      <c r="L188" s="23"/>
      <c r="M188" s="23"/>
      <c r="N188" s="22"/>
      <c r="O188" s="22"/>
    </row>
    <row r="189" spans="1:15" x14ac:dyDescent="0.25">
      <c r="A189" s="23"/>
      <c r="B189" s="23"/>
      <c r="C189" s="23"/>
      <c r="D189" s="23"/>
      <c r="E189" s="23"/>
      <c r="F189" s="23"/>
      <c r="G189" s="23"/>
      <c r="H189" s="23"/>
      <c r="I189" s="23"/>
      <c r="J189" s="23"/>
      <c r="K189" s="23"/>
      <c r="L189" s="23"/>
      <c r="M189" s="23"/>
      <c r="N189" s="22"/>
      <c r="O189" s="22"/>
    </row>
    <row r="190" spans="1:15" x14ac:dyDescent="0.25">
      <c r="A190" s="23"/>
      <c r="B190" s="23"/>
      <c r="C190" s="23"/>
      <c r="D190" s="23"/>
      <c r="E190" s="23"/>
      <c r="F190" s="23"/>
      <c r="G190" s="23"/>
      <c r="H190" s="23"/>
      <c r="I190" s="23"/>
      <c r="J190" s="23"/>
      <c r="K190" s="23"/>
      <c r="L190" s="23"/>
      <c r="M190" s="23"/>
      <c r="N190" s="22"/>
      <c r="O190" s="22"/>
    </row>
    <row r="191" spans="1:15" x14ac:dyDescent="0.25">
      <c r="A191" s="23"/>
      <c r="B191" s="23"/>
      <c r="C191" s="23"/>
      <c r="D191" s="23"/>
      <c r="E191" s="23"/>
      <c r="F191" s="23"/>
      <c r="G191" s="23"/>
      <c r="H191" s="23"/>
      <c r="I191" s="23"/>
      <c r="J191" s="23"/>
      <c r="K191" s="23"/>
      <c r="L191" s="23"/>
      <c r="M191" s="23"/>
      <c r="N191" s="22"/>
      <c r="O191" s="22"/>
    </row>
    <row r="192" spans="1:15" x14ac:dyDescent="0.25">
      <c r="A192" s="23"/>
      <c r="B192" s="23"/>
      <c r="C192" s="23"/>
      <c r="D192" s="23"/>
      <c r="E192" s="23"/>
      <c r="F192" s="23"/>
      <c r="G192" s="23"/>
      <c r="H192" s="23"/>
      <c r="I192" s="23"/>
      <c r="J192" s="23"/>
      <c r="K192" s="23"/>
      <c r="L192" s="23"/>
      <c r="M192" s="23"/>
      <c r="N192" s="22"/>
      <c r="O192" s="22"/>
    </row>
    <row r="193" spans="1:15" x14ac:dyDescent="0.25">
      <c r="A193" s="23"/>
      <c r="B193" s="23"/>
      <c r="C193" s="23"/>
      <c r="D193" s="23"/>
      <c r="E193" s="23"/>
      <c r="F193" s="23"/>
      <c r="G193" s="23"/>
      <c r="H193" s="23"/>
      <c r="I193" s="23"/>
      <c r="J193" s="23"/>
      <c r="K193" s="23"/>
      <c r="L193" s="23"/>
      <c r="M193" s="23"/>
      <c r="N193" s="22"/>
      <c r="O193" s="22"/>
    </row>
    <row r="194" spans="1:15" x14ac:dyDescent="0.25">
      <c r="A194" s="23"/>
      <c r="B194" s="23"/>
      <c r="C194" s="23"/>
      <c r="D194" s="23"/>
      <c r="E194" s="23"/>
      <c r="F194" s="23"/>
      <c r="G194" s="23"/>
      <c r="H194" s="23"/>
      <c r="I194" s="23"/>
      <c r="J194" s="23"/>
      <c r="K194" s="23"/>
      <c r="L194" s="23"/>
      <c r="M194" s="23"/>
      <c r="N194" s="22"/>
      <c r="O194" s="22"/>
    </row>
    <row r="195" spans="1:15" x14ac:dyDescent="0.25">
      <c r="A195" s="23"/>
      <c r="B195" s="23"/>
      <c r="C195" s="23"/>
      <c r="D195" s="23"/>
      <c r="E195" s="23"/>
      <c r="F195" s="23"/>
      <c r="G195" s="23"/>
      <c r="H195" s="23"/>
      <c r="I195" s="23"/>
      <c r="J195" s="23"/>
      <c r="K195" s="23"/>
      <c r="L195" s="23"/>
      <c r="M195" s="23"/>
      <c r="N195" s="22"/>
      <c r="O195" s="22"/>
    </row>
    <row r="196" spans="1:15" x14ac:dyDescent="0.25">
      <c r="A196" s="23"/>
      <c r="B196" s="23"/>
      <c r="C196" s="23"/>
      <c r="D196" s="23"/>
      <c r="E196" s="23"/>
      <c r="F196" s="23"/>
      <c r="G196" s="23"/>
      <c r="H196" s="23"/>
      <c r="I196" s="23"/>
      <c r="J196" s="23"/>
      <c r="K196" s="23"/>
      <c r="L196" s="23"/>
      <c r="M196" s="23"/>
      <c r="N196" s="22"/>
      <c r="O196" s="22"/>
    </row>
    <row r="197" spans="1:15" x14ac:dyDescent="0.25">
      <c r="A197" s="23"/>
      <c r="B197" s="23"/>
      <c r="C197" s="23"/>
      <c r="D197" s="23"/>
      <c r="E197" s="23"/>
      <c r="F197" s="23"/>
      <c r="G197" s="23"/>
      <c r="H197" s="23"/>
      <c r="I197" s="23"/>
      <c r="J197" s="23"/>
      <c r="K197" s="23"/>
      <c r="L197" s="23"/>
      <c r="M197" s="23"/>
      <c r="N197" s="22"/>
      <c r="O197" s="22"/>
    </row>
    <row r="198" spans="1:15" x14ac:dyDescent="0.25">
      <c r="A198" s="23"/>
      <c r="B198" s="23"/>
      <c r="C198" s="23"/>
      <c r="D198" s="23"/>
      <c r="E198" s="23"/>
      <c r="F198" s="23"/>
      <c r="G198" s="23"/>
      <c r="H198" s="23"/>
      <c r="I198" s="23"/>
      <c r="J198" s="23"/>
      <c r="K198" s="23"/>
      <c r="L198" s="23"/>
      <c r="M198" s="23"/>
      <c r="N198" s="22"/>
      <c r="O198" s="22"/>
    </row>
    <row r="199" spans="1:15" x14ac:dyDescent="0.25">
      <c r="A199" s="23"/>
      <c r="B199" s="23"/>
      <c r="C199" s="23"/>
      <c r="D199" s="23"/>
      <c r="E199" s="23"/>
      <c r="F199" s="23"/>
      <c r="G199" s="23"/>
      <c r="H199" s="23"/>
      <c r="I199" s="23"/>
      <c r="J199" s="23"/>
      <c r="K199" s="23"/>
      <c r="L199" s="23"/>
      <c r="M199" s="23"/>
      <c r="N199" s="22"/>
      <c r="O199" s="22"/>
    </row>
    <row r="200" spans="1:15" x14ac:dyDescent="0.25">
      <c r="A200" s="23"/>
      <c r="B200" s="23"/>
      <c r="C200" s="23"/>
      <c r="D200" s="23"/>
      <c r="E200" s="23"/>
      <c r="F200" s="23"/>
      <c r="G200" s="23"/>
      <c r="H200" s="23"/>
      <c r="I200" s="23"/>
      <c r="J200" s="23"/>
      <c r="K200" s="23"/>
      <c r="L200" s="23"/>
      <c r="M200" s="23"/>
      <c r="N200" s="22"/>
      <c r="O200" s="22"/>
    </row>
    <row r="201" spans="1:15" x14ac:dyDescent="0.25">
      <c r="A201" s="23"/>
      <c r="B201" s="23"/>
      <c r="C201" s="23"/>
      <c r="D201" s="23"/>
      <c r="E201" s="23"/>
      <c r="F201" s="23"/>
      <c r="G201" s="23"/>
      <c r="H201" s="23"/>
      <c r="I201" s="23"/>
      <c r="J201" s="23"/>
      <c r="K201" s="23"/>
      <c r="L201" s="23"/>
      <c r="M201" s="23"/>
      <c r="N201" s="22"/>
      <c r="O201" s="22"/>
    </row>
    <row r="202" spans="1:15" x14ac:dyDescent="0.25">
      <c r="A202" s="23"/>
      <c r="B202" s="23"/>
      <c r="C202" s="23"/>
      <c r="D202" s="23"/>
      <c r="E202" s="23"/>
      <c r="F202" s="23"/>
      <c r="G202" s="23"/>
      <c r="H202" s="23"/>
      <c r="I202" s="23"/>
      <c r="J202" s="23"/>
      <c r="K202" s="23"/>
      <c r="L202" s="23"/>
      <c r="M202" s="23"/>
      <c r="N202" s="22"/>
      <c r="O202" s="22"/>
    </row>
    <row r="203" spans="1:15" x14ac:dyDescent="0.25">
      <c r="A203" s="23"/>
      <c r="B203" s="23"/>
      <c r="C203" s="23"/>
      <c r="D203" s="23"/>
      <c r="E203" s="23"/>
      <c r="F203" s="23"/>
      <c r="G203" s="23"/>
      <c r="H203" s="23"/>
      <c r="I203" s="23"/>
      <c r="J203" s="23"/>
      <c r="K203" s="23"/>
      <c r="L203" s="23"/>
      <c r="M203" s="23"/>
      <c r="N203" s="22"/>
      <c r="O203" s="22"/>
    </row>
    <row r="204" spans="1:15" x14ac:dyDescent="0.25">
      <c r="A204" s="23"/>
      <c r="B204" s="23"/>
      <c r="C204" s="23"/>
      <c r="D204" s="23"/>
      <c r="E204" s="23"/>
      <c r="F204" s="23"/>
      <c r="G204" s="23"/>
      <c r="H204" s="23"/>
      <c r="I204" s="23"/>
      <c r="J204" s="23"/>
      <c r="K204" s="23"/>
      <c r="L204" s="23"/>
      <c r="M204" s="23"/>
      <c r="N204" s="22"/>
      <c r="O204" s="22"/>
    </row>
    <row r="205" spans="1:15" x14ac:dyDescent="0.25">
      <c r="A205" s="23"/>
      <c r="B205" s="23"/>
      <c r="C205" s="23"/>
      <c r="D205" s="23"/>
      <c r="E205" s="23"/>
      <c r="F205" s="23"/>
      <c r="G205" s="23"/>
      <c r="H205" s="23"/>
      <c r="I205" s="23"/>
      <c r="J205" s="23"/>
      <c r="K205" s="23"/>
      <c r="L205" s="23"/>
      <c r="M205" s="23"/>
      <c r="N205" s="22"/>
      <c r="O205" s="22"/>
    </row>
    <row r="206" spans="1:15" x14ac:dyDescent="0.25">
      <c r="A206" s="23"/>
      <c r="B206" s="23"/>
      <c r="C206" s="23"/>
      <c r="D206" s="23"/>
      <c r="E206" s="23"/>
      <c r="F206" s="23"/>
      <c r="G206" s="23"/>
      <c r="H206" s="23"/>
      <c r="I206" s="23"/>
      <c r="J206" s="23"/>
      <c r="K206" s="23"/>
      <c r="L206" s="23"/>
      <c r="M206" s="23"/>
      <c r="N206" s="22"/>
      <c r="O206" s="22"/>
    </row>
    <row r="207" spans="1:15" x14ac:dyDescent="0.25">
      <c r="A207" s="23"/>
      <c r="B207" s="23"/>
      <c r="C207" s="23"/>
      <c r="D207" s="23"/>
      <c r="E207" s="23"/>
      <c r="F207" s="23"/>
      <c r="G207" s="23"/>
      <c r="H207" s="23"/>
      <c r="I207" s="23"/>
      <c r="J207" s="23"/>
      <c r="K207" s="23"/>
      <c r="L207" s="23"/>
      <c r="M207" s="23"/>
      <c r="N207" s="22"/>
      <c r="O207" s="22"/>
    </row>
    <row r="208" spans="1:15" x14ac:dyDescent="0.25">
      <c r="A208" s="23"/>
      <c r="B208" s="23"/>
      <c r="C208" s="23"/>
      <c r="D208" s="23"/>
      <c r="E208" s="23"/>
      <c r="F208" s="23"/>
      <c r="G208" s="23"/>
      <c r="H208" s="23"/>
      <c r="I208" s="23"/>
      <c r="J208" s="23"/>
      <c r="K208" s="23"/>
      <c r="L208" s="23"/>
      <c r="M208" s="23"/>
      <c r="N208" s="22"/>
      <c r="O208" s="22"/>
    </row>
    <row r="209" spans="1:15" x14ac:dyDescent="0.25">
      <c r="A209" s="23"/>
      <c r="B209" s="23"/>
      <c r="C209" s="23"/>
      <c r="D209" s="23"/>
      <c r="E209" s="23"/>
      <c r="F209" s="23"/>
      <c r="G209" s="23"/>
      <c r="H209" s="23"/>
      <c r="I209" s="23"/>
      <c r="J209" s="23"/>
      <c r="K209" s="23"/>
      <c r="L209" s="23"/>
      <c r="M209" s="23"/>
      <c r="N209" s="22"/>
      <c r="O209" s="22"/>
    </row>
    <row r="210" spans="1:15" x14ac:dyDescent="0.25">
      <c r="A210" s="23"/>
      <c r="B210" s="23"/>
      <c r="C210" s="23"/>
      <c r="D210" s="23"/>
      <c r="E210" s="23"/>
      <c r="F210" s="23"/>
      <c r="G210" s="23"/>
      <c r="H210" s="23"/>
      <c r="I210" s="23"/>
      <c r="J210" s="23"/>
      <c r="K210" s="23"/>
      <c r="L210" s="23"/>
      <c r="M210" s="23"/>
      <c r="N210" s="22"/>
      <c r="O210" s="22"/>
    </row>
    <row r="211" spans="1:15" x14ac:dyDescent="0.25">
      <c r="A211" s="23"/>
      <c r="B211" s="23"/>
      <c r="C211" s="23"/>
      <c r="D211" s="23"/>
      <c r="E211" s="23"/>
      <c r="F211" s="23"/>
      <c r="G211" s="23"/>
      <c r="H211" s="23"/>
      <c r="I211" s="23"/>
      <c r="J211" s="23"/>
      <c r="K211" s="23"/>
      <c r="L211" s="23"/>
      <c r="M211" s="23"/>
      <c r="N211" s="22"/>
      <c r="O211" s="22"/>
    </row>
    <row r="212" spans="1:15" x14ac:dyDescent="0.25">
      <c r="A212" s="23"/>
      <c r="B212" s="23"/>
      <c r="C212" s="23"/>
      <c r="D212" s="23"/>
      <c r="E212" s="23"/>
      <c r="F212" s="23"/>
      <c r="G212" s="23"/>
      <c r="H212" s="23"/>
      <c r="I212" s="23"/>
      <c r="J212" s="23"/>
      <c r="K212" s="23"/>
      <c r="L212" s="23"/>
      <c r="M212" s="23"/>
      <c r="N212" s="22"/>
      <c r="O212" s="22"/>
    </row>
    <row r="213" spans="1:15" x14ac:dyDescent="0.25">
      <c r="A213" s="23"/>
      <c r="B213" s="23"/>
      <c r="C213" s="23"/>
      <c r="D213" s="23"/>
      <c r="E213" s="23"/>
      <c r="F213" s="23"/>
      <c r="G213" s="23"/>
      <c r="H213" s="23"/>
      <c r="I213" s="23"/>
      <c r="J213" s="23"/>
      <c r="K213" s="23"/>
      <c r="L213" s="23"/>
      <c r="M213" s="23"/>
      <c r="N213" s="22"/>
      <c r="O213" s="22"/>
    </row>
    <row r="214" spans="1:15" x14ac:dyDescent="0.25">
      <c r="A214" s="23"/>
      <c r="B214" s="23"/>
      <c r="C214" s="23"/>
      <c r="D214" s="23"/>
      <c r="E214" s="23"/>
      <c r="F214" s="23"/>
      <c r="G214" s="23"/>
      <c r="H214" s="23"/>
      <c r="I214" s="23"/>
      <c r="J214" s="23"/>
      <c r="K214" s="23"/>
      <c r="L214" s="23"/>
      <c r="M214" s="23"/>
      <c r="N214" s="22"/>
      <c r="O214" s="22"/>
    </row>
    <row r="215" spans="1:15" x14ac:dyDescent="0.25">
      <c r="A215" s="23"/>
      <c r="B215" s="23"/>
      <c r="C215" s="23"/>
      <c r="D215" s="23"/>
      <c r="E215" s="23"/>
      <c r="F215" s="23"/>
      <c r="G215" s="23"/>
      <c r="H215" s="23"/>
      <c r="I215" s="23"/>
      <c r="J215" s="23"/>
      <c r="K215" s="23"/>
      <c r="L215" s="23"/>
      <c r="M215" s="23"/>
      <c r="N215" s="22"/>
      <c r="O215" s="22"/>
    </row>
    <row r="216" spans="1:15" x14ac:dyDescent="0.25">
      <c r="A216" s="23"/>
      <c r="B216" s="23"/>
      <c r="C216" s="23"/>
      <c r="D216" s="23"/>
      <c r="E216" s="23"/>
      <c r="F216" s="23"/>
      <c r="G216" s="23"/>
      <c r="H216" s="23"/>
      <c r="I216" s="23"/>
      <c r="J216" s="23"/>
      <c r="K216" s="23"/>
      <c r="L216" s="23"/>
      <c r="M216" s="23"/>
      <c r="N216" s="22"/>
      <c r="O216" s="22"/>
    </row>
    <row r="217" spans="1:15" x14ac:dyDescent="0.25">
      <c r="A217" s="23"/>
      <c r="B217" s="23"/>
      <c r="C217" s="23"/>
      <c r="D217" s="23"/>
      <c r="E217" s="23"/>
      <c r="F217" s="23"/>
      <c r="G217" s="23"/>
      <c r="H217" s="23"/>
      <c r="I217" s="23"/>
      <c r="J217" s="23"/>
      <c r="K217" s="23"/>
      <c r="L217" s="23"/>
      <c r="M217" s="23"/>
      <c r="N217" s="22"/>
      <c r="O217" s="22"/>
    </row>
    <row r="218" spans="1:15" x14ac:dyDescent="0.25">
      <c r="A218" s="23"/>
      <c r="B218" s="23"/>
      <c r="C218" s="23"/>
      <c r="D218" s="23"/>
      <c r="E218" s="23"/>
      <c r="F218" s="23"/>
      <c r="G218" s="23"/>
      <c r="H218" s="23"/>
      <c r="I218" s="23"/>
      <c r="J218" s="23"/>
      <c r="K218" s="23"/>
      <c r="L218" s="23"/>
      <c r="M218" s="23"/>
      <c r="N218" s="22"/>
      <c r="O218" s="22"/>
    </row>
    <row r="219" spans="1:15" x14ac:dyDescent="0.25">
      <c r="A219" s="23"/>
      <c r="B219" s="23"/>
      <c r="C219" s="23"/>
      <c r="D219" s="23"/>
      <c r="E219" s="23"/>
      <c r="F219" s="23"/>
      <c r="G219" s="23"/>
      <c r="H219" s="23"/>
      <c r="I219" s="23"/>
      <c r="J219" s="23"/>
      <c r="K219" s="23"/>
      <c r="L219" s="23"/>
      <c r="M219" s="23"/>
      <c r="N219" s="22"/>
      <c r="O219" s="22"/>
    </row>
    <row r="220" spans="1:15" x14ac:dyDescent="0.25">
      <c r="A220" s="23"/>
      <c r="B220" s="23"/>
      <c r="C220" s="23"/>
      <c r="D220" s="23"/>
      <c r="E220" s="23"/>
      <c r="F220" s="23"/>
      <c r="G220" s="23"/>
      <c r="H220" s="23"/>
      <c r="I220" s="23"/>
      <c r="J220" s="23"/>
      <c r="K220" s="23"/>
      <c r="L220" s="23"/>
      <c r="M220" s="23"/>
      <c r="N220" s="22"/>
      <c r="O220" s="22"/>
    </row>
    <row r="221" spans="1:15" x14ac:dyDescent="0.25">
      <c r="A221" s="23"/>
      <c r="B221" s="23"/>
      <c r="C221" s="23"/>
      <c r="D221" s="23"/>
      <c r="E221" s="23"/>
      <c r="F221" s="23"/>
      <c r="G221" s="23"/>
      <c r="H221" s="23"/>
      <c r="I221" s="23"/>
      <c r="J221" s="23"/>
      <c r="K221" s="23"/>
      <c r="L221" s="23"/>
      <c r="M221" s="23"/>
      <c r="N221" s="22"/>
      <c r="O221" s="22"/>
    </row>
    <row r="222" spans="1:15" x14ac:dyDescent="0.25">
      <c r="A222" s="23"/>
      <c r="B222" s="23"/>
      <c r="C222" s="23"/>
      <c r="D222" s="23"/>
      <c r="E222" s="23"/>
      <c r="F222" s="23"/>
      <c r="G222" s="23"/>
      <c r="H222" s="23"/>
      <c r="I222" s="23"/>
      <c r="J222" s="23"/>
      <c r="K222" s="23"/>
      <c r="L222" s="23"/>
      <c r="M222" s="23"/>
      <c r="N222" s="22"/>
      <c r="O222" s="22"/>
    </row>
    <row r="223" spans="1:15" x14ac:dyDescent="0.25">
      <c r="A223" s="23"/>
      <c r="B223" s="23"/>
      <c r="C223" s="23"/>
      <c r="D223" s="23"/>
      <c r="E223" s="23"/>
      <c r="F223" s="23"/>
      <c r="G223" s="23"/>
      <c r="H223" s="23"/>
      <c r="I223" s="23"/>
      <c r="J223" s="23"/>
      <c r="K223" s="23"/>
      <c r="L223" s="23"/>
      <c r="M223" s="23"/>
      <c r="N223" s="22"/>
      <c r="O223" s="22"/>
    </row>
    <row r="224" spans="1:15" x14ac:dyDescent="0.25">
      <c r="A224" s="23"/>
      <c r="B224" s="23"/>
      <c r="C224" s="23"/>
      <c r="D224" s="23"/>
      <c r="E224" s="23"/>
      <c r="F224" s="23"/>
      <c r="G224" s="23"/>
      <c r="H224" s="23"/>
      <c r="I224" s="23"/>
      <c r="J224" s="23"/>
      <c r="K224" s="23"/>
      <c r="L224" s="23"/>
      <c r="M224" s="23"/>
      <c r="N224" s="22"/>
      <c r="O224" s="22"/>
    </row>
    <row r="225" spans="1:15" x14ac:dyDescent="0.25">
      <c r="A225" s="23"/>
      <c r="B225" s="23"/>
      <c r="C225" s="23"/>
      <c r="D225" s="23"/>
      <c r="E225" s="23"/>
      <c r="F225" s="23"/>
      <c r="G225" s="23"/>
      <c r="H225" s="23"/>
      <c r="I225" s="23"/>
      <c r="J225" s="23"/>
      <c r="K225" s="23"/>
      <c r="L225" s="23"/>
      <c r="M225" s="23"/>
      <c r="N225" s="22"/>
      <c r="O225" s="22"/>
    </row>
    <row r="226" spans="1:15" x14ac:dyDescent="0.25">
      <c r="A226" s="23"/>
      <c r="B226" s="23"/>
      <c r="C226" s="23"/>
      <c r="D226" s="23"/>
      <c r="E226" s="23"/>
      <c r="F226" s="23"/>
      <c r="G226" s="23"/>
      <c r="H226" s="23"/>
      <c r="I226" s="23"/>
      <c r="J226" s="23"/>
      <c r="K226" s="23"/>
      <c r="L226" s="23"/>
      <c r="M226" s="23"/>
      <c r="N226" s="22"/>
      <c r="O226" s="22"/>
    </row>
    <row r="227" spans="1:15" x14ac:dyDescent="0.25">
      <c r="A227" s="23"/>
      <c r="B227" s="23"/>
      <c r="C227" s="23"/>
      <c r="D227" s="23"/>
      <c r="E227" s="23"/>
      <c r="F227" s="23"/>
      <c r="G227" s="23"/>
      <c r="H227" s="23"/>
      <c r="I227" s="23"/>
      <c r="J227" s="23"/>
      <c r="K227" s="23"/>
      <c r="L227" s="23"/>
      <c r="M227" s="23"/>
      <c r="N227" s="22"/>
      <c r="O227" s="22"/>
    </row>
    <row r="228" spans="1:15" x14ac:dyDescent="0.25">
      <c r="A228" s="23"/>
      <c r="B228" s="23"/>
      <c r="C228" s="23"/>
      <c r="D228" s="23"/>
      <c r="E228" s="23"/>
      <c r="F228" s="23"/>
      <c r="G228" s="23"/>
      <c r="H228" s="23"/>
      <c r="I228" s="23"/>
      <c r="J228" s="23"/>
      <c r="K228" s="23"/>
      <c r="L228" s="23"/>
      <c r="M228" s="23"/>
      <c r="N228" s="22"/>
      <c r="O228" s="22"/>
    </row>
    <row r="229" spans="1:15" x14ac:dyDescent="0.25">
      <c r="A229" s="23"/>
      <c r="B229" s="23"/>
      <c r="C229" s="23"/>
      <c r="D229" s="23"/>
      <c r="E229" s="23"/>
      <c r="F229" s="23"/>
      <c r="G229" s="23"/>
      <c r="H229" s="23"/>
      <c r="I229" s="23"/>
      <c r="J229" s="23"/>
      <c r="K229" s="23"/>
      <c r="L229" s="23"/>
      <c r="M229" s="23"/>
      <c r="N229" s="22"/>
      <c r="O229" s="22"/>
    </row>
    <row r="230" spans="1:15" x14ac:dyDescent="0.25">
      <c r="A230" s="23"/>
      <c r="B230" s="23"/>
      <c r="C230" s="23"/>
      <c r="D230" s="23"/>
      <c r="E230" s="23"/>
      <c r="F230" s="23"/>
      <c r="G230" s="23"/>
      <c r="H230" s="23"/>
      <c r="I230" s="23"/>
      <c r="J230" s="23"/>
      <c r="K230" s="23"/>
      <c r="L230" s="23"/>
      <c r="M230" s="23"/>
      <c r="N230" s="22"/>
      <c r="O230" s="22"/>
    </row>
    <row r="231" spans="1:15" x14ac:dyDescent="0.25">
      <c r="A231" s="23"/>
      <c r="B231" s="23"/>
      <c r="C231" s="23"/>
      <c r="D231" s="23"/>
      <c r="E231" s="23"/>
      <c r="F231" s="23"/>
      <c r="G231" s="23"/>
      <c r="H231" s="23"/>
      <c r="I231" s="23"/>
      <c r="J231" s="23"/>
      <c r="K231" s="23"/>
      <c r="L231" s="23"/>
      <c r="M231" s="23"/>
      <c r="N231" s="22"/>
      <c r="O231" s="22"/>
    </row>
    <row r="232" spans="1:15" x14ac:dyDescent="0.25">
      <c r="A232" s="23"/>
      <c r="B232" s="23"/>
      <c r="C232" s="23"/>
      <c r="D232" s="23"/>
      <c r="E232" s="23"/>
      <c r="F232" s="23"/>
      <c r="G232" s="23"/>
      <c r="H232" s="23"/>
      <c r="I232" s="23"/>
      <c r="J232" s="23"/>
      <c r="K232" s="23"/>
      <c r="L232" s="23"/>
      <c r="M232" s="23"/>
      <c r="N232" s="22"/>
      <c r="O232" s="22"/>
    </row>
    <row r="233" spans="1:15" x14ac:dyDescent="0.25">
      <c r="A233" s="23"/>
      <c r="B233" s="23"/>
      <c r="C233" s="23"/>
      <c r="D233" s="23"/>
      <c r="E233" s="23"/>
      <c r="F233" s="23"/>
      <c r="G233" s="23"/>
      <c r="H233" s="23"/>
      <c r="I233" s="23"/>
      <c r="J233" s="23"/>
      <c r="K233" s="23"/>
      <c r="L233" s="23"/>
      <c r="M233" s="23"/>
      <c r="N233" s="22"/>
      <c r="O233" s="22"/>
    </row>
    <row r="234" spans="1:15" x14ac:dyDescent="0.25">
      <c r="A234" s="23"/>
      <c r="B234" s="23"/>
      <c r="C234" s="23"/>
      <c r="D234" s="23"/>
      <c r="E234" s="23"/>
      <c r="F234" s="23"/>
      <c r="G234" s="23"/>
      <c r="H234" s="23"/>
      <c r="I234" s="23"/>
      <c r="J234" s="23"/>
      <c r="K234" s="23"/>
      <c r="L234" s="23"/>
      <c r="M234" s="23"/>
      <c r="N234" s="22"/>
      <c r="O234" s="22"/>
    </row>
    <row r="235" spans="1:15" x14ac:dyDescent="0.25">
      <c r="A235" s="23"/>
      <c r="B235" s="23"/>
      <c r="C235" s="23"/>
      <c r="D235" s="23"/>
      <c r="E235" s="23"/>
      <c r="F235" s="23"/>
      <c r="G235" s="23"/>
      <c r="H235" s="23"/>
      <c r="I235" s="23"/>
      <c r="J235" s="23"/>
      <c r="K235" s="23"/>
      <c r="L235" s="23"/>
      <c r="M235" s="23"/>
      <c r="N235" s="22"/>
      <c r="O235" s="22"/>
    </row>
    <row r="236" spans="1:15" x14ac:dyDescent="0.25">
      <c r="A236" s="23"/>
      <c r="B236" s="23"/>
      <c r="C236" s="23"/>
      <c r="D236" s="23"/>
      <c r="E236" s="23"/>
      <c r="F236" s="23"/>
      <c r="G236" s="23"/>
      <c r="H236" s="23"/>
      <c r="I236" s="23"/>
      <c r="J236" s="23"/>
      <c r="K236" s="23"/>
      <c r="L236" s="23"/>
      <c r="M236" s="23"/>
      <c r="N236" s="22"/>
      <c r="O236" s="22"/>
    </row>
    <row r="237" spans="1:15" x14ac:dyDescent="0.25">
      <c r="A237" s="23"/>
      <c r="B237" s="23"/>
      <c r="C237" s="23"/>
      <c r="D237" s="23"/>
      <c r="E237" s="23"/>
      <c r="F237" s="23"/>
      <c r="G237" s="23"/>
      <c r="H237" s="23"/>
      <c r="I237" s="23"/>
      <c r="J237" s="23"/>
      <c r="K237" s="23"/>
      <c r="L237" s="23"/>
      <c r="M237" s="23"/>
      <c r="N237" s="22"/>
      <c r="O237" s="22"/>
    </row>
    <row r="238" spans="1:15" x14ac:dyDescent="0.25">
      <c r="A238" s="23"/>
      <c r="B238" s="23"/>
      <c r="C238" s="23"/>
      <c r="D238" s="23"/>
      <c r="E238" s="23"/>
      <c r="F238" s="23"/>
      <c r="G238" s="23"/>
      <c r="H238" s="23"/>
      <c r="I238" s="23"/>
      <c r="J238" s="23"/>
      <c r="K238" s="23"/>
      <c r="L238" s="23"/>
      <c r="M238" s="23"/>
      <c r="N238" s="22"/>
      <c r="O238" s="22"/>
    </row>
    <row r="239" spans="1:15" x14ac:dyDescent="0.25">
      <c r="A239" s="23"/>
      <c r="B239" s="23"/>
      <c r="C239" s="23"/>
      <c r="D239" s="23"/>
      <c r="E239" s="23"/>
      <c r="F239" s="23"/>
      <c r="G239" s="23"/>
      <c r="H239" s="23"/>
      <c r="I239" s="23"/>
      <c r="J239" s="23"/>
      <c r="K239" s="23"/>
      <c r="L239" s="23"/>
      <c r="M239" s="23"/>
      <c r="N239" s="22"/>
      <c r="O239" s="22"/>
    </row>
    <row r="240" spans="1:15" x14ac:dyDescent="0.25">
      <c r="A240" s="23"/>
      <c r="B240" s="23"/>
      <c r="C240" s="23"/>
      <c r="D240" s="23"/>
      <c r="E240" s="23"/>
      <c r="F240" s="23"/>
      <c r="G240" s="23"/>
      <c r="H240" s="23"/>
      <c r="I240" s="23"/>
      <c r="J240" s="23"/>
      <c r="K240" s="23"/>
      <c r="L240" s="23"/>
      <c r="M240" s="23"/>
      <c r="N240" s="22"/>
      <c r="O240" s="22"/>
    </row>
    <row r="241" spans="1:15" x14ac:dyDescent="0.25">
      <c r="A241" s="23"/>
      <c r="B241" s="23"/>
      <c r="C241" s="23"/>
      <c r="D241" s="23"/>
      <c r="E241" s="23"/>
      <c r="F241" s="23"/>
      <c r="G241" s="23"/>
      <c r="H241" s="23"/>
      <c r="I241" s="23"/>
      <c r="J241" s="23"/>
      <c r="K241" s="23"/>
      <c r="L241" s="23"/>
      <c r="M241" s="23"/>
      <c r="N241" s="22"/>
      <c r="O241" s="22"/>
    </row>
    <row r="242" spans="1:15" x14ac:dyDescent="0.25">
      <c r="A242" s="23"/>
      <c r="B242" s="23"/>
      <c r="C242" s="23"/>
      <c r="D242" s="23"/>
      <c r="E242" s="23"/>
      <c r="F242" s="23"/>
      <c r="G242" s="23"/>
      <c r="H242" s="23"/>
      <c r="I242" s="23"/>
      <c r="J242" s="23"/>
      <c r="K242" s="23"/>
      <c r="L242" s="23"/>
      <c r="M242" s="23"/>
      <c r="N242" s="22"/>
      <c r="O242" s="22"/>
    </row>
    <row r="243" spans="1:15" x14ac:dyDescent="0.25">
      <c r="A243" s="23"/>
      <c r="B243" s="23"/>
      <c r="C243" s="23"/>
      <c r="D243" s="23"/>
      <c r="E243" s="23"/>
      <c r="F243" s="23"/>
      <c r="G243" s="23"/>
      <c r="H243" s="23"/>
      <c r="I243" s="23"/>
      <c r="J243" s="23"/>
      <c r="K243" s="23"/>
      <c r="L243" s="23"/>
      <c r="M243" s="23"/>
      <c r="N243" s="22"/>
      <c r="O243" s="22"/>
    </row>
    <row r="244" spans="1:15" x14ac:dyDescent="0.25">
      <c r="A244" s="23"/>
      <c r="B244" s="23"/>
      <c r="C244" s="23"/>
      <c r="D244" s="23"/>
      <c r="E244" s="23"/>
      <c r="F244" s="23"/>
      <c r="G244" s="23"/>
      <c r="H244" s="23"/>
      <c r="I244" s="23"/>
      <c r="J244" s="23"/>
      <c r="K244" s="23"/>
      <c r="L244" s="23"/>
      <c r="M244" s="23"/>
      <c r="N244" s="22"/>
      <c r="O244" s="22"/>
    </row>
    <row r="245" spans="1:15" x14ac:dyDescent="0.25">
      <c r="A245" s="23"/>
      <c r="B245" s="23"/>
      <c r="C245" s="23"/>
      <c r="D245" s="23"/>
      <c r="E245" s="23"/>
      <c r="F245" s="23"/>
      <c r="G245" s="23"/>
      <c r="H245" s="23"/>
      <c r="I245" s="23"/>
      <c r="J245" s="23"/>
      <c r="K245" s="23"/>
      <c r="L245" s="23"/>
      <c r="M245" s="23"/>
      <c r="N245" s="22"/>
      <c r="O245" s="22"/>
    </row>
    <row r="246" spans="1:15" x14ac:dyDescent="0.25">
      <c r="A246" s="23"/>
      <c r="B246" s="23"/>
      <c r="C246" s="23"/>
      <c r="D246" s="23"/>
      <c r="E246" s="23"/>
      <c r="F246" s="23"/>
      <c r="G246" s="23"/>
      <c r="H246" s="23"/>
      <c r="I246" s="23"/>
      <c r="J246" s="23"/>
      <c r="K246" s="23"/>
      <c r="L246" s="23"/>
      <c r="M246" s="23"/>
      <c r="N246" s="22"/>
      <c r="O246" s="22"/>
    </row>
    <row r="247" spans="1:15" x14ac:dyDescent="0.25">
      <c r="A247" s="23"/>
      <c r="B247" s="23"/>
      <c r="C247" s="23"/>
      <c r="D247" s="23"/>
      <c r="E247" s="23"/>
      <c r="F247" s="23"/>
      <c r="G247" s="23"/>
      <c r="H247" s="23"/>
      <c r="I247" s="23"/>
      <c r="J247" s="23"/>
      <c r="K247" s="23"/>
      <c r="L247" s="23"/>
      <c r="M247" s="23"/>
      <c r="N247" s="22"/>
      <c r="O247" s="22"/>
    </row>
    <row r="248" spans="1:15" x14ac:dyDescent="0.25">
      <c r="A248" s="23"/>
      <c r="B248" s="23"/>
      <c r="C248" s="23"/>
      <c r="D248" s="23"/>
      <c r="E248" s="23"/>
      <c r="F248" s="23"/>
      <c r="G248" s="23"/>
      <c r="H248" s="23"/>
      <c r="I248" s="23"/>
      <c r="J248" s="23"/>
      <c r="K248" s="23"/>
      <c r="L248" s="23"/>
      <c r="M248" s="23"/>
      <c r="N248" s="22"/>
      <c r="O248" s="22"/>
    </row>
    <row r="249" spans="1:15" x14ac:dyDescent="0.25">
      <c r="A249" s="23"/>
      <c r="B249" s="23"/>
      <c r="C249" s="23"/>
      <c r="D249" s="23"/>
      <c r="E249" s="23"/>
      <c r="F249" s="23"/>
      <c r="G249" s="23"/>
      <c r="H249" s="23"/>
      <c r="I249" s="23"/>
      <c r="J249" s="23"/>
      <c r="K249" s="23"/>
      <c r="L249" s="23"/>
      <c r="M249" s="23"/>
      <c r="N249" s="22"/>
      <c r="O249" s="22"/>
    </row>
    <row r="250" spans="1:15" x14ac:dyDescent="0.25">
      <c r="A250" s="23"/>
      <c r="B250" s="23"/>
      <c r="C250" s="23"/>
      <c r="D250" s="23"/>
      <c r="E250" s="23"/>
      <c r="F250" s="23"/>
      <c r="G250" s="23"/>
      <c r="H250" s="23"/>
      <c r="I250" s="23"/>
      <c r="J250" s="23"/>
      <c r="K250" s="23"/>
      <c r="L250" s="23"/>
      <c r="M250" s="23"/>
      <c r="N250" s="22"/>
      <c r="O250" s="22"/>
    </row>
    <row r="251" spans="1:15" x14ac:dyDescent="0.25">
      <c r="A251" s="23"/>
      <c r="B251" s="23"/>
      <c r="C251" s="23"/>
      <c r="D251" s="23"/>
      <c r="E251" s="23"/>
      <c r="F251" s="23"/>
      <c r="G251" s="23"/>
      <c r="H251" s="23"/>
      <c r="I251" s="23"/>
      <c r="J251" s="23"/>
      <c r="K251" s="23"/>
      <c r="L251" s="23"/>
      <c r="M251" s="23"/>
      <c r="N251" s="22"/>
      <c r="O251" s="22"/>
    </row>
    <row r="252" spans="1:15" x14ac:dyDescent="0.25">
      <c r="A252" s="23"/>
      <c r="B252" s="23"/>
      <c r="C252" s="23"/>
      <c r="D252" s="23"/>
      <c r="E252" s="23"/>
      <c r="F252" s="23"/>
      <c r="G252" s="23"/>
      <c r="H252" s="23"/>
      <c r="I252" s="23"/>
      <c r="J252" s="23"/>
      <c r="K252" s="23"/>
      <c r="L252" s="23"/>
      <c r="M252" s="23"/>
      <c r="N252" s="22"/>
      <c r="O252" s="22"/>
    </row>
    <row r="253" spans="1:15" x14ac:dyDescent="0.25">
      <c r="A253" s="23"/>
      <c r="B253" s="23"/>
      <c r="C253" s="23"/>
      <c r="D253" s="23"/>
      <c r="E253" s="23"/>
      <c r="F253" s="23"/>
      <c r="G253" s="23"/>
      <c r="H253" s="23"/>
      <c r="I253" s="23"/>
      <c r="J253" s="23"/>
      <c r="K253" s="23"/>
      <c r="L253" s="23"/>
      <c r="M253" s="23"/>
      <c r="N253" s="22"/>
      <c r="O253" s="22"/>
    </row>
    <row r="254" spans="1:15" x14ac:dyDescent="0.25">
      <c r="A254" s="23"/>
      <c r="B254" s="23"/>
      <c r="C254" s="23"/>
      <c r="D254" s="23"/>
      <c r="E254" s="23"/>
      <c r="F254" s="23"/>
      <c r="G254" s="23"/>
      <c r="H254" s="23"/>
      <c r="I254" s="23"/>
      <c r="J254" s="23"/>
      <c r="K254" s="23"/>
      <c r="L254" s="23"/>
      <c r="M254" s="23"/>
      <c r="N254" s="22"/>
      <c r="O254" s="22"/>
    </row>
    <row r="255" spans="1:15" x14ac:dyDescent="0.25">
      <c r="A255" s="23"/>
      <c r="B255" s="23"/>
      <c r="C255" s="23"/>
      <c r="D255" s="23"/>
      <c r="E255" s="23"/>
      <c r="F255" s="23"/>
      <c r="G255" s="23"/>
      <c r="H255" s="23"/>
      <c r="I255" s="23"/>
      <c r="J255" s="23"/>
      <c r="K255" s="23"/>
      <c r="L255" s="23"/>
      <c r="M255" s="23"/>
      <c r="N255" s="22"/>
      <c r="O255" s="22"/>
    </row>
    <row r="256" spans="1:15" x14ac:dyDescent="0.25">
      <c r="A256" s="23"/>
      <c r="B256" s="23"/>
      <c r="C256" s="23"/>
      <c r="D256" s="23"/>
      <c r="E256" s="23"/>
      <c r="F256" s="23"/>
      <c r="G256" s="23"/>
      <c r="H256" s="23"/>
      <c r="I256" s="23"/>
      <c r="J256" s="23"/>
      <c r="K256" s="23"/>
      <c r="L256" s="23"/>
      <c r="M256" s="23"/>
      <c r="N256" s="22"/>
      <c r="O256" s="22"/>
    </row>
    <row r="257" spans="1:15" x14ac:dyDescent="0.25">
      <c r="A257" s="23"/>
      <c r="B257" s="23"/>
      <c r="C257" s="23"/>
      <c r="D257" s="23"/>
      <c r="E257" s="23"/>
      <c r="F257" s="23"/>
      <c r="G257" s="23"/>
      <c r="H257" s="23"/>
      <c r="I257" s="23"/>
      <c r="J257" s="23"/>
      <c r="K257" s="23"/>
      <c r="L257" s="23"/>
      <c r="M257" s="23"/>
      <c r="N257" s="22"/>
      <c r="O257" s="22"/>
    </row>
    <row r="258" spans="1:15" x14ac:dyDescent="0.25">
      <c r="A258" s="23"/>
      <c r="B258" s="23"/>
      <c r="C258" s="23"/>
      <c r="D258" s="23"/>
      <c r="E258" s="23"/>
      <c r="F258" s="23"/>
      <c r="G258" s="23"/>
      <c r="H258" s="23"/>
      <c r="I258" s="23"/>
      <c r="J258" s="23"/>
      <c r="K258" s="23"/>
      <c r="L258" s="23"/>
      <c r="M258" s="23"/>
      <c r="N258" s="22"/>
      <c r="O258" s="22"/>
    </row>
    <row r="259" spans="1:15" x14ac:dyDescent="0.25">
      <c r="A259" s="23"/>
      <c r="B259" s="23"/>
      <c r="C259" s="23"/>
      <c r="D259" s="23"/>
      <c r="E259" s="23"/>
      <c r="F259" s="23"/>
      <c r="G259" s="23"/>
      <c r="H259" s="23"/>
      <c r="I259" s="23"/>
      <c r="J259" s="23"/>
      <c r="K259" s="23"/>
      <c r="L259" s="23"/>
      <c r="M259" s="23"/>
      <c r="N259" s="22"/>
      <c r="O259" s="22"/>
    </row>
    <row r="260" spans="1:15" x14ac:dyDescent="0.25">
      <c r="A260" s="23"/>
      <c r="B260" s="23"/>
      <c r="C260" s="23"/>
      <c r="D260" s="23"/>
      <c r="E260" s="23"/>
      <c r="F260" s="23"/>
      <c r="G260" s="23"/>
      <c r="H260" s="23"/>
      <c r="I260" s="23"/>
      <c r="J260" s="23"/>
      <c r="K260" s="23"/>
      <c r="L260" s="23"/>
      <c r="M260" s="23"/>
      <c r="N260" s="22"/>
      <c r="O260" s="22"/>
    </row>
    <row r="261" spans="1:15" x14ac:dyDescent="0.25">
      <c r="A261" s="23"/>
      <c r="B261" s="23"/>
      <c r="C261" s="23"/>
      <c r="D261" s="23"/>
      <c r="E261" s="23"/>
      <c r="F261" s="23"/>
      <c r="G261" s="23"/>
      <c r="H261" s="23"/>
      <c r="I261" s="23"/>
      <c r="J261" s="23"/>
      <c r="K261" s="23"/>
      <c r="L261" s="23"/>
      <c r="M261" s="23"/>
      <c r="N261" s="22"/>
      <c r="O261" s="22"/>
    </row>
    <row r="262" spans="1:15" x14ac:dyDescent="0.25">
      <c r="A262" s="23"/>
      <c r="B262" s="23"/>
      <c r="C262" s="23"/>
      <c r="D262" s="23"/>
      <c r="E262" s="23"/>
      <c r="F262" s="23"/>
      <c r="G262" s="23"/>
      <c r="H262" s="23"/>
      <c r="I262" s="23"/>
      <c r="J262" s="23"/>
      <c r="K262" s="23"/>
      <c r="L262" s="23"/>
      <c r="M262" s="23"/>
      <c r="N262" s="22"/>
      <c r="O262" s="22"/>
    </row>
    <row r="263" spans="1:15" x14ac:dyDescent="0.25">
      <c r="A263" s="23"/>
      <c r="B263" s="23"/>
      <c r="C263" s="23"/>
      <c r="D263" s="23"/>
      <c r="E263" s="23"/>
      <c r="F263" s="23"/>
      <c r="G263" s="23"/>
      <c r="H263" s="23"/>
      <c r="I263" s="23"/>
      <c r="J263" s="23"/>
      <c r="K263" s="23"/>
      <c r="L263" s="23"/>
      <c r="M263" s="23"/>
      <c r="N263" s="22"/>
      <c r="O263" s="22"/>
    </row>
    <row r="264" spans="1:15" x14ac:dyDescent="0.25">
      <c r="A264" s="23"/>
      <c r="B264" s="23"/>
      <c r="C264" s="23"/>
      <c r="D264" s="23"/>
      <c r="E264" s="23"/>
      <c r="F264" s="23"/>
      <c r="G264" s="23"/>
      <c r="H264" s="23"/>
      <c r="I264" s="23"/>
      <c r="J264" s="23"/>
      <c r="K264" s="23"/>
      <c r="L264" s="23"/>
      <c r="M264" s="23"/>
      <c r="N264" s="22"/>
      <c r="O264" s="22"/>
    </row>
    <row r="265" spans="1:15" x14ac:dyDescent="0.25">
      <c r="A265" s="23"/>
      <c r="B265" s="23"/>
      <c r="C265" s="23"/>
      <c r="D265" s="23"/>
      <c r="E265" s="23"/>
      <c r="F265" s="23"/>
      <c r="G265" s="23"/>
      <c r="H265" s="23"/>
      <c r="I265" s="23"/>
      <c r="J265" s="23"/>
      <c r="K265" s="23"/>
      <c r="L265" s="23"/>
      <c r="M265" s="23"/>
      <c r="N265" s="22"/>
      <c r="O265" s="22"/>
    </row>
    <row r="266" spans="1:15" x14ac:dyDescent="0.25">
      <c r="A266" s="23"/>
      <c r="B266" s="23"/>
      <c r="C266" s="23"/>
      <c r="D266" s="23"/>
      <c r="E266" s="23"/>
      <c r="F266" s="23"/>
      <c r="G266" s="23"/>
      <c r="H266" s="23"/>
      <c r="I266" s="23"/>
      <c r="J266" s="23"/>
      <c r="K266" s="23"/>
      <c r="L266" s="23"/>
      <c r="M266" s="23"/>
      <c r="N266" s="22"/>
      <c r="O266" s="22"/>
    </row>
    <row r="267" spans="1:15" x14ac:dyDescent="0.25">
      <c r="A267" s="23"/>
      <c r="B267" s="23"/>
      <c r="C267" s="23"/>
      <c r="D267" s="23"/>
      <c r="E267" s="23"/>
      <c r="F267" s="23"/>
      <c r="G267" s="23"/>
      <c r="H267" s="23"/>
      <c r="I267" s="23"/>
      <c r="J267" s="23"/>
      <c r="K267" s="23"/>
      <c r="L267" s="23"/>
      <c r="M267" s="23"/>
      <c r="N267" s="22"/>
      <c r="O267" s="22"/>
    </row>
    <row r="268" spans="1:15" x14ac:dyDescent="0.25">
      <c r="A268" s="23"/>
      <c r="B268" s="23"/>
      <c r="C268" s="23"/>
      <c r="D268" s="23"/>
      <c r="E268" s="23"/>
      <c r="F268" s="23"/>
      <c r="G268" s="23"/>
      <c r="H268" s="23"/>
      <c r="I268" s="23"/>
      <c r="J268" s="23"/>
      <c r="K268" s="23"/>
      <c r="L268" s="23"/>
      <c r="M268" s="23"/>
      <c r="N268" s="22"/>
      <c r="O268" s="22"/>
    </row>
    <row r="269" spans="1:15" x14ac:dyDescent="0.25">
      <c r="A269" s="23"/>
      <c r="B269" s="23"/>
      <c r="C269" s="23"/>
      <c r="D269" s="23"/>
      <c r="E269" s="23"/>
      <c r="F269" s="23"/>
      <c r="G269" s="23"/>
      <c r="H269" s="23"/>
      <c r="I269" s="23"/>
      <c r="J269" s="23"/>
      <c r="K269" s="23"/>
      <c r="L269" s="23"/>
      <c r="M269" s="23"/>
      <c r="N269" s="22"/>
      <c r="O269" s="22"/>
    </row>
    <row r="270" spans="1:15" x14ac:dyDescent="0.25">
      <c r="A270" s="23"/>
      <c r="B270" s="23"/>
      <c r="C270" s="23"/>
      <c r="D270" s="23"/>
      <c r="E270" s="23"/>
      <c r="F270" s="23"/>
      <c r="G270" s="23"/>
      <c r="H270" s="23"/>
      <c r="I270" s="23"/>
      <c r="J270" s="23"/>
      <c r="K270" s="23"/>
      <c r="L270" s="23"/>
      <c r="M270" s="23"/>
      <c r="N270" s="22"/>
      <c r="O270" s="22"/>
    </row>
    <row r="271" spans="1:15" x14ac:dyDescent="0.25">
      <c r="A271" s="23"/>
      <c r="B271" s="23"/>
      <c r="C271" s="23"/>
      <c r="D271" s="23"/>
      <c r="E271" s="23"/>
      <c r="F271" s="23"/>
      <c r="G271" s="23"/>
      <c r="H271" s="23"/>
      <c r="I271" s="23"/>
      <c r="J271" s="23"/>
      <c r="K271" s="23"/>
      <c r="L271" s="23"/>
      <c r="M271" s="23"/>
      <c r="N271" s="22"/>
      <c r="O271" s="22"/>
    </row>
    <row r="272" spans="1:15" x14ac:dyDescent="0.25">
      <c r="A272" s="23"/>
      <c r="B272" s="23"/>
      <c r="C272" s="23"/>
      <c r="D272" s="23"/>
      <c r="E272" s="23"/>
      <c r="F272" s="23"/>
      <c r="G272" s="23"/>
      <c r="H272" s="23"/>
      <c r="I272" s="23"/>
      <c r="J272" s="23"/>
      <c r="K272" s="23"/>
      <c r="L272" s="23"/>
      <c r="M272" s="23"/>
      <c r="N272" s="22"/>
      <c r="O272" s="22"/>
    </row>
    <row r="273" spans="1:15" x14ac:dyDescent="0.25">
      <c r="A273" s="23"/>
      <c r="B273" s="23"/>
      <c r="C273" s="23"/>
      <c r="D273" s="23"/>
      <c r="E273" s="23"/>
      <c r="F273" s="23"/>
      <c r="G273" s="23"/>
      <c r="H273" s="23"/>
      <c r="I273" s="23"/>
      <c r="J273" s="23"/>
      <c r="K273" s="23"/>
      <c r="L273" s="23"/>
      <c r="M273" s="23"/>
      <c r="N273" s="22"/>
      <c r="O273" s="22"/>
    </row>
    <row r="274" spans="1:15" x14ac:dyDescent="0.25">
      <c r="A274" s="23"/>
      <c r="B274" s="23"/>
      <c r="C274" s="23"/>
      <c r="D274" s="23"/>
      <c r="E274" s="23"/>
      <c r="F274" s="23"/>
      <c r="G274" s="23"/>
      <c r="H274" s="23"/>
      <c r="I274" s="23"/>
      <c r="J274" s="23"/>
      <c r="K274" s="23"/>
      <c r="L274" s="23"/>
      <c r="M274" s="23"/>
      <c r="N274" s="22"/>
      <c r="O274" s="22"/>
    </row>
    <row r="275" spans="1:15" x14ac:dyDescent="0.25">
      <c r="A275" s="23"/>
      <c r="B275" s="23"/>
      <c r="C275" s="23"/>
      <c r="D275" s="23"/>
      <c r="E275" s="23"/>
      <c r="F275" s="23"/>
      <c r="G275" s="23"/>
      <c r="H275" s="23"/>
      <c r="I275" s="23"/>
      <c r="J275" s="23"/>
      <c r="K275" s="23"/>
      <c r="L275" s="23"/>
      <c r="M275" s="23"/>
      <c r="N275" s="22"/>
      <c r="O275" s="22"/>
    </row>
    <row r="276" spans="1:15" x14ac:dyDescent="0.25">
      <c r="A276" s="23"/>
      <c r="B276" s="23"/>
      <c r="C276" s="23"/>
      <c r="D276" s="23"/>
      <c r="E276" s="23"/>
      <c r="F276" s="23"/>
      <c r="G276" s="23"/>
      <c r="H276" s="23"/>
      <c r="I276" s="23"/>
      <c r="J276" s="23"/>
      <c r="K276" s="23"/>
      <c r="L276" s="23"/>
      <c r="M276" s="23"/>
      <c r="N276" s="22"/>
      <c r="O276" s="22"/>
    </row>
    <row r="277" spans="1:15" x14ac:dyDescent="0.25">
      <c r="A277" s="23"/>
      <c r="B277" s="23"/>
      <c r="C277" s="23"/>
      <c r="D277" s="23"/>
      <c r="E277" s="23"/>
      <c r="F277" s="23"/>
      <c r="G277" s="23"/>
      <c r="H277" s="23"/>
      <c r="I277" s="23"/>
      <c r="J277" s="23"/>
      <c r="K277" s="23"/>
      <c r="L277" s="23"/>
      <c r="M277" s="23"/>
      <c r="N277" s="22"/>
      <c r="O277" s="22"/>
    </row>
    <row r="278" spans="1:15" x14ac:dyDescent="0.25">
      <c r="A278" s="23"/>
      <c r="B278" s="23"/>
      <c r="C278" s="23"/>
      <c r="D278" s="23"/>
      <c r="E278" s="23"/>
      <c r="F278" s="23"/>
      <c r="G278" s="23"/>
      <c r="H278" s="23"/>
      <c r="I278" s="23"/>
      <c r="J278" s="23"/>
      <c r="K278" s="23"/>
      <c r="L278" s="23"/>
      <c r="M278" s="23"/>
      <c r="N278" s="22"/>
      <c r="O278" s="22"/>
    </row>
    <row r="279" spans="1:15" x14ac:dyDescent="0.25">
      <c r="A279" s="23"/>
      <c r="B279" s="23"/>
      <c r="C279" s="23"/>
      <c r="D279" s="23"/>
      <c r="E279" s="23"/>
      <c r="F279" s="23"/>
      <c r="G279" s="23"/>
      <c r="H279" s="23"/>
      <c r="I279" s="23"/>
      <c r="J279" s="23"/>
      <c r="K279" s="23"/>
      <c r="L279" s="23"/>
      <c r="M279" s="23"/>
      <c r="N279" s="22"/>
      <c r="O279" s="22"/>
    </row>
    <row r="280" spans="1:15" x14ac:dyDescent="0.25">
      <c r="A280" s="23"/>
      <c r="B280" s="23"/>
      <c r="C280" s="23"/>
      <c r="D280" s="23"/>
      <c r="E280" s="23"/>
      <c r="F280" s="23"/>
      <c r="G280" s="23"/>
      <c r="H280" s="23"/>
      <c r="I280" s="23"/>
      <c r="J280" s="23"/>
      <c r="K280" s="23"/>
      <c r="L280" s="23"/>
      <c r="M280" s="23"/>
      <c r="N280" s="22"/>
      <c r="O280" s="22"/>
    </row>
    <row r="281" spans="1:15" x14ac:dyDescent="0.25">
      <c r="A281" s="23"/>
      <c r="B281" s="23"/>
      <c r="C281" s="23"/>
      <c r="D281" s="23"/>
      <c r="E281" s="23"/>
      <c r="F281" s="23"/>
      <c r="G281" s="23"/>
      <c r="H281" s="23"/>
      <c r="I281" s="23"/>
      <c r="J281" s="23"/>
      <c r="K281" s="23"/>
      <c r="L281" s="23"/>
      <c r="M281" s="23"/>
      <c r="N281" s="22"/>
      <c r="O281" s="22"/>
    </row>
    <row r="282" spans="1:15" x14ac:dyDescent="0.25">
      <c r="A282" s="23"/>
      <c r="B282" s="23"/>
      <c r="C282" s="23"/>
      <c r="D282" s="23"/>
      <c r="E282" s="23"/>
      <c r="F282" s="23"/>
      <c r="G282" s="23"/>
      <c r="H282" s="23"/>
      <c r="I282" s="23"/>
      <c r="J282" s="23"/>
      <c r="K282" s="23"/>
      <c r="L282" s="23"/>
      <c r="M282" s="23"/>
      <c r="N282" s="22"/>
      <c r="O282" s="22"/>
    </row>
    <row r="283" spans="1:15" x14ac:dyDescent="0.25">
      <c r="A283" s="23"/>
      <c r="B283" s="23"/>
      <c r="C283" s="23"/>
      <c r="D283" s="23"/>
      <c r="E283" s="23"/>
      <c r="F283" s="23"/>
      <c r="G283" s="23"/>
      <c r="H283" s="23"/>
      <c r="I283" s="23"/>
      <c r="J283" s="23"/>
      <c r="K283" s="23"/>
      <c r="L283" s="23"/>
      <c r="M283" s="23"/>
      <c r="N283" s="22"/>
      <c r="O283" s="22"/>
    </row>
    <row r="284" spans="1:15" x14ac:dyDescent="0.25">
      <c r="A284" s="23"/>
      <c r="B284" s="23"/>
      <c r="C284" s="23"/>
      <c r="D284" s="23"/>
      <c r="E284" s="23"/>
      <c r="F284" s="23"/>
      <c r="G284" s="23"/>
      <c r="H284" s="23"/>
      <c r="I284" s="23"/>
      <c r="J284" s="23"/>
      <c r="K284" s="23"/>
      <c r="L284" s="23"/>
      <c r="M284" s="23"/>
      <c r="N284" s="22"/>
      <c r="O284" s="22"/>
    </row>
    <row r="285" spans="1:15" x14ac:dyDescent="0.25">
      <c r="A285" s="23"/>
      <c r="B285" s="23"/>
      <c r="C285" s="23"/>
      <c r="D285" s="23"/>
      <c r="E285" s="23"/>
      <c r="F285" s="23"/>
      <c r="G285" s="23"/>
      <c r="H285" s="23"/>
      <c r="I285" s="23"/>
      <c r="J285" s="23"/>
      <c r="K285" s="23"/>
      <c r="L285" s="23"/>
      <c r="M285" s="23"/>
      <c r="N285" s="22"/>
      <c r="O285" s="22"/>
    </row>
    <row r="286" spans="1:15" x14ac:dyDescent="0.25">
      <c r="A286" s="23"/>
      <c r="B286" s="23"/>
      <c r="C286" s="23"/>
      <c r="D286" s="23"/>
      <c r="E286" s="23"/>
      <c r="F286" s="23"/>
      <c r="G286" s="23"/>
      <c r="H286" s="23"/>
      <c r="I286" s="23"/>
      <c r="J286" s="23"/>
      <c r="K286" s="23"/>
      <c r="L286" s="23"/>
      <c r="M286" s="23"/>
      <c r="N286" s="22"/>
      <c r="O286" s="22"/>
    </row>
    <row r="287" spans="1:15" x14ac:dyDescent="0.25">
      <c r="A287" s="23"/>
      <c r="B287" s="23"/>
      <c r="C287" s="23"/>
      <c r="D287" s="23"/>
      <c r="E287" s="23"/>
      <c r="F287" s="23"/>
      <c r="G287" s="23"/>
      <c r="H287" s="23"/>
      <c r="I287" s="23"/>
      <c r="J287" s="23"/>
      <c r="K287" s="23"/>
      <c r="L287" s="23"/>
      <c r="M287" s="23"/>
      <c r="N287" s="22"/>
      <c r="O287" s="22"/>
    </row>
    <row r="288" spans="1:15" x14ac:dyDescent="0.25">
      <c r="A288" s="23"/>
      <c r="B288" s="23"/>
      <c r="C288" s="23"/>
      <c r="D288" s="23"/>
      <c r="E288" s="23"/>
      <c r="F288" s="23"/>
      <c r="G288" s="23"/>
      <c r="H288" s="23"/>
      <c r="I288" s="23"/>
      <c r="J288" s="23"/>
      <c r="K288" s="23"/>
      <c r="L288" s="23"/>
      <c r="M288" s="23"/>
      <c r="N288" s="22"/>
      <c r="O288" s="22"/>
    </row>
    <row r="289" spans="1:15" x14ac:dyDescent="0.25">
      <c r="A289" s="23"/>
      <c r="B289" s="23"/>
      <c r="C289" s="23"/>
      <c r="D289" s="23"/>
      <c r="E289" s="23"/>
      <c r="F289" s="23"/>
      <c r="G289" s="23"/>
      <c r="H289" s="23"/>
      <c r="I289" s="23"/>
      <c r="J289" s="23"/>
      <c r="K289" s="23"/>
      <c r="L289" s="23"/>
      <c r="M289" s="23"/>
      <c r="N289" s="22"/>
      <c r="O289" s="22"/>
    </row>
    <row r="290" spans="1:15" x14ac:dyDescent="0.25">
      <c r="A290" s="23"/>
      <c r="B290" s="23"/>
      <c r="C290" s="23"/>
      <c r="D290" s="23"/>
      <c r="E290" s="23"/>
      <c r="F290" s="23"/>
      <c r="G290" s="23"/>
      <c r="H290" s="23"/>
      <c r="I290" s="23"/>
      <c r="J290" s="23"/>
      <c r="K290" s="23"/>
      <c r="L290" s="23"/>
      <c r="M290" s="23"/>
      <c r="N290" s="22"/>
      <c r="O290" s="22"/>
    </row>
    <row r="291" spans="1:15" x14ac:dyDescent="0.25">
      <c r="A291" s="23"/>
      <c r="B291" s="23"/>
      <c r="C291" s="23"/>
      <c r="D291" s="23"/>
      <c r="E291" s="23"/>
      <c r="F291" s="23"/>
      <c r="G291" s="23"/>
      <c r="H291" s="23"/>
      <c r="I291" s="23"/>
      <c r="J291" s="23"/>
      <c r="K291" s="23"/>
      <c r="L291" s="23"/>
      <c r="M291" s="23"/>
      <c r="N291" s="22"/>
      <c r="O291" s="22"/>
    </row>
    <row r="292" spans="1:15" x14ac:dyDescent="0.25">
      <c r="A292" s="23"/>
      <c r="B292" s="23"/>
      <c r="C292" s="23"/>
      <c r="D292" s="23"/>
      <c r="E292" s="23"/>
      <c r="F292" s="23"/>
      <c r="G292" s="23"/>
      <c r="H292" s="23"/>
      <c r="I292" s="23"/>
      <c r="J292" s="23"/>
      <c r="K292" s="23"/>
      <c r="L292" s="23"/>
      <c r="M292" s="23"/>
      <c r="N292" s="22"/>
      <c r="O292" s="22"/>
    </row>
    <row r="293" spans="1:15" x14ac:dyDescent="0.25">
      <c r="A293" s="23"/>
      <c r="B293" s="23"/>
      <c r="C293" s="23"/>
      <c r="D293" s="23"/>
      <c r="E293" s="23"/>
      <c r="F293" s="23"/>
      <c r="G293" s="23"/>
      <c r="H293" s="23"/>
      <c r="I293" s="23"/>
      <c r="J293" s="23"/>
      <c r="K293" s="23"/>
      <c r="L293" s="23"/>
      <c r="M293" s="23"/>
      <c r="N293" s="22"/>
      <c r="O293" s="22"/>
    </row>
    <row r="294" spans="1:15" x14ac:dyDescent="0.25">
      <c r="A294" s="23"/>
      <c r="B294" s="23"/>
      <c r="C294" s="23"/>
      <c r="D294" s="23"/>
      <c r="E294" s="23"/>
      <c r="F294" s="23"/>
      <c r="G294" s="23"/>
      <c r="H294" s="23"/>
      <c r="I294" s="23"/>
      <c r="J294" s="23"/>
      <c r="K294" s="23"/>
      <c r="L294" s="23"/>
      <c r="M294" s="23"/>
      <c r="N294" s="22"/>
      <c r="O294" s="22"/>
    </row>
    <row r="295" spans="1:15" x14ac:dyDescent="0.25">
      <c r="A295" s="23"/>
      <c r="B295" s="23"/>
      <c r="C295" s="23"/>
      <c r="D295" s="23"/>
      <c r="E295" s="23"/>
      <c r="F295" s="23"/>
      <c r="G295" s="23"/>
      <c r="H295" s="23"/>
      <c r="I295" s="23"/>
      <c r="J295" s="23"/>
      <c r="K295" s="23"/>
      <c r="L295" s="23"/>
      <c r="M295" s="23"/>
      <c r="N295" s="22"/>
      <c r="O295" s="22"/>
    </row>
    <row r="296" spans="1:15" x14ac:dyDescent="0.25">
      <c r="A296" s="23"/>
      <c r="B296" s="23"/>
      <c r="C296" s="23"/>
      <c r="D296" s="23"/>
      <c r="E296" s="23"/>
      <c r="F296" s="23"/>
      <c r="G296" s="23"/>
      <c r="H296" s="23"/>
      <c r="I296" s="23"/>
      <c r="J296" s="23"/>
      <c r="K296" s="23"/>
      <c r="L296" s="23"/>
      <c r="M296" s="23"/>
      <c r="N296" s="22"/>
      <c r="O296" s="22"/>
    </row>
    <row r="297" spans="1:15" x14ac:dyDescent="0.25">
      <c r="A297" s="23"/>
      <c r="B297" s="23"/>
      <c r="C297" s="23"/>
      <c r="D297" s="23"/>
      <c r="E297" s="23"/>
      <c r="F297" s="23"/>
      <c r="G297" s="23"/>
      <c r="H297" s="23"/>
      <c r="I297" s="23"/>
      <c r="J297" s="23"/>
      <c r="K297" s="23"/>
      <c r="L297" s="23"/>
      <c r="M297" s="23"/>
      <c r="N297" s="22"/>
      <c r="O297" s="22"/>
    </row>
    <row r="298" spans="1:15" x14ac:dyDescent="0.25">
      <c r="A298" s="23"/>
      <c r="B298" s="23"/>
      <c r="C298" s="23"/>
      <c r="D298" s="23"/>
      <c r="E298" s="23"/>
      <c r="F298" s="23"/>
      <c r="G298" s="23"/>
      <c r="H298" s="23"/>
      <c r="I298" s="23"/>
      <c r="J298" s="23"/>
      <c r="K298" s="23"/>
      <c r="L298" s="23"/>
      <c r="M298" s="23"/>
      <c r="N298" s="22"/>
      <c r="O298" s="22"/>
    </row>
    <row r="299" spans="1:15" x14ac:dyDescent="0.25">
      <c r="A299" s="23"/>
      <c r="B299" s="23"/>
      <c r="C299" s="23"/>
      <c r="D299" s="23"/>
      <c r="E299" s="23"/>
      <c r="F299" s="23"/>
      <c r="G299" s="23"/>
      <c r="H299" s="23"/>
      <c r="I299" s="23"/>
      <c r="J299" s="23"/>
      <c r="K299" s="23"/>
      <c r="L299" s="23"/>
      <c r="M299" s="23"/>
      <c r="N299" s="22"/>
      <c r="O299" s="22"/>
    </row>
    <row r="300" spans="1:15" x14ac:dyDescent="0.25">
      <c r="A300" s="23"/>
      <c r="B300" s="23"/>
      <c r="C300" s="23"/>
      <c r="D300" s="23"/>
      <c r="E300" s="23"/>
      <c r="F300" s="23"/>
      <c r="G300" s="23"/>
      <c r="H300" s="23"/>
      <c r="I300" s="23"/>
      <c r="J300" s="23"/>
      <c r="K300" s="23"/>
      <c r="L300" s="23"/>
      <c r="M300" s="23"/>
      <c r="N300" s="22"/>
      <c r="O300" s="22"/>
    </row>
    <row r="301" spans="1:15" x14ac:dyDescent="0.25">
      <c r="A301" s="23"/>
      <c r="B301" s="23"/>
      <c r="C301" s="23"/>
      <c r="D301" s="23"/>
      <c r="E301" s="23"/>
      <c r="F301" s="23"/>
      <c r="G301" s="23"/>
      <c r="H301" s="23"/>
      <c r="I301" s="23"/>
      <c r="J301" s="23"/>
      <c r="K301" s="23"/>
      <c r="L301" s="23"/>
      <c r="M301" s="23"/>
      <c r="N301" s="22"/>
      <c r="O301" s="22"/>
    </row>
    <row r="302" spans="1:15" x14ac:dyDescent="0.25">
      <c r="A302" s="23"/>
      <c r="B302" s="23"/>
      <c r="C302" s="23"/>
      <c r="D302" s="23"/>
      <c r="E302" s="23"/>
      <c r="F302" s="23"/>
      <c r="G302" s="23"/>
      <c r="H302" s="23"/>
      <c r="I302" s="23"/>
      <c r="J302" s="23"/>
      <c r="K302" s="23"/>
      <c r="L302" s="23"/>
      <c r="M302" s="23"/>
      <c r="N302" s="22"/>
      <c r="O302" s="22"/>
    </row>
    <row r="303" spans="1:15" x14ac:dyDescent="0.25">
      <c r="A303" s="23"/>
      <c r="B303" s="23"/>
      <c r="C303" s="23"/>
      <c r="D303" s="23"/>
      <c r="E303" s="23"/>
      <c r="F303" s="23"/>
      <c r="G303" s="23"/>
      <c r="H303" s="23"/>
      <c r="I303" s="23"/>
      <c r="J303" s="23"/>
      <c r="K303" s="23"/>
      <c r="L303" s="23"/>
      <c r="M303" s="23"/>
      <c r="N303" s="22"/>
      <c r="O303" s="22"/>
    </row>
    <row r="304" spans="1:15" x14ac:dyDescent="0.25">
      <c r="A304" s="23"/>
      <c r="B304" s="23"/>
      <c r="C304" s="23"/>
      <c r="D304" s="23"/>
      <c r="E304" s="23"/>
      <c r="F304" s="23"/>
      <c r="G304" s="23"/>
      <c r="H304" s="23"/>
      <c r="I304" s="23"/>
      <c r="J304" s="23"/>
      <c r="K304" s="23"/>
      <c r="L304" s="23"/>
      <c r="M304" s="23"/>
      <c r="N304" s="22"/>
      <c r="O304" s="22"/>
    </row>
    <row r="305" spans="1:15" x14ac:dyDescent="0.25">
      <c r="A305" s="23"/>
      <c r="B305" s="23"/>
      <c r="C305" s="23"/>
      <c r="D305" s="23"/>
      <c r="E305" s="23"/>
      <c r="F305" s="23"/>
      <c r="G305" s="23"/>
      <c r="H305" s="23"/>
      <c r="I305" s="23"/>
      <c r="J305" s="23"/>
      <c r="K305" s="23"/>
      <c r="L305" s="23"/>
      <c r="M305" s="23"/>
      <c r="N305" s="22"/>
      <c r="O305" s="22"/>
    </row>
    <row r="306" spans="1:15" x14ac:dyDescent="0.25">
      <c r="A306" s="23"/>
      <c r="B306" s="23"/>
      <c r="C306" s="23"/>
      <c r="D306" s="23"/>
      <c r="E306" s="23"/>
      <c r="F306" s="23"/>
      <c r="G306" s="23"/>
      <c r="H306" s="23"/>
      <c r="I306" s="23"/>
      <c r="J306" s="23"/>
      <c r="K306" s="23"/>
      <c r="L306" s="23"/>
      <c r="M306" s="23"/>
      <c r="N306" s="22"/>
      <c r="O306" s="22"/>
    </row>
    <row r="307" spans="1:15" x14ac:dyDescent="0.25">
      <c r="A307" s="23"/>
      <c r="B307" s="23"/>
      <c r="C307" s="23"/>
      <c r="D307" s="23"/>
      <c r="E307" s="23"/>
      <c r="F307" s="23"/>
      <c r="G307" s="23"/>
      <c r="H307" s="23"/>
      <c r="I307" s="23"/>
      <c r="J307" s="23"/>
      <c r="K307" s="23"/>
      <c r="L307" s="23"/>
      <c r="M307" s="23"/>
      <c r="N307" s="22"/>
      <c r="O307" s="22"/>
    </row>
    <row r="308" spans="1:15" x14ac:dyDescent="0.25">
      <c r="A308" s="23"/>
      <c r="B308" s="23"/>
      <c r="C308" s="23"/>
      <c r="D308" s="23"/>
      <c r="E308" s="23"/>
      <c r="F308" s="23"/>
      <c r="G308" s="23"/>
      <c r="H308" s="23"/>
      <c r="I308" s="23"/>
      <c r="J308" s="23"/>
      <c r="K308" s="23"/>
      <c r="L308" s="23"/>
      <c r="M308" s="23"/>
      <c r="N308" s="22"/>
      <c r="O308" s="22"/>
    </row>
    <row r="309" spans="1:15" x14ac:dyDescent="0.25">
      <c r="A309" s="23"/>
      <c r="B309" s="23"/>
      <c r="C309" s="23"/>
      <c r="D309" s="23"/>
      <c r="E309" s="23"/>
      <c r="F309" s="23"/>
      <c r="G309" s="23"/>
      <c r="H309" s="23"/>
      <c r="I309" s="23"/>
      <c r="J309" s="23"/>
      <c r="K309" s="23"/>
      <c r="L309" s="23"/>
      <c r="M309" s="23"/>
      <c r="N309" s="22"/>
      <c r="O309" s="22"/>
    </row>
    <row r="310" spans="1:15" x14ac:dyDescent="0.25">
      <c r="A310" s="23"/>
      <c r="B310" s="23"/>
      <c r="C310" s="23"/>
      <c r="D310" s="23"/>
      <c r="E310" s="23"/>
      <c r="F310" s="23"/>
      <c r="G310" s="23"/>
      <c r="H310" s="23"/>
      <c r="I310" s="23"/>
      <c r="J310" s="23"/>
      <c r="K310" s="23"/>
      <c r="L310" s="23"/>
      <c r="M310" s="23"/>
      <c r="N310" s="22"/>
      <c r="O310" s="22"/>
    </row>
    <row r="311" spans="1:15" x14ac:dyDescent="0.25">
      <c r="A311" s="23"/>
      <c r="B311" s="23"/>
      <c r="C311" s="23"/>
      <c r="D311" s="23"/>
      <c r="E311" s="23"/>
      <c r="F311" s="23"/>
      <c r="G311" s="23"/>
      <c r="H311" s="23"/>
      <c r="I311" s="23"/>
      <c r="J311" s="23"/>
      <c r="K311" s="23"/>
      <c r="L311" s="23"/>
      <c r="M311" s="23"/>
      <c r="N311" s="22"/>
      <c r="O311" s="22"/>
    </row>
    <row r="312" spans="1:15" x14ac:dyDescent="0.25">
      <c r="A312" s="23"/>
      <c r="B312" s="23"/>
      <c r="C312" s="23"/>
      <c r="D312" s="23"/>
      <c r="E312" s="23"/>
      <c r="F312" s="23"/>
      <c r="G312" s="23"/>
      <c r="H312" s="23"/>
      <c r="I312" s="23"/>
      <c r="J312" s="23"/>
      <c r="K312" s="23"/>
      <c r="L312" s="23"/>
      <c r="M312" s="23"/>
      <c r="N312" s="22"/>
      <c r="O312" s="22"/>
    </row>
    <row r="313" spans="1:15" x14ac:dyDescent="0.25">
      <c r="A313" s="23"/>
      <c r="B313" s="23"/>
      <c r="C313" s="23"/>
      <c r="D313" s="23"/>
      <c r="E313" s="23"/>
      <c r="F313" s="23"/>
      <c r="G313" s="23"/>
      <c r="H313" s="23"/>
      <c r="I313" s="23"/>
      <c r="J313" s="23"/>
      <c r="K313" s="23"/>
      <c r="L313" s="23"/>
      <c r="M313" s="23"/>
      <c r="N313" s="22"/>
      <c r="O313" s="22"/>
    </row>
    <row r="314" spans="1:15" x14ac:dyDescent="0.25">
      <c r="A314" s="23"/>
      <c r="B314" s="23"/>
      <c r="C314" s="23"/>
      <c r="D314" s="23"/>
      <c r="E314" s="23"/>
      <c r="F314" s="23"/>
      <c r="G314" s="23"/>
      <c r="H314" s="23"/>
      <c r="I314" s="23"/>
      <c r="J314" s="23"/>
      <c r="K314" s="23"/>
      <c r="L314" s="23"/>
      <c r="M314" s="23"/>
      <c r="N314" s="22"/>
      <c r="O314" s="22"/>
    </row>
    <row r="315" spans="1:15" x14ac:dyDescent="0.25">
      <c r="A315" s="23"/>
      <c r="B315" s="23"/>
      <c r="C315" s="23"/>
      <c r="D315" s="23"/>
      <c r="E315" s="23"/>
      <c r="F315" s="23"/>
      <c r="G315" s="23"/>
      <c r="H315" s="23"/>
      <c r="I315" s="23"/>
      <c r="J315" s="23"/>
      <c r="K315" s="23"/>
      <c r="L315" s="23"/>
      <c r="M315" s="23"/>
      <c r="N315" s="22"/>
      <c r="O315" s="22"/>
    </row>
    <row r="316" spans="1:15" x14ac:dyDescent="0.25">
      <c r="A316" s="23"/>
      <c r="B316" s="23"/>
      <c r="C316" s="23"/>
      <c r="D316" s="23"/>
      <c r="E316" s="23"/>
      <c r="F316" s="23"/>
      <c r="G316" s="23"/>
      <c r="H316" s="23"/>
      <c r="I316" s="23"/>
      <c r="J316" s="23"/>
      <c r="K316" s="23"/>
      <c r="L316" s="23"/>
      <c r="M316" s="23"/>
      <c r="N316" s="22"/>
      <c r="O316" s="22"/>
    </row>
    <row r="317" spans="1:15" x14ac:dyDescent="0.25">
      <c r="A317" s="23"/>
      <c r="B317" s="23"/>
      <c r="C317" s="23"/>
      <c r="D317" s="23"/>
      <c r="E317" s="23"/>
      <c r="F317" s="23"/>
      <c r="G317" s="23"/>
      <c r="H317" s="23"/>
      <c r="I317" s="23"/>
      <c r="J317" s="23"/>
      <c r="K317" s="23"/>
      <c r="L317" s="23"/>
      <c r="M317" s="23"/>
      <c r="N317" s="22"/>
      <c r="O317" s="22"/>
    </row>
    <row r="318" spans="1:15" x14ac:dyDescent="0.25">
      <c r="A318" s="23"/>
      <c r="B318" s="23"/>
      <c r="C318" s="23"/>
      <c r="D318" s="23"/>
      <c r="E318" s="23"/>
      <c r="F318" s="23"/>
      <c r="G318" s="23"/>
      <c r="H318" s="23"/>
      <c r="I318" s="23"/>
      <c r="J318" s="23"/>
      <c r="K318" s="23"/>
      <c r="L318" s="23"/>
      <c r="M318" s="23"/>
      <c r="N318" s="22"/>
      <c r="O318" s="22"/>
    </row>
    <row r="319" spans="1:15" x14ac:dyDescent="0.25">
      <c r="A319" s="23"/>
      <c r="B319" s="23"/>
      <c r="C319" s="23"/>
      <c r="D319" s="23"/>
      <c r="E319" s="23"/>
      <c r="F319" s="23"/>
      <c r="G319" s="23"/>
      <c r="H319" s="23"/>
      <c r="I319" s="23"/>
      <c r="J319" s="23"/>
      <c r="K319" s="23"/>
      <c r="L319" s="23"/>
      <c r="M319" s="23"/>
      <c r="N319" s="22"/>
      <c r="O319" s="22"/>
    </row>
    <row r="320" spans="1:15" x14ac:dyDescent="0.25">
      <c r="A320" s="23"/>
      <c r="B320" s="23"/>
      <c r="C320" s="23"/>
      <c r="D320" s="23"/>
      <c r="E320" s="23"/>
      <c r="F320" s="23"/>
      <c r="G320" s="23"/>
      <c r="H320" s="23"/>
      <c r="I320" s="23"/>
      <c r="J320" s="23"/>
      <c r="K320" s="23"/>
      <c r="L320" s="23"/>
      <c r="M320" s="23"/>
      <c r="N320" s="22"/>
      <c r="O320" s="22"/>
    </row>
    <row r="321" spans="1:15" x14ac:dyDescent="0.25">
      <c r="A321" s="23"/>
      <c r="B321" s="23"/>
      <c r="C321" s="23"/>
      <c r="D321" s="23"/>
      <c r="E321" s="23"/>
      <c r="F321" s="23"/>
      <c r="G321" s="23"/>
      <c r="H321" s="23"/>
      <c r="I321" s="23"/>
      <c r="J321" s="23"/>
      <c r="K321" s="23"/>
      <c r="L321" s="23"/>
      <c r="M321" s="23"/>
      <c r="N321" s="22"/>
      <c r="O321" s="22"/>
    </row>
    <row r="322" spans="1:15" x14ac:dyDescent="0.25">
      <c r="A322" s="23"/>
      <c r="B322" s="23"/>
      <c r="C322" s="23"/>
      <c r="D322" s="23"/>
      <c r="E322" s="23"/>
      <c r="F322" s="23"/>
      <c r="G322" s="23"/>
      <c r="H322" s="23"/>
      <c r="I322" s="23"/>
      <c r="J322" s="23"/>
      <c r="K322" s="23"/>
      <c r="L322" s="23"/>
      <c r="M322" s="23"/>
      <c r="N322" s="22"/>
      <c r="O322" s="22"/>
    </row>
    <row r="323" spans="1:15" x14ac:dyDescent="0.25">
      <c r="A323" s="23"/>
      <c r="B323" s="23"/>
      <c r="C323" s="23"/>
      <c r="D323" s="23"/>
      <c r="E323" s="23"/>
      <c r="F323" s="23"/>
      <c r="G323" s="23"/>
      <c r="H323" s="23"/>
      <c r="I323" s="23"/>
      <c r="J323" s="23"/>
      <c r="K323" s="23"/>
      <c r="L323" s="23"/>
      <c r="M323" s="23"/>
      <c r="N323" s="22"/>
      <c r="O323" s="22"/>
    </row>
    <row r="324" spans="1:15" x14ac:dyDescent="0.25">
      <c r="A324" s="23"/>
      <c r="B324" s="23"/>
      <c r="C324" s="23"/>
      <c r="D324" s="23"/>
      <c r="E324" s="23"/>
      <c r="F324" s="23"/>
      <c r="G324" s="23"/>
      <c r="H324" s="23"/>
      <c r="I324" s="23"/>
      <c r="J324" s="23"/>
      <c r="K324" s="23"/>
      <c r="L324" s="23"/>
      <c r="M324" s="23"/>
      <c r="N324" s="22"/>
      <c r="O324" s="22"/>
    </row>
    <row r="325" spans="1:15" x14ac:dyDescent="0.25">
      <c r="A325" s="23"/>
      <c r="B325" s="23"/>
      <c r="C325" s="23"/>
      <c r="D325" s="23"/>
      <c r="E325" s="23"/>
      <c r="F325" s="23"/>
      <c r="G325" s="23"/>
      <c r="H325" s="23"/>
      <c r="I325" s="23"/>
      <c r="J325" s="23"/>
      <c r="K325" s="23"/>
      <c r="L325" s="23"/>
      <c r="M325" s="23"/>
      <c r="N325" s="22"/>
      <c r="O325" s="22"/>
    </row>
    <row r="326" spans="1:15" x14ac:dyDescent="0.25">
      <c r="A326" s="23"/>
      <c r="B326" s="23"/>
      <c r="C326" s="23"/>
      <c r="D326" s="23"/>
      <c r="E326" s="23"/>
      <c r="F326" s="23"/>
      <c r="G326" s="23"/>
      <c r="H326" s="23"/>
      <c r="I326" s="23"/>
      <c r="J326" s="23"/>
      <c r="K326" s="23"/>
      <c r="L326" s="23"/>
      <c r="M326" s="23"/>
      <c r="N326" s="22"/>
      <c r="O326" s="22"/>
    </row>
    <row r="327" spans="1:15" x14ac:dyDescent="0.25">
      <c r="A327" s="23"/>
      <c r="B327" s="23"/>
      <c r="C327" s="23"/>
      <c r="D327" s="23"/>
      <c r="E327" s="23"/>
      <c r="F327" s="23"/>
      <c r="G327" s="23"/>
      <c r="H327" s="23"/>
      <c r="I327" s="23"/>
      <c r="J327" s="23"/>
      <c r="K327" s="23"/>
      <c r="L327" s="23"/>
      <c r="M327" s="23"/>
      <c r="N327" s="22"/>
      <c r="O327" s="22"/>
    </row>
    <row r="328" spans="1:15" x14ac:dyDescent="0.25">
      <c r="A328" s="23"/>
      <c r="B328" s="23"/>
      <c r="C328" s="23"/>
      <c r="D328" s="23"/>
      <c r="E328" s="23"/>
      <c r="F328" s="23"/>
      <c r="G328" s="23"/>
      <c r="H328" s="23"/>
      <c r="I328" s="23"/>
      <c r="J328" s="23"/>
      <c r="K328" s="23"/>
      <c r="L328" s="23"/>
      <c r="M328" s="23"/>
      <c r="N328" s="22"/>
      <c r="O328" s="22"/>
    </row>
    <row r="329" spans="1:15" x14ac:dyDescent="0.25">
      <c r="A329" s="23"/>
      <c r="B329" s="23"/>
      <c r="C329" s="23"/>
      <c r="D329" s="23"/>
      <c r="E329" s="23"/>
      <c r="F329" s="23"/>
      <c r="G329" s="23"/>
      <c r="H329" s="23"/>
      <c r="I329" s="23"/>
      <c r="J329" s="23"/>
      <c r="K329" s="23"/>
      <c r="L329" s="23"/>
      <c r="M329" s="23"/>
      <c r="N329" s="22"/>
      <c r="O329" s="22"/>
    </row>
    <row r="330" spans="1:15" x14ac:dyDescent="0.25">
      <c r="A330" s="23"/>
      <c r="B330" s="23"/>
      <c r="C330" s="23"/>
      <c r="D330" s="23"/>
      <c r="E330" s="23"/>
      <c r="F330" s="23"/>
      <c r="G330" s="23"/>
      <c r="H330" s="23"/>
      <c r="I330" s="23"/>
      <c r="J330" s="23"/>
      <c r="K330" s="23"/>
      <c r="L330" s="23"/>
      <c r="M330" s="23"/>
      <c r="N330" s="22"/>
      <c r="O330" s="22"/>
    </row>
    <row r="331" spans="1:15" x14ac:dyDescent="0.25">
      <c r="A331" s="23"/>
      <c r="B331" s="23"/>
      <c r="C331" s="23"/>
      <c r="D331" s="23"/>
      <c r="E331" s="23"/>
      <c r="F331" s="23"/>
      <c r="G331" s="23"/>
      <c r="H331" s="23"/>
      <c r="I331" s="23"/>
      <c r="J331" s="23"/>
      <c r="K331" s="23"/>
      <c r="L331" s="23"/>
      <c r="M331" s="23"/>
      <c r="N331" s="22"/>
      <c r="O331" s="22"/>
    </row>
    <row r="332" spans="1:15" x14ac:dyDescent="0.25">
      <c r="A332" s="23"/>
      <c r="B332" s="23"/>
      <c r="C332" s="23"/>
      <c r="D332" s="23"/>
      <c r="E332" s="23"/>
      <c r="F332" s="23"/>
      <c r="G332" s="23"/>
      <c r="H332" s="23"/>
      <c r="I332" s="23"/>
      <c r="J332" s="23"/>
      <c r="K332" s="23"/>
      <c r="L332" s="23"/>
      <c r="M332" s="23"/>
      <c r="N332" s="22"/>
      <c r="O332" s="22"/>
    </row>
    <row r="333" spans="1:15" x14ac:dyDescent="0.25">
      <c r="A333" s="23"/>
      <c r="B333" s="23"/>
      <c r="C333" s="23"/>
      <c r="D333" s="23"/>
      <c r="E333" s="23"/>
      <c r="F333" s="23"/>
      <c r="G333" s="23"/>
      <c r="H333" s="23"/>
      <c r="I333" s="23"/>
      <c r="J333" s="23"/>
      <c r="K333" s="23"/>
      <c r="L333" s="23"/>
      <c r="M333" s="23"/>
      <c r="N333" s="22"/>
      <c r="O333" s="22"/>
    </row>
    <row r="334" spans="1:15" x14ac:dyDescent="0.25">
      <c r="A334" s="23"/>
      <c r="B334" s="23"/>
      <c r="C334" s="23"/>
      <c r="D334" s="23"/>
      <c r="E334" s="23"/>
      <c r="F334" s="23"/>
      <c r="G334" s="23"/>
      <c r="H334" s="23"/>
      <c r="I334" s="23"/>
      <c r="J334" s="23"/>
      <c r="K334" s="23"/>
      <c r="L334" s="23"/>
      <c r="M334" s="23"/>
      <c r="N334" s="22"/>
      <c r="O334" s="22"/>
    </row>
    <row r="335" spans="1:15" x14ac:dyDescent="0.25">
      <c r="A335" s="23"/>
      <c r="B335" s="23"/>
      <c r="C335" s="23"/>
      <c r="D335" s="23"/>
      <c r="E335" s="23"/>
      <c r="F335" s="23"/>
      <c r="G335" s="23"/>
      <c r="H335" s="23"/>
      <c r="I335" s="23"/>
      <c r="J335" s="23"/>
      <c r="K335" s="23"/>
      <c r="L335" s="23"/>
      <c r="M335" s="23"/>
      <c r="N335" s="22"/>
      <c r="O335" s="22"/>
    </row>
    <row r="336" spans="1:15" x14ac:dyDescent="0.25">
      <c r="A336" s="23"/>
      <c r="B336" s="23"/>
      <c r="C336" s="23"/>
      <c r="D336" s="23"/>
      <c r="E336" s="23"/>
      <c r="F336" s="23"/>
      <c r="G336" s="23"/>
      <c r="H336" s="23"/>
      <c r="I336" s="23"/>
      <c r="J336" s="23"/>
      <c r="K336" s="23"/>
      <c r="L336" s="23"/>
      <c r="M336" s="23"/>
      <c r="N336" s="22"/>
      <c r="O336" s="22"/>
    </row>
    <row r="337" spans="1:15" x14ac:dyDescent="0.25">
      <c r="A337" s="23"/>
      <c r="B337" s="23"/>
      <c r="C337" s="23"/>
      <c r="D337" s="23"/>
      <c r="E337" s="23"/>
      <c r="F337" s="23"/>
      <c r="G337" s="23"/>
      <c r="H337" s="23"/>
      <c r="I337" s="23"/>
      <c r="J337" s="23"/>
      <c r="K337" s="23"/>
      <c r="L337" s="23"/>
      <c r="M337" s="23"/>
      <c r="N337" s="22"/>
      <c r="O337" s="22"/>
    </row>
    <row r="338" spans="1:15" x14ac:dyDescent="0.25">
      <c r="A338" s="23"/>
      <c r="B338" s="23"/>
      <c r="C338" s="23"/>
      <c r="D338" s="23"/>
      <c r="E338" s="23"/>
      <c r="F338" s="23"/>
      <c r="G338" s="23"/>
      <c r="H338" s="23"/>
      <c r="I338" s="23"/>
      <c r="J338" s="23"/>
      <c r="K338" s="23"/>
      <c r="L338" s="23"/>
      <c r="M338" s="23"/>
      <c r="N338" s="22"/>
      <c r="O338" s="22"/>
    </row>
    <row r="339" spans="1:15" x14ac:dyDescent="0.25">
      <c r="A339" s="23"/>
      <c r="B339" s="23"/>
      <c r="C339" s="23"/>
      <c r="D339" s="23"/>
      <c r="E339" s="23"/>
      <c r="F339" s="23"/>
      <c r="G339" s="23"/>
      <c r="H339" s="23"/>
      <c r="I339" s="23"/>
      <c r="J339" s="23"/>
      <c r="K339" s="23"/>
      <c r="L339" s="23"/>
      <c r="M339" s="23"/>
      <c r="N339" s="22"/>
      <c r="O339" s="22"/>
    </row>
    <row r="340" spans="1:15" x14ac:dyDescent="0.25">
      <c r="A340" s="23"/>
      <c r="B340" s="23"/>
      <c r="C340" s="23"/>
      <c r="D340" s="23"/>
      <c r="E340" s="23"/>
      <c r="F340" s="23"/>
      <c r="G340" s="23"/>
      <c r="H340" s="23"/>
      <c r="I340" s="23"/>
      <c r="J340" s="23"/>
      <c r="K340" s="23"/>
      <c r="L340" s="23"/>
      <c r="M340" s="23"/>
      <c r="N340" s="22"/>
      <c r="O340" s="22"/>
    </row>
    <row r="341" spans="1:15" x14ac:dyDescent="0.25">
      <c r="A341" s="23"/>
      <c r="B341" s="23"/>
      <c r="C341" s="23"/>
      <c r="D341" s="23"/>
      <c r="E341" s="23"/>
      <c r="F341" s="23"/>
      <c r="G341" s="23"/>
      <c r="H341" s="23"/>
      <c r="I341" s="23"/>
      <c r="J341" s="23"/>
      <c r="K341" s="23"/>
      <c r="L341" s="23"/>
      <c r="M341" s="23"/>
      <c r="N341" s="22"/>
      <c r="O341" s="22"/>
    </row>
    <row r="342" spans="1:15" x14ac:dyDescent="0.25">
      <c r="A342" s="23"/>
      <c r="B342" s="23"/>
      <c r="C342" s="23"/>
      <c r="D342" s="23"/>
      <c r="E342" s="23"/>
      <c r="F342" s="23"/>
      <c r="G342" s="23"/>
      <c r="H342" s="23"/>
      <c r="I342" s="23"/>
      <c r="J342" s="23"/>
      <c r="K342" s="23"/>
      <c r="L342" s="23"/>
      <c r="M342" s="23"/>
      <c r="N342" s="22"/>
      <c r="O342" s="22"/>
    </row>
    <row r="343" spans="1:15" x14ac:dyDescent="0.25">
      <c r="A343" s="23"/>
      <c r="B343" s="23"/>
      <c r="C343" s="23"/>
      <c r="D343" s="23"/>
      <c r="E343" s="23"/>
      <c r="F343" s="23"/>
      <c r="G343" s="23"/>
      <c r="H343" s="23"/>
      <c r="I343" s="23"/>
      <c r="J343" s="23"/>
      <c r="K343" s="23"/>
      <c r="L343" s="23"/>
      <c r="M343" s="23"/>
      <c r="N343" s="22"/>
      <c r="O343" s="22"/>
    </row>
    <row r="344" spans="1:15" x14ac:dyDescent="0.25">
      <c r="A344" s="23"/>
      <c r="B344" s="23"/>
      <c r="C344" s="23"/>
      <c r="D344" s="23"/>
      <c r="E344" s="23"/>
      <c r="F344" s="23"/>
      <c r="G344" s="23"/>
      <c r="H344" s="23"/>
      <c r="I344" s="23"/>
      <c r="J344" s="23"/>
      <c r="K344" s="23"/>
      <c r="L344" s="23"/>
      <c r="M344" s="23"/>
      <c r="N344" s="22"/>
      <c r="O344" s="22"/>
    </row>
    <row r="345" spans="1:15" x14ac:dyDescent="0.25">
      <c r="A345" s="23"/>
      <c r="B345" s="23"/>
      <c r="C345" s="23"/>
      <c r="D345" s="23"/>
      <c r="E345" s="23"/>
      <c r="F345" s="23"/>
      <c r="G345" s="23"/>
      <c r="H345" s="23"/>
      <c r="I345" s="23"/>
      <c r="J345" s="23"/>
      <c r="K345" s="23"/>
      <c r="L345" s="23"/>
      <c r="M345" s="23"/>
      <c r="N345" s="22"/>
      <c r="O345" s="22"/>
    </row>
    <row r="346" spans="1:15" x14ac:dyDescent="0.25">
      <c r="A346" s="23"/>
      <c r="B346" s="23"/>
      <c r="C346" s="23"/>
      <c r="D346" s="23"/>
      <c r="E346" s="23"/>
      <c r="F346" s="23"/>
      <c r="G346" s="23"/>
      <c r="H346" s="23"/>
      <c r="I346" s="23"/>
      <c r="J346" s="23"/>
      <c r="K346" s="23"/>
      <c r="L346" s="23"/>
      <c r="M346" s="23"/>
      <c r="N346" s="22"/>
      <c r="O346" s="22"/>
    </row>
    <row r="347" spans="1:15" x14ac:dyDescent="0.25">
      <c r="A347" s="23"/>
      <c r="B347" s="23"/>
      <c r="C347" s="23"/>
      <c r="D347" s="23"/>
      <c r="E347" s="23"/>
      <c r="F347" s="23"/>
      <c r="G347" s="23"/>
      <c r="H347" s="23"/>
      <c r="I347" s="23"/>
      <c r="J347" s="23"/>
      <c r="K347" s="23"/>
      <c r="L347" s="23"/>
      <c r="M347" s="23"/>
      <c r="N347" s="22"/>
      <c r="O347" s="22"/>
    </row>
    <row r="348" spans="1:15" x14ac:dyDescent="0.25">
      <c r="A348" s="23"/>
      <c r="B348" s="23"/>
      <c r="C348" s="23"/>
      <c r="D348" s="23"/>
      <c r="E348" s="23"/>
      <c r="F348" s="23"/>
      <c r="G348" s="23"/>
      <c r="H348" s="23"/>
      <c r="I348" s="23"/>
      <c r="J348" s="23"/>
      <c r="K348" s="23"/>
      <c r="L348" s="23"/>
      <c r="M348" s="23"/>
      <c r="N348" s="22"/>
      <c r="O348" s="22"/>
    </row>
    <row r="349" spans="1:15" x14ac:dyDescent="0.25">
      <c r="A349" s="23"/>
      <c r="B349" s="23"/>
      <c r="C349" s="23"/>
      <c r="D349" s="23"/>
      <c r="E349" s="23"/>
      <c r="F349" s="23"/>
      <c r="G349" s="23"/>
      <c r="H349" s="23"/>
      <c r="I349" s="23"/>
      <c r="J349" s="23"/>
      <c r="K349" s="23"/>
      <c r="L349" s="23"/>
      <c r="M349" s="23"/>
      <c r="N349" s="22"/>
      <c r="O349" s="22"/>
    </row>
    <row r="350" spans="1:15" x14ac:dyDescent="0.25">
      <c r="A350" s="23"/>
      <c r="B350" s="23"/>
      <c r="C350" s="23"/>
      <c r="D350" s="23"/>
      <c r="E350" s="23"/>
      <c r="F350" s="23"/>
      <c r="G350" s="23"/>
      <c r="H350" s="23"/>
      <c r="I350" s="23"/>
      <c r="J350" s="23"/>
      <c r="K350" s="23"/>
      <c r="L350" s="23"/>
      <c r="M350" s="23"/>
      <c r="N350" s="22"/>
      <c r="O350" s="22"/>
    </row>
    <row r="351" spans="1:15" x14ac:dyDescent="0.25">
      <c r="A351" s="23"/>
      <c r="B351" s="23"/>
      <c r="C351" s="23"/>
      <c r="D351" s="23"/>
      <c r="E351" s="23"/>
      <c r="F351" s="23"/>
      <c r="G351" s="23"/>
      <c r="H351" s="23"/>
      <c r="I351" s="23"/>
      <c r="J351" s="23"/>
      <c r="K351" s="23"/>
      <c r="L351" s="23"/>
      <c r="M351" s="23"/>
      <c r="N351" s="22"/>
      <c r="O351" s="22"/>
    </row>
    <row r="352" spans="1:15" x14ac:dyDescent="0.25">
      <c r="A352" s="23"/>
      <c r="B352" s="23"/>
      <c r="C352" s="23"/>
      <c r="D352" s="23"/>
      <c r="E352" s="23"/>
      <c r="F352" s="23"/>
      <c r="G352" s="23"/>
      <c r="H352" s="23"/>
      <c r="I352" s="23"/>
      <c r="J352" s="23"/>
      <c r="K352" s="23"/>
      <c r="L352" s="23"/>
      <c r="M352" s="23"/>
      <c r="N352" s="22"/>
      <c r="O352" s="22"/>
    </row>
    <row r="353" spans="1:15" x14ac:dyDescent="0.25">
      <c r="A353" s="23"/>
      <c r="B353" s="23"/>
      <c r="C353" s="23"/>
      <c r="D353" s="23"/>
      <c r="E353" s="23"/>
      <c r="F353" s="23"/>
      <c r="G353" s="23"/>
      <c r="H353" s="23"/>
      <c r="I353" s="23"/>
      <c r="J353" s="23"/>
      <c r="K353" s="23"/>
      <c r="L353" s="23"/>
      <c r="M353" s="23"/>
      <c r="N353" s="22"/>
      <c r="O353" s="22"/>
    </row>
    <row r="354" spans="1:15" x14ac:dyDescent="0.25">
      <c r="A354" s="23"/>
      <c r="B354" s="23"/>
      <c r="C354" s="23"/>
      <c r="D354" s="23"/>
      <c r="E354" s="23"/>
      <c r="F354" s="23"/>
      <c r="G354" s="23"/>
      <c r="H354" s="23"/>
      <c r="I354" s="23"/>
      <c r="J354" s="23"/>
      <c r="K354" s="23"/>
      <c r="L354" s="23"/>
      <c r="M354" s="23"/>
      <c r="N354" s="22"/>
      <c r="O354" s="22"/>
    </row>
    <row r="355" spans="1:15" x14ac:dyDescent="0.25">
      <c r="A355" s="23"/>
      <c r="B355" s="23"/>
      <c r="C355" s="23"/>
      <c r="D355" s="23"/>
      <c r="E355" s="23"/>
      <c r="F355" s="23"/>
      <c r="G355" s="23"/>
      <c r="H355" s="23"/>
      <c r="I355" s="23"/>
      <c r="J355" s="23"/>
      <c r="K355" s="23"/>
      <c r="L355" s="23"/>
      <c r="M355" s="23"/>
      <c r="N355" s="22"/>
      <c r="O355" s="22"/>
    </row>
    <row r="356" spans="1:15" x14ac:dyDescent="0.25">
      <c r="A356" s="23"/>
      <c r="B356" s="23"/>
      <c r="C356" s="23"/>
      <c r="D356" s="23"/>
      <c r="E356" s="23"/>
      <c r="F356" s="23"/>
      <c r="G356" s="23"/>
      <c r="H356" s="23"/>
      <c r="I356" s="23"/>
      <c r="J356" s="23"/>
      <c r="K356" s="23"/>
      <c r="L356" s="23"/>
      <c r="M356" s="23"/>
      <c r="N356" s="22"/>
      <c r="O356" s="22"/>
    </row>
    <row r="357" spans="1:15" x14ac:dyDescent="0.25">
      <c r="A357" s="23"/>
      <c r="B357" s="23"/>
      <c r="C357" s="23"/>
      <c r="D357" s="23"/>
      <c r="E357" s="23"/>
      <c r="F357" s="23"/>
      <c r="G357" s="23"/>
      <c r="H357" s="23"/>
      <c r="I357" s="23"/>
      <c r="J357" s="23"/>
      <c r="K357" s="23"/>
      <c r="L357" s="23"/>
      <c r="M357" s="23"/>
      <c r="N357" s="22"/>
      <c r="O357" s="22"/>
    </row>
    <row r="358" spans="1:15" x14ac:dyDescent="0.25">
      <c r="A358" s="23"/>
      <c r="B358" s="23"/>
      <c r="C358" s="23"/>
      <c r="D358" s="23"/>
      <c r="E358" s="23"/>
      <c r="F358" s="23"/>
      <c r="G358" s="23"/>
      <c r="H358" s="23"/>
      <c r="I358" s="23"/>
      <c r="J358" s="23"/>
      <c r="K358" s="23"/>
      <c r="L358" s="23"/>
      <c r="M358" s="23"/>
      <c r="N358" s="22"/>
      <c r="O358" s="22"/>
    </row>
    <row r="359" spans="1:15" x14ac:dyDescent="0.25">
      <c r="A359" s="23"/>
      <c r="B359" s="23"/>
      <c r="C359" s="23"/>
      <c r="D359" s="23"/>
      <c r="E359" s="23"/>
      <c r="F359" s="23"/>
      <c r="G359" s="23"/>
      <c r="H359" s="23"/>
      <c r="I359" s="23"/>
      <c r="J359" s="23"/>
      <c r="K359" s="23"/>
      <c r="L359" s="23"/>
      <c r="M359" s="23"/>
      <c r="N359" s="22"/>
      <c r="O359" s="22"/>
    </row>
    <row r="360" spans="1:15" x14ac:dyDescent="0.25">
      <c r="A360" s="23"/>
      <c r="B360" s="23"/>
      <c r="C360" s="23"/>
      <c r="D360" s="23"/>
      <c r="E360" s="23"/>
      <c r="F360" s="23"/>
      <c r="G360" s="23"/>
      <c r="H360" s="23"/>
      <c r="I360" s="23"/>
      <c r="J360" s="23"/>
      <c r="K360" s="23"/>
      <c r="L360" s="23"/>
      <c r="M360" s="23"/>
      <c r="N360" s="22"/>
      <c r="O360" s="22"/>
    </row>
    <row r="361" spans="1:15" x14ac:dyDescent="0.25">
      <c r="A361" s="23"/>
      <c r="B361" s="23"/>
      <c r="C361" s="23"/>
      <c r="D361" s="23"/>
      <c r="E361" s="23"/>
      <c r="F361" s="23"/>
      <c r="G361" s="23"/>
      <c r="H361" s="23"/>
      <c r="I361" s="23"/>
      <c r="J361" s="23"/>
      <c r="K361" s="23"/>
      <c r="L361" s="23"/>
      <c r="M361" s="23"/>
      <c r="N361" s="22"/>
      <c r="O361" s="22"/>
    </row>
    <row r="362" spans="1:15" x14ac:dyDescent="0.25">
      <c r="A362" s="23"/>
      <c r="B362" s="23"/>
      <c r="C362" s="23"/>
      <c r="D362" s="23"/>
      <c r="E362" s="23"/>
      <c r="F362" s="23"/>
      <c r="G362" s="23"/>
      <c r="H362" s="23"/>
      <c r="I362" s="23"/>
      <c r="J362" s="23"/>
      <c r="K362" s="23"/>
      <c r="L362" s="23"/>
      <c r="M362" s="23"/>
      <c r="N362" s="22"/>
      <c r="O362" s="22"/>
    </row>
    <row r="363" spans="1:15" x14ac:dyDescent="0.25">
      <c r="A363" s="23"/>
      <c r="B363" s="23"/>
      <c r="C363" s="23"/>
      <c r="D363" s="23"/>
      <c r="E363" s="23"/>
      <c r="F363" s="23"/>
      <c r="G363" s="23"/>
      <c r="H363" s="23"/>
      <c r="I363" s="23"/>
      <c r="J363" s="23"/>
      <c r="K363" s="23"/>
      <c r="L363" s="23"/>
      <c r="M363" s="23"/>
      <c r="N363" s="22"/>
      <c r="O363" s="22"/>
    </row>
    <row r="364" spans="1:15" x14ac:dyDescent="0.25">
      <c r="A364" s="23"/>
      <c r="B364" s="23"/>
      <c r="C364" s="23"/>
      <c r="D364" s="23"/>
      <c r="E364" s="23"/>
      <c r="F364" s="23"/>
      <c r="G364" s="23"/>
      <c r="H364" s="23"/>
      <c r="I364" s="23"/>
      <c r="J364" s="23"/>
      <c r="K364" s="23"/>
      <c r="L364" s="23"/>
      <c r="M364" s="23"/>
      <c r="N364" s="22"/>
      <c r="O364" s="22"/>
    </row>
    <row r="365" spans="1:15" x14ac:dyDescent="0.25">
      <c r="A365" s="23"/>
      <c r="B365" s="23"/>
      <c r="C365" s="23"/>
      <c r="D365" s="23"/>
      <c r="E365" s="23"/>
      <c r="F365" s="23"/>
      <c r="G365" s="23"/>
      <c r="H365" s="23"/>
      <c r="I365" s="23"/>
      <c r="J365" s="23"/>
      <c r="K365" s="23"/>
      <c r="L365" s="23"/>
      <c r="M365" s="23"/>
      <c r="N365" s="22"/>
      <c r="O365" s="22"/>
    </row>
    <row r="366" spans="1:15" x14ac:dyDescent="0.25">
      <c r="A366" s="23"/>
      <c r="B366" s="23"/>
      <c r="C366" s="23"/>
      <c r="D366" s="23"/>
      <c r="E366" s="23"/>
      <c r="F366" s="23"/>
      <c r="G366" s="23"/>
      <c r="H366" s="23"/>
      <c r="I366" s="23"/>
      <c r="J366" s="23"/>
      <c r="K366" s="23"/>
      <c r="L366" s="23"/>
      <c r="M366" s="23"/>
      <c r="N366" s="22"/>
      <c r="O366" s="22"/>
    </row>
    <row r="367" spans="1:15" x14ac:dyDescent="0.25">
      <c r="A367" s="23"/>
      <c r="B367" s="23"/>
      <c r="C367" s="23"/>
      <c r="D367" s="23"/>
      <c r="E367" s="23"/>
      <c r="F367" s="23"/>
      <c r="G367" s="23"/>
      <c r="H367" s="23"/>
      <c r="I367" s="23"/>
      <c r="J367" s="23"/>
      <c r="K367" s="23"/>
      <c r="L367" s="23"/>
      <c r="M367" s="23"/>
      <c r="N367" s="22"/>
      <c r="O367" s="22"/>
    </row>
    <row r="368" spans="1:15" x14ac:dyDescent="0.25">
      <c r="A368" s="23"/>
      <c r="B368" s="23"/>
      <c r="C368" s="23"/>
      <c r="D368" s="23"/>
      <c r="E368" s="23"/>
      <c r="F368" s="23"/>
      <c r="G368" s="23"/>
      <c r="H368" s="23"/>
      <c r="I368" s="23"/>
      <c r="J368" s="23"/>
      <c r="K368" s="23"/>
      <c r="L368" s="23"/>
      <c r="M368" s="23"/>
      <c r="N368" s="22"/>
      <c r="O368" s="22"/>
    </row>
    <row r="369" spans="1:15" x14ac:dyDescent="0.25">
      <c r="A369" s="23"/>
      <c r="B369" s="23"/>
      <c r="C369" s="23"/>
      <c r="D369" s="23"/>
      <c r="E369" s="23"/>
      <c r="F369" s="23"/>
      <c r="G369" s="23"/>
      <c r="H369" s="23"/>
      <c r="I369" s="23"/>
      <c r="J369" s="23"/>
      <c r="K369" s="23"/>
      <c r="L369" s="23"/>
      <c r="M369" s="23"/>
      <c r="N369" s="22"/>
      <c r="O369" s="22"/>
    </row>
    <row r="370" spans="1:15" x14ac:dyDescent="0.25">
      <c r="A370" s="23"/>
      <c r="B370" s="23"/>
      <c r="C370" s="23"/>
      <c r="D370" s="23"/>
      <c r="E370" s="23"/>
      <c r="F370" s="23"/>
      <c r="G370" s="23"/>
      <c r="H370" s="23"/>
      <c r="I370" s="23"/>
      <c r="J370" s="23"/>
      <c r="K370" s="23"/>
      <c r="L370" s="23"/>
      <c r="M370" s="23"/>
      <c r="N370" s="22"/>
      <c r="O370" s="22"/>
    </row>
    <row r="371" spans="1:15" x14ac:dyDescent="0.25">
      <c r="A371" s="23"/>
      <c r="B371" s="23"/>
      <c r="C371" s="23"/>
      <c r="D371" s="23"/>
      <c r="E371" s="23"/>
      <c r="F371" s="23"/>
      <c r="G371" s="23"/>
      <c r="H371" s="23"/>
      <c r="I371" s="23"/>
      <c r="J371" s="23"/>
      <c r="K371" s="23"/>
      <c r="L371" s="23"/>
      <c r="M371" s="23"/>
      <c r="N371" s="22"/>
      <c r="O371" s="22"/>
    </row>
    <row r="372" spans="1:15" x14ac:dyDescent="0.25">
      <c r="A372" s="23"/>
      <c r="B372" s="23"/>
      <c r="C372" s="23"/>
      <c r="D372" s="23"/>
      <c r="E372" s="23"/>
      <c r="F372" s="23"/>
      <c r="G372" s="23"/>
      <c r="H372" s="23"/>
      <c r="I372" s="23"/>
      <c r="J372" s="23"/>
      <c r="K372" s="23"/>
      <c r="L372" s="23"/>
      <c r="M372" s="23"/>
      <c r="N372" s="22"/>
      <c r="O372" s="22"/>
    </row>
    <row r="373" spans="1:15" x14ac:dyDescent="0.25">
      <c r="A373" s="23"/>
      <c r="B373" s="23"/>
      <c r="C373" s="23"/>
      <c r="D373" s="23"/>
      <c r="E373" s="23"/>
      <c r="F373" s="23"/>
      <c r="G373" s="23"/>
      <c r="H373" s="23"/>
      <c r="I373" s="23"/>
      <c r="J373" s="23"/>
      <c r="K373" s="23"/>
      <c r="L373" s="23"/>
      <c r="M373" s="23"/>
      <c r="N373" s="22"/>
      <c r="O373" s="22"/>
    </row>
    <row r="374" spans="1:15" x14ac:dyDescent="0.25">
      <c r="A374" s="23"/>
      <c r="B374" s="23"/>
      <c r="C374" s="23"/>
      <c r="D374" s="23"/>
      <c r="E374" s="23"/>
      <c r="F374" s="23"/>
      <c r="G374" s="23"/>
      <c r="H374" s="23"/>
      <c r="I374" s="23"/>
      <c r="J374" s="23"/>
      <c r="K374" s="23"/>
      <c r="L374" s="23"/>
      <c r="M374" s="23"/>
      <c r="N374" s="22"/>
      <c r="O374" s="22"/>
    </row>
    <row r="375" spans="1:15" x14ac:dyDescent="0.25">
      <c r="A375" s="23"/>
      <c r="B375" s="23"/>
      <c r="C375" s="23"/>
      <c r="D375" s="23"/>
      <c r="E375" s="23"/>
      <c r="F375" s="23"/>
      <c r="G375" s="23"/>
      <c r="H375" s="23"/>
      <c r="I375" s="23"/>
      <c r="J375" s="23"/>
      <c r="K375" s="23"/>
      <c r="L375" s="23"/>
      <c r="M375" s="23"/>
      <c r="N375" s="22"/>
      <c r="O375" s="22"/>
    </row>
    <row r="376" spans="1:15" x14ac:dyDescent="0.25">
      <c r="A376" s="23"/>
      <c r="B376" s="23"/>
      <c r="C376" s="23"/>
      <c r="D376" s="23"/>
      <c r="E376" s="23"/>
      <c r="F376" s="23"/>
      <c r="G376" s="23"/>
      <c r="H376" s="23"/>
      <c r="I376" s="23"/>
      <c r="J376" s="23"/>
      <c r="K376" s="23"/>
      <c r="L376" s="23"/>
      <c r="M376" s="23"/>
      <c r="N376" s="22"/>
      <c r="O376" s="22"/>
    </row>
    <row r="377" spans="1:15" x14ac:dyDescent="0.25">
      <c r="A377" s="23"/>
      <c r="B377" s="23"/>
      <c r="C377" s="23"/>
      <c r="D377" s="23"/>
      <c r="E377" s="23"/>
      <c r="F377" s="23"/>
      <c r="G377" s="23"/>
      <c r="H377" s="23"/>
      <c r="I377" s="23"/>
      <c r="J377" s="23"/>
      <c r="K377" s="23"/>
      <c r="L377" s="23"/>
      <c r="M377" s="23"/>
      <c r="N377" s="22"/>
      <c r="O377" s="22"/>
    </row>
    <row r="378" spans="1:15" x14ac:dyDescent="0.25">
      <c r="A378" s="23"/>
      <c r="B378" s="23"/>
      <c r="C378" s="23"/>
      <c r="D378" s="23"/>
      <c r="E378" s="23"/>
      <c r="F378" s="23"/>
      <c r="G378" s="23"/>
      <c r="H378" s="23"/>
      <c r="I378" s="23"/>
      <c r="J378" s="23"/>
      <c r="K378" s="23"/>
      <c r="L378" s="23"/>
      <c r="M378" s="23"/>
      <c r="N378" s="22"/>
      <c r="O378" s="22"/>
    </row>
    <row r="379" spans="1:15" x14ac:dyDescent="0.25">
      <c r="A379" s="23"/>
      <c r="B379" s="23"/>
      <c r="C379" s="23"/>
      <c r="D379" s="23"/>
      <c r="E379" s="23"/>
      <c r="F379" s="23"/>
      <c r="G379" s="23"/>
      <c r="H379" s="23"/>
      <c r="I379" s="23"/>
      <c r="J379" s="23"/>
      <c r="K379" s="23"/>
      <c r="L379" s="23"/>
      <c r="M379" s="23"/>
      <c r="N379" s="22"/>
      <c r="O379" s="22"/>
    </row>
    <row r="380" spans="1:15" x14ac:dyDescent="0.25">
      <c r="A380" s="23"/>
      <c r="B380" s="23"/>
      <c r="C380" s="23"/>
      <c r="D380" s="23"/>
      <c r="E380" s="23"/>
      <c r="F380" s="23"/>
      <c r="G380" s="23"/>
      <c r="H380" s="23"/>
      <c r="I380" s="23"/>
      <c r="J380" s="23"/>
      <c r="K380" s="23"/>
      <c r="L380" s="23"/>
      <c r="M380" s="23"/>
      <c r="N380" s="22"/>
      <c r="O380" s="22"/>
    </row>
    <row r="381" spans="1:15" x14ac:dyDescent="0.25">
      <c r="A381" s="23"/>
      <c r="B381" s="23"/>
      <c r="C381" s="23"/>
      <c r="D381" s="23"/>
      <c r="E381" s="23"/>
      <c r="F381" s="23"/>
      <c r="G381" s="23"/>
      <c r="H381" s="23"/>
      <c r="I381" s="23"/>
      <c r="J381" s="23"/>
      <c r="K381" s="23"/>
      <c r="L381" s="23"/>
      <c r="M381" s="23"/>
      <c r="N381" s="22"/>
      <c r="O381" s="22"/>
    </row>
    <row r="382" spans="1:15" x14ac:dyDescent="0.25">
      <c r="A382" s="23"/>
      <c r="B382" s="23"/>
      <c r="C382" s="23"/>
      <c r="D382" s="23"/>
      <c r="E382" s="23"/>
      <c r="F382" s="23"/>
      <c r="G382" s="23"/>
      <c r="H382" s="23"/>
      <c r="I382" s="23"/>
      <c r="J382" s="23"/>
      <c r="K382" s="23"/>
      <c r="L382" s="23"/>
      <c r="M382" s="23"/>
      <c r="N382" s="22"/>
      <c r="O382" s="22"/>
    </row>
    <row r="383" spans="1:15" x14ac:dyDescent="0.25">
      <c r="A383" s="23"/>
      <c r="B383" s="23"/>
      <c r="C383" s="23"/>
      <c r="D383" s="23"/>
      <c r="E383" s="23"/>
      <c r="F383" s="23"/>
      <c r="G383" s="23"/>
      <c r="H383" s="23"/>
      <c r="I383" s="23"/>
      <c r="J383" s="23"/>
      <c r="K383" s="23"/>
      <c r="L383" s="23"/>
      <c r="M383" s="23"/>
      <c r="N383" s="22"/>
      <c r="O383" s="22"/>
    </row>
    <row r="384" spans="1:15" x14ac:dyDescent="0.25">
      <c r="A384" s="23"/>
      <c r="B384" s="23"/>
      <c r="C384" s="23"/>
      <c r="D384" s="23"/>
      <c r="E384" s="23"/>
      <c r="F384" s="23"/>
      <c r="G384" s="23"/>
      <c r="H384" s="23"/>
      <c r="I384" s="23"/>
      <c r="J384" s="23"/>
      <c r="K384" s="23"/>
      <c r="L384" s="23"/>
      <c r="M384" s="23"/>
      <c r="N384" s="22"/>
      <c r="O384" s="22"/>
    </row>
    <row r="385" spans="1:15" x14ac:dyDescent="0.25">
      <c r="A385" s="23"/>
      <c r="B385" s="23"/>
      <c r="C385" s="23"/>
      <c r="D385" s="23"/>
      <c r="E385" s="23"/>
      <c r="F385" s="23"/>
      <c r="G385" s="23"/>
      <c r="H385" s="23"/>
      <c r="I385" s="23"/>
      <c r="J385" s="23"/>
      <c r="K385" s="23"/>
      <c r="L385" s="23"/>
      <c r="M385" s="23"/>
      <c r="N385" s="22"/>
      <c r="O385" s="22"/>
    </row>
    <row r="386" spans="1:15" x14ac:dyDescent="0.25">
      <c r="A386" s="23"/>
      <c r="B386" s="23"/>
      <c r="C386" s="23"/>
      <c r="D386" s="23"/>
      <c r="E386" s="23"/>
      <c r="F386" s="23"/>
      <c r="G386" s="23"/>
      <c r="H386" s="23"/>
      <c r="I386" s="23"/>
      <c r="J386" s="23"/>
      <c r="K386" s="23"/>
      <c r="L386" s="23"/>
      <c r="M386" s="23"/>
      <c r="N386" s="22"/>
      <c r="O386" s="22"/>
    </row>
    <row r="387" spans="1:15" x14ac:dyDescent="0.25">
      <c r="A387" s="23"/>
      <c r="B387" s="23"/>
      <c r="C387" s="23"/>
      <c r="D387" s="23"/>
      <c r="E387" s="23"/>
      <c r="F387" s="23"/>
      <c r="G387" s="23"/>
      <c r="H387" s="23"/>
      <c r="I387" s="23"/>
      <c r="J387" s="23"/>
      <c r="K387" s="23"/>
      <c r="L387" s="23"/>
      <c r="M387" s="23"/>
      <c r="N387" s="22"/>
      <c r="O387" s="22"/>
    </row>
    <row r="388" spans="1:15" x14ac:dyDescent="0.25">
      <c r="A388" s="23"/>
      <c r="B388" s="23"/>
      <c r="C388" s="23"/>
      <c r="D388" s="23"/>
      <c r="E388" s="23"/>
      <c r="F388" s="23"/>
      <c r="G388" s="23"/>
      <c r="H388" s="23"/>
      <c r="I388" s="23"/>
      <c r="J388" s="23"/>
      <c r="K388" s="23"/>
      <c r="L388" s="23"/>
      <c r="M388" s="23"/>
      <c r="N388" s="22"/>
      <c r="O388" s="22"/>
    </row>
    <row r="389" spans="1:15" x14ac:dyDescent="0.25">
      <c r="A389" s="23"/>
      <c r="B389" s="23"/>
      <c r="C389" s="23"/>
      <c r="D389" s="23"/>
      <c r="E389" s="23"/>
      <c r="F389" s="23"/>
      <c r="G389" s="23"/>
      <c r="H389" s="23"/>
      <c r="I389" s="23"/>
      <c r="J389" s="23"/>
      <c r="K389" s="23"/>
      <c r="L389" s="23"/>
      <c r="M389" s="23"/>
      <c r="N389" s="22"/>
      <c r="O389" s="22"/>
    </row>
    <row r="390" spans="1:15" x14ac:dyDescent="0.25">
      <c r="A390" s="23"/>
      <c r="B390" s="23"/>
      <c r="C390" s="23"/>
      <c r="D390" s="23"/>
      <c r="E390" s="23"/>
      <c r="F390" s="23"/>
      <c r="G390" s="23"/>
      <c r="H390" s="23"/>
      <c r="I390" s="23"/>
      <c r="J390" s="23"/>
      <c r="K390" s="23"/>
      <c r="L390" s="23"/>
      <c r="M390" s="23"/>
      <c r="N390" s="22"/>
      <c r="O390" s="22"/>
    </row>
    <row r="391" spans="1:15" x14ac:dyDescent="0.25">
      <c r="A391" s="23"/>
      <c r="B391" s="23"/>
      <c r="C391" s="23"/>
      <c r="D391" s="23"/>
      <c r="E391" s="23"/>
      <c r="F391" s="23"/>
      <c r="G391" s="23"/>
      <c r="H391" s="23"/>
      <c r="I391" s="23"/>
      <c r="J391" s="23"/>
      <c r="K391" s="23"/>
      <c r="L391" s="23"/>
      <c r="M391" s="23"/>
      <c r="N391" s="22"/>
      <c r="O391" s="22"/>
    </row>
    <row r="392" spans="1:15" x14ac:dyDescent="0.25">
      <c r="A392" s="23"/>
      <c r="B392" s="23"/>
      <c r="C392" s="23"/>
      <c r="D392" s="23"/>
      <c r="E392" s="23"/>
      <c r="F392" s="23"/>
      <c r="G392" s="23"/>
      <c r="H392" s="23"/>
      <c r="I392" s="23"/>
      <c r="J392" s="23"/>
      <c r="K392" s="23"/>
      <c r="L392" s="23"/>
      <c r="M392" s="23"/>
      <c r="N392" s="22"/>
      <c r="O392" s="22"/>
    </row>
    <row r="393" spans="1:15" x14ac:dyDescent="0.25">
      <c r="A393" s="23"/>
      <c r="B393" s="23"/>
      <c r="C393" s="23"/>
      <c r="D393" s="23"/>
      <c r="E393" s="23"/>
      <c r="F393" s="23"/>
      <c r="G393" s="23"/>
      <c r="H393" s="23"/>
      <c r="I393" s="23"/>
      <c r="J393" s="23"/>
      <c r="K393" s="23"/>
      <c r="L393" s="23"/>
      <c r="M393" s="23"/>
      <c r="N393" s="22"/>
      <c r="O393" s="22"/>
    </row>
    <row r="394" spans="1:15" x14ac:dyDescent="0.25">
      <c r="A394" s="23"/>
      <c r="B394" s="23"/>
      <c r="C394" s="23"/>
      <c r="D394" s="23"/>
      <c r="E394" s="23"/>
      <c r="F394" s="23"/>
      <c r="G394" s="23"/>
      <c r="H394" s="23"/>
      <c r="I394" s="23"/>
      <c r="J394" s="23"/>
      <c r="K394" s="23"/>
      <c r="L394" s="23"/>
      <c r="M394" s="23"/>
      <c r="N394" s="22"/>
      <c r="O394" s="22"/>
    </row>
    <row r="395" spans="1:15" x14ac:dyDescent="0.25">
      <c r="A395" s="23"/>
      <c r="B395" s="23"/>
      <c r="C395" s="23"/>
      <c r="D395" s="23"/>
      <c r="E395" s="23"/>
      <c r="F395" s="23"/>
      <c r="G395" s="23"/>
      <c r="H395" s="23"/>
      <c r="I395" s="23"/>
      <c r="J395" s="23"/>
      <c r="K395" s="23"/>
      <c r="L395" s="23"/>
      <c r="M395" s="23"/>
      <c r="N395" s="22"/>
      <c r="O395" s="22"/>
    </row>
    <row r="396" spans="1:15" x14ac:dyDescent="0.25">
      <c r="A396" s="23"/>
      <c r="B396" s="23"/>
      <c r="C396" s="23"/>
      <c r="D396" s="23"/>
      <c r="E396" s="23"/>
      <c r="F396" s="23"/>
      <c r="G396" s="23"/>
      <c r="H396" s="23"/>
      <c r="I396" s="23"/>
      <c r="J396" s="23"/>
      <c r="K396" s="23"/>
      <c r="L396" s="23"/>
      <c r="M396" s="23"/>
      <c r="N396" s="22"/>
      <c r="O396" s="22"/>
    </row>
    <row r="397" spans="1:15" x14ac:dyDescent="0.25">
      <c r="A397" s="23"/>
      <c r="B397" s="23"/>
      <c r="C397" s="23"/>
      <c r="D397" s="23"/>
      <c r="E397" s="23"/>
      <c r="F397" s="23"/>
      <c r="G397" s="23"/>
      <c r="H397" s="23"/>
      <c r="I397" s="23"/>
      <c r="J397" s="23"/>
      <c r="K397" s="23"/>
      <c r="L397" s="23"/>
      <c r="M397" s="23"/>
      <c r="N397" s="22"/>
      <c r="O397" s="22"/>
    </row>
    <row r="398" spans="1:15" x14ac:dyDescent="0.25">
      <c r="A398" s="23"/>
      <c r="B398" s="23"/>
      <c r="C398" s="23"/>
      <c r="D398" s="23"/>
      <c r="E398" s="23"/>
      <c r="F398" s="23"/>
      <c r="G398" s="23"/>
      <c r="H398" s="23"/>
      <c r="I398" s="23"/>
      <c r="J398" s="23"/>
      <c r="K398" s="23"/>
      <c r="L398" s="23"/>
      <c r="M398" s="23"/>
      <c r="N398" s="22"/>
      <c r="O398" s="22"/>
    </row>
    <row r="399" spans="1:15" x14ac:dyDescent="0.25">
      <c r="A399" s="23"/>
      <c r="B399" s="23"/>
      <c r="C399" s="23"/>
      <c r="D399" s="23"/>
      <c r="E399" s="23"/>
      <c r="F399" s="23"/>
      <c r="G399" s="23"/>
      <c r="H399" s="23"/>
      <c r="I399" s="23"/>
      <c r="J399" s="23"/>
      <c r="K399" s="23"/>
      <c r="L399" s="23"/>
      <c r="M399" s="23"/>
      <c r="N399" s="22"/>
      <c r="O399" s="22"/>
    </row>
    <row r="400" spans="1:15" x14ac:dyDescent="0.25">
      <c r="A400" s="23"/>
      <c r="B400" s="23"/>
      <c r="C400" s="23"/>
      <c r="D400" s="23"/>
      <c r="E400" s="23"/>
      <c r="F400" s="23"/>
      <c r="G400" s="23"/>
      <c r="H400" s="23"/>
      <c r="I400" s="23"/>
      <c r="J400" s="23"/>
      <c r="K400" s="23"/>
      <c r="L400" s="23"/>
      <c r="M400" s="23"/>
      <c r="N400" s="22"/>
      <c r="O400" s="22"/>
    </row>
    <row r="401" spans="1:15" x14ac:dyDescent="0.25">
      <c r="A401" s="23"/>
      <c r="B401" s="23"/>
      <c r="C401" s="23"/>
      <c r="D401" s="23"/>
      <c r="E401" s="23"/>
      <c r="F401" s="23"/>
      <c r="G401" s="23"/>
      <c r="H401" s="23"/>
      <c r="I401" s="23"/>
      <c r="J401" s="23"/>
      <c r="K401" s="23"/>
      <c r="L401" s="23"/>
      <c r="M401" s="23"/>
      <c r="N401" s="22"/>
      <c r="O401" s="22"/>
    </row>
    <row r="402" spans="1:15" x14ac:dyDescent="0.25">
      <c r="A402" s="23"/>
      <c r="B402" s="23"/>
      <c r="C402" s="23"/>
      <c r="D402" s="23"/>
      <c r="E402" s="23"/>
      <c r="F402" s="23"/>
      <c r="G402" s="23"/>
      <c r="H402" s="23"/>
      <c r="I402" s="23"/>
      <c r="J402" s="23"/>
      <c r="K402" s="23"/>
      <c r="L402" s="23"/>
      <c r="M402" s="23"/>
      <c r="N402" s="22"/>
      <c r="O402" s="22"/>
    </row>
    <row r="403" spans="1:15" x14ac:dyDescent="0.25">
      <c r="A403" s="23"/>
      <c r="B403" s="23"/>
      <c r="C403" s="23"/>
      <c r="D403" s="23"/>
      <c r="E403" s="23"/>
      <c r="F403" s="23"/>
      <c r="G403" s="23"/>
      <c r="H403" s="23"/>
      <c r="I403" s="23"/>
      <c r="J403" s="23"/>
      <c r="K403" s="23"/>
      <c r="L403" s="23"/>
      <c r="M403" s="23"/>
      <c r="N403" s="22"/>
      <c r="O403" s="22"/>
    </row>
    <row r="404" spans="1:15" x14ac:dyDescent="0.25">
      <c r="A404" s="23"/>
      <c r="B404" s="23"/>
      <c r="C404" s="23"/>
      <c r="D404" s="23"/>
      <c r="E404" s="23"/>
      <c r="F404" s="23"/>
      <c r="G404" s="23"/>
      <c r="H404" s="23"/>
      <c r="I404" s="23"/>
      <c r="J404" s="23"/>
      <c r="K404" s="23"/>
      <c r="L404" s="23"/>
      <c r="M404" s="23"/>
      <c r="N404" s="22"/>
      <c r="O404" s="22"/>
    </row>
    <row r="405" spans="1:15" x14ac:dyDescent="0.25">
      <c r="A405" s="23"/>
      <c r="B405" s="23"/>
      <c r="C405" s="23"/>
      <c r="D405" s="23"/>
      <c r="E405" s="23"/>
      <c r="F405" s="23"/>
      <c r="G405" s="23"/>
      <c r="H405" s="23"/>
      <c r="I405" s="23"/>
      <c r="J405" s="23"/>
      <c r="K405" s="23"/>
      <c r="L405" s="23"/>
      <c r="M405" s="23"/>
      <c r="N405" s="22"/>
      <c r="O405" s="22"/>
    </row>
    <row r="406" spans="1:15" x14ac:dyDescent="0.25">
      <c r="A406" s="23"/>
      <c r="B406" s="23"/>
      <c r="C406" s="23"/>
      <c r="D406" s="23"/>
      <c r="E406" s="23"/>
      <c r="F406" s="23"/>
      <c r="G406" s="23"/>
      <c r="H406" s="23"/>
      <c r="I406" s="23"/>
      <c r="J406" s="23"/>
      <c r="K406" s="23"/>
      <c r="L406" s="23"/>
      <c r="M406" s="23"/>
      <c r="N406" s="22"/>
      <c r="O406" s="22"/>
    </row>
    <row r="407" spans="1:15" x14ac:dyDescent="0.25">
      <c r="A407" s="23"/>
      <c r="B407" s="23"/>
      <c r="C407" s="23"/>
      <c r="D407" s="23"/>
      <c r="E407" s="23"/>
      <c r="F407" s="23"/>
      <c r="G407" s="23"/>
      <c r="H407" s="23"/>
      <c r="I407" s="23"/>
      <c r="J407" s="23"/>
      <c r="K407" s="23"/>
      <c r="L407" s="23"/>
      <c r="M407" s="23"/>
      <c r="N407" s="22"/>
      <c r="O407" s="22"/>
    </row>
    <row r="408" spans="1:15" x14ac:dyDescent="0.25">
      <c r="A408" s="23"/>
      <c r="B408" s="23"/>
      <c r="C408" s="23"/>
      <c r="D408" s="23"/>
      <c r="E408" s="23"/>
      <c r="F408" s="23"/>
      <c r="G408" s="23"/>
      <c r="H408" s="23"/>
      <c r="I408" s="23"/>
      <c r="J408" s="23"/>
      <c r="K408" s="23"/>
      <c r="L408" s="23"/>
      <c r="M408" s="23"/>
      <c r="N408" s="22"/>
      <c r="O408" s="22"/>
    </row>
    <row r="409" spans="1:15" x14ac:dyDescent="0.25">
      <c r="A409" s="23"/>
      <c r="B409" s="23"/>
      <c r="C409" s="23"/>
      <c r="D409" s="23"/>
      <c r="E409" s="23"/>
      <c r="F409" s="23"/>
      <c r="G409" s="23"/>
      <c r="H409" s="23"/>
      <c r="I409" s="23"/>
      <c r="J409" s="23"/>
      <c r="K409" s="23"/>
      <c r="L409" s="23"/>
      <c r="M409" s="23"/>
      <c r="N409" s="22"/>
      <c r="O409" s="22"/>
    </row>
    <row r="410" spans="1:15" x14ac:dyDescent="0.25">
      <c r="A410" s="23"/>
      <c r="B410" s="23"/>
      <c r="C410" s="23"/>
      <c r="D410" s="23"/>
      <c r="E410" s="23"/>
      <c r="F410" s="23"/>
      <c r="G410" s="23"/>
      <c r="H410" s="23"/>
      <c r="I410" s="23"/>
      <c r="J410" s="23"/>
      <c r="K410" s="23"/>
      <c r="L410" s="23"/>
      <c r="M410" s="23"/>
      <c r="N410" s="22"/>
      <c r="O410" s="22"/>
    </row>
    <row r="411" spans="1:15" x14ac:dyDescent="0.25">
      <c r="A411" s="23"/>
      <c r="B411" s="23"/>
      <c r="C411" s="23"/>
      <c r="D411" s="23"/>
      <c r="E411" s="23"/>
      <c r="F411" s="23"/>
      <c r="G411" s="23"/>
      <c r="H411" s="23"/>
      <c r="I411" s="23"/>
      <c r="J411" s="23"/>
      <c r="K411" s="23"/>
      <c r="L411" s="23"/>
      <c r="M411" s="23"/>
      <c r="N411" s="22"/>
      <c r="O411" s="22"/>
    </row>
    <row r="412" spans="1:15" x14ac:dyDescent="0.25">
      <c r="A412" s="23"/>
      <c r="B412" s="23"/>
      <c r="C412" s="23"/>
      <c r="D412" s="23"/>
      <c r="E412" s="23"/>
      <c r="F412" s="23"/>
      <c r="G412" s="23"/>
      <c r="H412" s="23"/>
      <c r="I412" s="23"/>
      <c r="J412" s="23"/>
      <c r="K412" s="23"/>
      <c r="L412" s="23"/>
      <c r="M412" s="23"/>
      <c r="N412" s="22"/>
      <c r="O412" s="22"/>
    </row>
    <row r="413" spans="1:15" x14ac:dyDescent="0.25">
      <c r="A413" s="23"/>
      <c r="B413" s="23"/>
      <c r="C413" s="23"/>
      <c r="D413" s="23"/>
      <c r="E413" s="23"/>
      <c r="F413" s="23"/>
      <c r="G413" s="23"/>
      <c r="H413" s="23"/>
      <c r="I413" s="23"/>
      <c r="J413" s="23"/>
      <c r="K413" s="23"/>
      <c r="L413" s="23"/>
      <c r="M413" s="23"/>
      <c r="N413" s="22"/>
      <c r="O413" s="22"/>
    </row>
    <row r="414" spans="1:15" x14ac:dyDescent="0.25">
      <c r="A414" s="23"/>
      <c r="B414" s="23"/>
      <c r="C414" s="23"/>
      <c r="D414" s="23"/>
      <c r="E414" s="23"/>
      <c r="F414" s="23"/>
      <c r="G414" s="23"/>
      <c r="H414" s="23"/>
      <c r="I414" s="23"/>
      <c r="J414" s="23"/>
      <c r="K414" s="23"/>
      <c r="L414" s="23"/>
      <c r="M414" s="23"/>
      <c r="N414" s="22"/>
      <c r="O414" s="22"/>
    </row>
    <row r="415" spans="1:15" x14ac:dyDescent="0.25">
      <c r="A415" s="23"/>
      <c r="B415" s="23"/>
      <c r="C415" s="23"/>
      <c r="D415" s="23"/>
      <c r="E415" s="23"/>
      <c r="F415" s="23"/>
      <c r="G415" s="23"/>
      <c r="H415" s="23"/>
      <c r="I415" s="23"/>
      <c r="J415" s="23"/>
      <c r="K415" s="23"/>
      <c r="L415" s="23"/>
      <c r="M415" s="23"/>
      <c r="N415" s="22"/>
      <c r="O415" s="22"/>
    </row>
    <row r="416" spans="1:15" x14ac:dyDescent="0.25">
      <c r="A416" s="23"/>
      <c r="B416" s="23"/>
      <c r="C416" s="23"/>
      <c r="D416" s="23"/>
      <c r="E416" s="23"/>
      <c r="F416" s="23"/>
      <c r="G416" s="23"/>
      <c r="H416" s="23"/>
      <c r="I416" s="23"/>
      <c r="J416" s="23"/>
      <c r="K416" s="23"/>
      <c r="L416" s="23"/>
      <c r="M416" s="23"/>
      <c r="N416" s="22"/>
      <c r="O416" s="22"/>
    </row>
    <row r="417" spans="1:15" x14ac:dyDescent="0.25">
      <c r="A417" s="23"/>
      <c r="B417" s="23"/>
      <c r="C417" s="23"/>
      <c r="D417" s="23"/>
      <c r="E417" s="23"/>
      <c r="F417" s="23"/>
      <c r="G417" s="23"/>
      <c r="H417" s="23"/>
      <c r="I417" s="23"/>
      <c r="J417" s="23"/>
      <c r="K417" s="23"/>
      <c r="L417" s="23"/>
      <c r="M417" s="23"/>
      <c r="N417" s="22"/>
      <c r="O417" s="22"/>
    </row>
    <row r="418" spans="1:15" x14ac:dyDescent="0.25">
      <c r="A418" s="23"/>
      <c r="B418" s="23"/>
      <c r="C418" s="23"/>
      <c r="D418" s="23"/>
      <c r="E418" s="23"/>
      <c r="F418" s="23"/>
      <c r="G418" s="23"/>
      <c r="H418" s="23"/>
      <c r="I418" s="23"/>
      <c r="J418" s="23"/>
      <c r="K418" s="23"/>
      <c r="L418" s="23"/>
      <c r="M418" s="23"/>
      <c r="N418" s="22"/>
      <c r="O418" s="22"/>
    </row>
    <row r="419" spans="1:15" x14ac:dyDescent="0.25">
      <c r="A419" s="23"/>
      <c r="B419" s="23"/>
      <c r="C419" s="23"/>
      <c r="D419" s="23"/>
      <c r="E419" s="23"/>
      <c r="F419" s="23"/>
      <c r="G419" s="23"/>
      <c r="H419" s="23"/>
      <c r="I419" s="23"/>
      <c r="J419" s="23"/>
      <c r="K419" s="23"/>
      <c r="L419" s="23"/>
      <c r="M419" s="23"/>
      <c r="N419" s="22"/>
      <c r="O419" s="22"/>
    </row>
    <row r="420" spans="1:15" x14ac:dyDescent="0.25">
      <c r="A420" s="23"/>
      <c r="B420" s="23"/>
      <c r="C420" s="23"/>
      <c r="D420" s="23"/>
      <c r="E420" s="23"/>
      <c r="F420" s="23"/>
      <c r="G420" s="23"/>
      <c r="H420" s="23"/>
      <c r="I420" s="23"/>
      <c r="J420" s="23"/>
      <c r="K420" s="23"/>
      <c r="L420" s="23"/>
      <c r="M420" s="23"/>
      <c r="N420" s="22"/>
      <c r="O420" s="22"/>
    </row>
    <row r="421" spans="1:15" x14ac:dyDescent="0.25">
      <c r="A421" s="23"/>
      <c r="B421" s="23"/>
      <c r="C421" s="23"/>
      <c r="D421" s="23"/>
      <c r="E421" s="23"/>
      <c r="F421" s="23"/>
      <c r="G421" s="23"/>
      <c r="H421" s="23"/>
      <c r="I421" s="23"/>
      <c r="J421" s="23"/>
      <c r="K421" s="23"/>
      <c r="L421" s="23"/>
      <c r="M421" s="23"/>
      <c r="N421" s="22"/>
      <c r="O421" s="22"/>
    </row>
    <row r="422" spans="1:15" x14ac:dyDescent="0.25">
      <c r="A422" s="23"/>
      <c r="B422" s="23"/>
      <c r="C422" s="23"/>
      <c r="D422" s="23"/>
      <c r="E422" s="23"/>
      <c r="F422" s="23"/>
      <c r="G422" s="23"/>
      <c r="H422" s="23"/>
      <c r="I422" s="23"/>
      <c r="J422" s="23"/>
      <c r="K422" s="23"/>
      <c r="L422" s="23"/>
      <c r="M422" s="23"/>
      <c r="N422" s="22"/>
      <c r="O422" s="22"/>
    </row>
    <row r="423" spans="1:15" x14ac:dyDescent="0.25">
      <c r="A423" s="23"/>
      <c r="B423" s="23"/>
      <c r="C423" s="23"/>
      <c r="D423" s="23"/>
      <c r="E423" s="23"/>
      <c r="F423" s="23"/>
      <c r="G423" s="23"/>
      <c r="H423" s="23"/>
      <c r="I423" s="23"/>
      <c r="J423" s="23"/>
      <c r="K423" s="23"/>
      <c r="L423" s="23"/>
      <c r="M423" s="23"/>
      <c r="N423" s="22"/>
      <c r="O423" s="22"/>
    </row>
    <row r="424" spans="1:15" x14ac:dyDescent="0.25">
      <c r="A424" s="23"/>
      <c r="B424" s="23"/>
      <c r="C424" s="23"/>
      <c r="D424" s="23"/>
      <c r="E424" s="23"/>
      <c r="F424" s="23"/>
      <c r="G424" s="23"/>
      <c r="H424" s="23"/>
      <c r="I424" s="23"/>
      <c r="J424" s="23"/>
      <c r="K424" s="23"/>
      <c r="L424" s="23"/>
      <c r="M424" s="23"/>
      <c r="N424" s="22"/>
      <c r="O424" s="22"/>
    </row>
    <row r="425" spans="1:15" x14ac:dyDescent="0.25">
      <c r="A425" s="23"/>
      <c r="B425" s="23"/>
      <c r="C425" s="23"/>
      <c r="D425" s="23"/>
      <c r="E425" s="23"/>
      <c r="F425" s="23"/>
      <c r="G425" s="23"/>
      <c r="H425" s="23"/>
      <c r="I425" s="23"/>
      <c r="J425" s="23"/>
      <c r="K425" s="23"/>
      <c r="L425" s="23"/>
      <c r="M425" s="23"/>
      <c r="N425" s="22"/>
      <c r="O425" s="22"/>
    </row>
    <row r="426" spans="1:15" x14ac:dyDescent="0.25">
      <c r="A426" s="23"/>
      <c r="B426" s="23"/>
      <c r="C426" s="23"/>
      <c r="D426" s="23"/>
      <c r="E426" s="23"/>
      <c r="F426" s="23"/>
      <c r="G426" s="23"/>
      <c r="H426" s="23"/>
      <c r="I426" s="23"/>
      <c r="J426" s="23"/>
      <c r="K426" s="23"/>
      <c r="L426" s="23"/>
      <c r="M426" s="23"/>
      <c r="N426" s="22"/>
      <c r="O426" s="22"/>
    </row>
    <row r="427" spans="1:15" x14ac:dyDescent="0.25">
      <c r="A427" s="23"/>
      <c r="B427" s="23"/>
      <c r="C427" s="23"/>
      <c r="D427" s="23"/>
      <c r="E427" s="23"/>
      <c r="F427" s="23"/>
      <c r="G427" s="23"/>
      <c r="H427" s="23"/>
      <c r="I427" s="23"/>
      <c r="J427" s="23"/>
      <c r="K427" s="23"/>
      <c r="L427" s="23"/>
      <c r="M427" s="23"/>
      <c r="N427" s="22"/>
      <c r="O427" s="22"/>
    </row>
    <row r="428" spans="1:15" x14ac:dyDescent="0.25">
      <c r="A428" s="23"/>
      <c r="B428" s="23"/>
      <c r="C428" s="23"/>
      <c r="D428" s="23"/>
      <c r="E428" s="23"/>
      <c r="F428" s="23"/>
      <c r="G428" s="23"/>
      <c r="H428" s="23"/>
      <c r="I428" s="23"/>
      <c r="J428" s="23"/>
      <c r="K428" s="23"/>
      <c r="L428" s="23"/>
      <c r="M428" s="23"/>
      <c r="N428" s="22"/>
      <c r="O428" s="22"/>
    </row>
    <row r="429" spans="1:15" x14ac:dyDescent="0.25">
      <c r="A429" s="23"/>
      <c r="B429" s="23"/>
      <c r="C429" s="23"/>
      <c r="D429" s="23"/>
      <c r="E429" s="23"/>
      <c r="F429" s="23"/>
      <c r="G429" s="23"/>
      <c r="H429" s="23"/>
      <c r="I429" s="23"/>
      <c r="J429" s="23"/>
      <c r="K429" s="23"/>
      <c r="L429" s="23"/>
      <c r="M429" s="23"/>
      <c r="N429" s="22"/>
      <c r="O429" s="22"/>
    </row>
    <row r="430" spans="1:15" x14ac:dyDescent="0.25">
      <c r="A430" s="23"/>
      <c r="B430" s="23"/>
      <c r="C430" s="23"/>
      <c r="D430" s="23"/>
      <c r="E430" s="23"/>
      <c r="F430" s="23"/>
      <c r="G430" s="23"/>
      <c r="H430" s="23"/>
      <c r="I430" s="23"/>
      <c r="J430" s="23"/>
      <c r="K430" s="23"/>
      <c r="L430" s="23"/>
      <c r="M430" s="23"/>
      <c r="N430" s="22"/>
      <c r="O430" s="22"/>
    </row>
    <row r="431" spans="1:15" x14ac:dyDescent="0.25">
      <c r="A431" s="23"/>
      <c r="B431" s="23"/>
      <c r="C431" s="23"/>
      <c r="D431" s="23"/>
      <c r="E431" s="23"/>
      <c r="F431" s="23"/>
      <c r="G431" s="23"/>
      <c r="H431" s="23"/>
      <c r="I431" s="23"/>
      <c r="J431" s="23"/>
      <c r="K431" s="23"/>
      <c r="L431" s="23"/>
      <c r="M431" s="23"/>
      <c r="N431" s="22"/>
      <c r="O431" s="22"/>
    </row>
    <row r="432" spans="1:15" x14ac:dyDescent="0.25">
      <c r="A432" s="23"/>
      <c r="B432" s="23"/>
      <c r="C432" s="23"/>
      <c r="D432" s="23"/>
      <c r="E432" s="23"/>
      <c r="F432" s="23"/>
      <c r="G432" s="23"/>
      <c r="H432" s="23"/>
      <c r="I432" s="23"/>
      <c r="J432" s="23"/>
      <c r="K432" s="23"/>
      <c r="L432" s="23"/>
      <c r="M432" s="23"/>
      <c r="N432" s="22"/>
      <c r="O432" s="22"/>
    </row>
    <row r="433" spans="1:15" x14ac:dyDescent="0.25">
      <c r="A433" s="23"/>
      <c r="B433" s="23"/>
      <c r="C433" s="23"/>
      <c r="D433" s="23"/>
      <c r="E433" s="23"/>
      <c r="F433" s="23"/>
      <c r="G433" s="23"/>
      <c r="H433" s="23"/>
      <c r="I433" s="23"/>
      <c r="J433" s="23"/>
      <c r="K433" s="23"/>
      <c r="L433" s="23"/>
      <c r="M433" s="23"/>
      <c r="N433" s="22"/>
      <c r="O433" s="22"/>
    </row>
    <row r="434" spans="1:15" x14ac:dyDescent="0.25">
      <c r="A434" s="23"/>
      <c r="B434" s="23"/>
      <c r="C434" s="23"/>
      <c r="D434" s="23"/>
      <c r="E434" s="23"/>
      <c r="F434" s="23"/>
      <c r="G434" s="23"/>
      <c r="H434" s="23"/>
      <c r="I434" s="23"/>
      <c r="J434" s="23"/>
      <c r="K434" s="23"/>
      <c r="L434" s="23"/>
      <c r="M434" s="23"/>
      <c r="N434" s="22"/>
      <c r="O434" s="22"/>
    </row>
    <row r="435" spans="1:15" x14ac:dyDescent="0.25">
      <c r="A435" s="23"/>
      <c r="B435" s="23"/>
      <c r="C435" s="23"/>
      <c r="D435" s="23"/>
      <c r="E435" s="23"/>
      <c r="F435" s="23"/>
      <c r="G435" s="23"/>
      <c r="H435" s="23"/>
      <c r="I435" s="23"/>
      <c r="J435" s="23"/>
      <c r="K435" s="23"/>
      <c r="L435" s="23"/>
      <c r="M435" s="23"/>
      <c r="N435" s="22"/>
      <c r="O435" s="22"/>
    </row>
    <row r="436" spans="1:15" x14ac:dyDescent="0.25">
      <c r="A436" s="23"/>
      <c r="B436" s="23"/>
      <c r="C436" s="23"/>
      <c r="D436" s="23"/>
      <c r="E436" s="23"/>
      <c r="F436" s="23"/>
      <c r="G436" s="23"/>
      <c r="H436" s="23"/>
      <c r="I436" s="23"/>
      <c r="J436" s="23"/>
      <c r="K436" s="23"/>
      <c r="L436" s="23"/>
      <c r="M436" s="23"/>
      <c r="N436" s="22"/>
      <c r="O436" s="22"/>
    </row>
    <row r="437" spans="1:15" x14ac:dyDescent="0.25">
      <c r="A437" s="23"/>
      <c r="B437" s="23"/>
      <c r="C437" s="23"/>
      <c r="D437" s="23"/>
      <c r="E437" s="23"/>
      <c r="F437" s="23"/>
      <c r="G437" s="23"/>
      <c r="H437" s="23"/>
      <c r="I437" s="23"/>
      <c r="J437" s="23"/>
      <c r="K437" s="23"/>
      <c r="L437" s="23"/>
      <c r="M437" s="23"/>
      <c r="N437" s="22"/>
      <c r="O437" s="22"/>
    </row>
    <row r="438" spans="1:15" x14ac:dyDescent="0.25">
      <c r="A438" s="23"/>
      <c r="B438" s="23"/>
      <c r="C438" s="23"/>
      <c r="D438" s="23"/>
      <c r="E438" s="23"/>
      <c r="F438" s="23"/>
      <c r="G438" s="23"/>
      <c r="H438" s="23"/>
      <c r="I438" s="23"/>
      <c r="J438" s="23"/>
      <c r="K438" s="23"/>
      <c r="L438" s="23"/>
      <c r="M438" s="23"/>
      <c r="N438" s="22"/>
      <c r="O438" s="22"/>
    </row>
    <row r="439" spans="1:15" x14ac:dyDescent="0.25">
      <c r="A439" s="23"/>
      <c r="B439" s="23"/>
      <c r="C439" s="23"/>
      <c r="D439" s="23"/>
      <c r="E439" s="23"/>
      <c r="F439" s="23"/>
      <c r="G439" s="23"/>
      <c r="H439" s="23"/>
      <c r="I439" s="23"/>
      <c r="J439" s="23"/>
      <c r="K439" s="23"/>
      <c r="L439" s="23"/>
      <c r="M439" s="23"/>
      <c r="N439" s="22"/>
      <c r="O439" s="22"/>
    </row>
    <row r="440" spans="1:15" x14ac:dyDescent="0.25">
      <c r="A440" s="23"/>
      <c r="B440" s="23"/>
      <c r="C440" s="23"/>
      <c r="D440" s="23"/>
      <c r="E440" s="23"/>
      <c r="F440" s="23"/>
      <c r="G440" s="23"/>
      <c r="H440" s="23"/>
      <c r="I440" s="23"/>
      <c r="J440" s="23"/>
      <c r="K440" s="23"/>
      <c r="L440" s="23"/>
      <c r="M440" s="23"/>
      <c r="N440" s="22"/>
      <c r="O440" s="22"/>
    </row>
    <row r="441" spans="1:15" x14ac:dyDescent="0.25">
      <c r="A441" s="23"/>
      <c r="B441" s="23"/>
      <c r="C441" s="23"/>
      <c r="D441" s="23"/>
      <c r="E441" s="23"/>
      <c r="F441" s="23"/>
      <c r="G441" s="23"/>
      <c r="H441" s="23"/>
      <c r="I441" s="23"/>
      <c r="J441" s="23"/>
      <c r="K441" s="23"/>
      <c r="L441" s="23"/>
      <c r="M441" s="23"/>
      <c r="N441" s="22"/>
      <c r="O441" s="22"/>
    </row>
    <row r="442" spans="1:15" x14ac:dyDescent="0.25">
      <c r="A442" s="23"/>
      <c r="B442" s="23"/>
      <c r="C442" s="23"/>
      <c r="D442" s="23"/>
      <c r="E442" s="23"/>
      <c r="F442" s="23"/>
      <c r="G442" s="23"/>
      <c r="H442" s="23"/>
      <c r="I442" s="23"/>
      <c r="J442" s="23"/>
      <c r="K442" s="23"/>
      <c r="L442" s="23"/>
      <c r="M442" s="23"/>
      <c r="N442" s="22"/>
      <c r="O442" s="22"/>
    </row>
    <row r="443" spans="1:15" x14ac:dyDescent="0.25">
      <c r="A443" s="23"/>
      <c r="B443" s="23"/>
      <c r="C443" s="23"/>
      <c r="D443" s="23"/>
      <c r="E443" s="23"/>
      <c r="F443" s="23"/>
      <c r="G443" s="23"/>
      <c r="H443" s="23"/>
      <c r="I443" s="23"/>
      <c r="J443" s="23"/>
      <c r="K443" s="23"/>
      <c r="L443" s="23"/>
      <c r="M443" s="23"/>
      <c r="N443" s="22"/>
      <c r="O443" s="22"/>
    </row>
    <row r="444" spans="1:15" x14ac:dyDescent="0.25">
      <c r="A444" s="23"/>
      <c r="B444" s="23"/>
      <c r="C444" s="23"/>
      <c r="D444" s="23"/>
      <c r="E444" s="23"/>
      <c r="F444" s="23"/>
      <c r="G444" s="23"/>
      <c r="H444" s="23"/>
      <c r="I444" s="23"/>
      <c r="J444" s="23"/>
      <c r="K444" s="23"/>
      <c r="L444" s="23"/>
      <c r="M444" s="23"/>
      <c r="N444" s="22"/>
      <c r="O444" s="22"/>
    </row>
    <row r="445" spans="1:15" x14ac:dyDescent="0.25">
      <c r="A445" s="23"/>
      <c r="B445" s="23"/>
      <c r="C445" s="23"/>
      <c r="D445" s="23"/>
      <c r="E445" s="23"/>
      <c r="F445" s="23"/>
      <c r="G445" s="23"/>
      <c r="H445" s="23"/>
      <c r="I445" s="23"/>
      <c r="J445" s="23"/>
      <c r="K445" s="23"/>
      <c r="L445" s="23"/>
      <c r="M445" s="23"/>
      <c r="N445" s="22"/>
      <c r="O445" s="22"/>
    </row>
    <row r="446" spans="1:15" x14ac:dyDescent="0.25">
      <c r="A446" s="23"/>
      <c r="B446" s="23"/>
      <c r="C446" s="23"/>
      <c r="D446" s="23"/>
      <c r="E446" s="23"/>
      <c r="F446" s="23"/>
      <c r="G446" s="23"/>
      <c r="H446" s="23"/>
      <c r="I446" s="23"/>
      <c r="J446" s="23"/>
      <c r="K446" s="23"/>
      <c r="L446" s="23"/>
      <c r="M446" s="23"/>
      <c r="N446" s="22"/>
      <c r="O446" s="22"/>
    </row>
    <row r="447" spans="1:15" x14ac:dyDescent="0.25">
      <c r="A447" s="23"/>
      <c r="B447" s="23"/>
      <c r="C447" s="23"/>
      <c r="D447" s="23"/>
      <c r="E447" s="23"/>
      <c r="F447" s="23"/>
      <c r="G447" s="23"/>
      <c r="H447" s="23"/>
      <c r="I447" s="23"/>
      <c r="J447" s="23"/>
      <c r="K447" s="23"/>
      <c r="L447" s="23"/>
      <c r="M447" s="23"/>
      <c r="N447" s="22"/>
      <c r="O447" s="22"/>
    </row>
    <row r="448" spans="1:15" x14ac:dyDescent="0.25">
      <c r="A448" s="23"/>
      <c r="B448" s="23"/>
      <c r="C448" s="23"/>
      <c r="D448" s="23"/>
      <c r="E448" s="23"/>
      <c r="F448" s="23"/>
      <c r="G448" s="23"/>
      <c r="H448" s="23"/>
      <c r="I448" s="23"/>
      <c r="J448" s="23"/>
      <c r="K448" s="23"/>
      <c r="L448" s="23"/>
      <c r="M448" s="23"/>
      <c r="N448" s="22"/>
      <c r="O448" s="22"/>
    </row>
    <row r="449" spans="1:15" x14ac:dyDescent="0.25">
      <c r="A449" s="23"/>
      <c r="B449" s="23"/>
      <c r="C449" s="23"/>
      <c r="D449" s="23"/>
      <c r="E449" s="23"/>
      <c r="F449" s="23"/>
      <c r="G449" s="23"/>
      <c r="H449" s="23"/>
      <c r="I449" s="23"/>
      <c r="J449" s="23"/>
      <c r="K449" s="23"/>
      <c r="L449" s="23"/>
      <c r="M449" s="23"/>
      <c r="N449" s="22"/>
      <c r="O449" s="22"/>
    </row>
    <row r="450" spans="1:15" x14ac:dyDescent="0.25">
      <c r="A450" s="23"/>
      <c r="B450" s="23"/>
      <c r="C450" s="23"/>
      <c r="D450" s="23"/>
      <c r="E450" s="23"/>
      <c r="F450" s="23"/>
      <c r="G450" s="23"/>
      <c r="H450" s="23"/>
      <c r="I450" s="23"/>
      <c r="J450" s="23"/>
      <c r="K450" s="23"/>
      <c r="L450" s="23"/>
      <c r="M450" s="23"/>
      <c r="N450" s="22"/>
      <c r="O450" s="22"/>
    </row>
    <row r="451" spans="1:15" x14ac:dyDescent="0.25">
      <c r="A451" s="23"/>
      <c r="B451" s="23"/>
      <c r="C451" s="23"/>
      <c r="D451" s="23"/>
      <c r="E451" s="23"/>
      <c r="F451" s="23"/>
      <c r="G451" s="23"/>
      <c r="H451" s="23"/>
      <c r="I451" s="23"/>
      <c r="J451" s="23"/>
      <c r="K451" s="23"/>
      <c r="L451" s="23"/>
      <c r="M451" s="23"/>
      <c r="N451" s="22"/>
      <c r="O451" s="22"/>
    </row>
    <row r="452" spans="1:15" x14ac:dyDescent="0.25">
      <c r="A452" s="23"/>
      <c r="B452" s="23"/>
      <c r="C452" s="23"/>
      <c r="D452" s="23"/>
      <c r="E452" s="23"/>
      <c r="F452" s="23"/>
      <c r="G452" s="23"/>
      <c r="H452" s="23"/>
      <c r="I452" s="23"/>
      <c r="J452" s="23"/>
      <c r="K452" s="23"/>
      <c r="L452" s="23"/>
      <c r="M452" s="23"/>
      <c r="N452" s="22"/>
      <c r="O452" s="22"/>
    </row>
    <row r="453" spans="1:15" x14ac:dyDescent="0.25">
      <c r="A453" s="23"/>
      <c r="B453" s="23"/>
      <c r="C453" s="23"/>
      <c r="D453" s="23"/>
      <c r="E453" s="23"/>
      <c r="F453" s="23"/>
      <c r="G453" s="23"/>
      <c r="H453" s="23"/>
      <c r="I453" s="23"/>
      <c r="J453" s="23"/>
      <c r="K453" s="23"/>
      <c r="L453" s="23"/>
      <c r="M453" s="23"/>
      <c r="N453" s="22"/>
      <c r="O453" s="22"/>
    </row>
    <row r="454" spans="1:15" x14ac:dyDescent="0.25">
      <c r="A454" s="23"/>
      <c r="B454" s="23"/>
      <c r="C454" s="23"/>
      <c r="D454" s="23"/>
      <c r="E454" s="23"/>
      <c r="F454" s="23"/>
      <c r="G454" s="23"/>
      <c r="H454" s="23"/>
      <c r="I454" s="23"/>
      <c r="J454" s="23"/>
      <c r="K454" s="23"/>
      <c r="L454" s="23"/>
      <c r="M454" s="23"/>
      <c r="N454" s="22"/>
      <c r="O454" s="22"/>
    </row>
    <row r="455" spans="1:15" x14ac:dyDescent="0.25">
      <c r="A455" s="23"/>
      <c r="B455" s="23"/>
      <c r="C455" s="23"/>
      <c r="D455" s="23"/>
      <c r="E455" s="23"/>
      <c r="F455" s="23"/>
      <c r="G455" s="23"/>
      <c r="H455" s="23"/>
      <c r="I455" s="23"/>
      <c r="J455" s="23"/>
      <c r="K455" s="23"/>
      <c r="L455" s="23"/>
      <c r="M455" s="23"/>
      <c r="N455" s="22"/>
      <c r="O455" s="22"/>
    </row>
    <row r="456" spans="1:15" x14ac:dyDescent="0.25">
      <c r="A456" s="23"/>
      <c r="B456" s="23"/>
      <c r="C456" s="23"/>
      <c r="D456" s="23"/>
      <c r="E456" s="23"/>
      <c r="F456" s="23"/>
      <c r="G456" s="23"/>
      <c r="H456" s="23"/>
      <c r="I456" s="23"/>
      <c r="J456" s="23"/>
      <c r="K456" s="23"/>
      <c r="L456" s="23"/>
      <c r="M456" s="23"/>
      <c r="N456" s="22"/>
      <c r="O456" s="22"/>
    </row>
    <row r="457" spans="1:15" x14ac:dyDescent="0.25">
      <c r="A457" s="23"/>
      <c r="B457" s="23"/>
      <c r="C457" s="23"/>
      <c r="D457" s="23"/>
      <c r="E457" s="23"/>
      <c r="F457" s="23"/>
      <c r="G457" s="23"/>
      <c r="H457" s="23"/>
      <c r="I457" s="23"/>
      <c r="J457" s="23"/>
      <c r="K457" s="23"/>
      <c r="L457" s="23"/>
      <c r="M457" s="23"/>
      <c r="N457" s="22"/>
      <c r="O457" s="22"/>
    </row>
    <row r="458" spans="1:15" x14ac:dyDescent="0.25">
      <c r="A458" s="23"/>
      <c r="B458" s="23"/>
      <c r="C458" s="23"/>
      <c r="D458" s="23"/>
      <c r="E458" s="23"/>
      <c r="F458" s="23"/>
      <c r="G458" s="23"/>
      <c r="H458" s="23"/>
      <c r="I458" s="23"/>
      <c r="J458" s="23"/>
      <c r="K458" s="23"/>
      <c r="L458" s="23"/>
      <c r="M458" s="23"/>
      <c r="N458" s="22"/>
      <c r="O458" s="22"/>
    </row>
    <row r="459" spans="1:15" x14ac:dyDescent="0.25">
      <c r="A459" s="23"/>
      <c r="B459" s="23"/>
      <c r="C459" s="23"/>
      <c r="D459" s="23"/>
      <c r="E459" s="23"/>
      <c r="F459" s="23"/>
      <c r="G459" s="23"/>
      <c r="H459" s="23"/>
      <c r="I459" s="23"/>
      <c r="J459" s="23"/>
      <c r="K459" s="23"/>
      <c r="L459" s="23"/>
      <c r="M459" s="23"/>
      <c r="N459" s="22"/>
      <c r="O459" s="22"/>
    </row>
    <row r="460" spans="1:15" x14ac:dyDescent="0.25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</row>
    <row r="461" spans="1:15" x14ac:dyDescent="0.25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</row>
    <row r="462" spans="1:15" x14ac:dyDescent="0.25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</row>
    <row r="463" spans="1:15" x14ac:dyDescent="0.25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</row>
    <row r="464" spans="1:15" x14ac:dyDescent="0.25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</row>
    <row r="465" spans="1:15" x14ac:dyDescent="0.25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</row>
    <row r="466" spans="1:15" x14ac:dyDescent="0.25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</row>
    <row r="467" spans="1:15" x14ac:dyDescent="0.25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</row>
    <row r="468" spans="1:15" x14ac:dyDescent="0.25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</row>
    <row r="469" spans="1:15" x14ac:dyDescent="0.25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</row>
    <row r="470" spans="1:15" x14ac:dyDescent="0.25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</row>
    <row r="471" spans="1:15" x14ac:dyDescent="0.25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</row>
    <row r="472" spans="1:15" x14ac:dyDescent="0.25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</row>
    <row r="473" spans="1:15" x14ac:dyDescent="0.25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</row>
    <row r="474" spans="1:15" x14ac:dyDescent="0.25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</row>
    <row r="475" spans="1:15" x14ac:dyDescent="0.25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</row>
    <row r="476" spans="1:15" x14ac:dyDescent="0.25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</row>
    <row r="477" spans="1:15" x14ac:dyDescent="0.25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</row>
    <row r="478" spans="1:15" x14ac:dyDescent="0.25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</row>
    <row r="479" spans="1:15" x14ac:dyDescent="0.25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</row>
    <row r="480" spans="1:15" x14ac:dyDescent="0.25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</row>
    <row r="481" spans="1:15" x14ac:dyDescent="0.25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</row>
    <row r="482" spans="1:15" x14ac:dyDescent="0.25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</row>
    <row r="483" spans="1:15" x14ac:dyDescent="0.25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</row>
    <row r="484" spans="1:15" x14ac:dyDescent="0.25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</row>
    <row r="485" spans="1:15" x14ac:dyDescent="0.25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</row>
    <row r="486" spans="1:15" x14ac:dyDescent="0.25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</row>
    <row r="487" spans="1:15" x14ac:dyDescent="0.25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</row>
    <row r="488" spans="1:15" x14ac:dyDescent="0.25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</row>
    <row r="489" spans="1:15" x14ac:dyDescent="0.25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</row>
    <row r="490" spans="1:15" x14ac:dyDescent="0.25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</row>
    <row r="491" spans="1:15" x14ac:dyDescent="0.25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</row>
    <row r="492" spans="1:15" x14ac:dyDescent="0.25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</row>
    <row r="493" spans="1:15" x14ac:dyDescent="0.25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</row>
    <row r="494" spans="1:15" x14ac:dyDescent="0.25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</row>
    <row r="495" spans="1:15" x14ac:dyDescent="0.25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</row>
    <row r="496" spans="1:15" x14ac:dyDescent="0.25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</row>
    <row r="497" spans="1:15" x14ac:dyDescent="0.25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</row>
    <row r="498" spans="1:15" x14ac:dyDescent="0.25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</row>
    <row r="499" spans="1:15" x14ac:dyDescent="0.25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</row>
    <row r="500" spans="1:15" x14ac:dyDescent="0.25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</row>
    <row r="501" spans="1:15" x14ac:dyDescent="0.25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</row>
    <row r="502" spans="1:15" x14ac:dyDescent="0.25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</row>
    <row r="503" spans="1:15" x14ac:dyDescent="0.25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</row>
    <row r="504" spans="1:15" x14ac:dyDescent="0.25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</row>
    <row r="505" spans="1:15" x14ac:dyDescent="0.25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</row>
    <row r="506" spans="1:15" x14ac:dyDescent="0.25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</row>
    <row r="507" spans="1:15" x14ac:dyDescent="0.25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</row>
    <row r="508" spans="1:15" x14ac:dyDescent="0.25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</row>
    <row r="509" spans="1:15" x14ac:dyDescent="0.25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</row>
    <row r="510" spans="1:15" x14ac:dyDescent="0.25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</row>
    <row r="511" spans="1:15" x14ac:dyDescent="0.25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</row>
    <row r="512" spans="1:15" x14ac:dyDescent="0.25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</row>
    <row r="513" spans="1:15" x14ac:dyDescent="0.25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</row>
    <row r="514" spans="1:15" x14ac:dyDescent="0.25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</row>
    <row r="515" spans="1:15" x14ac:dyDescent="0.25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</row>
    <row r="516" spans="1:15" x14ac:dyDescent="0.25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</row>
    <row r="517" spans="1:15" x14ac:dyDescent="0.25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</row>
    <row r="518" spans="1:15" x14ac:dyDescent="0.25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</row>
    <row r="519" spans="1:15" x14ac:dyDescent="0.25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</row>
    <row r="520" spans="1:15" x14ac:dyDescent="0.25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</row>
    <row r="521" spans="1:15" x14ac:dyDescent="0.25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</row>
    <row r="522" spans="1:15" x14ac:dyDescent="0.25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</row>
    <row r="523" spans="1:15" x14ac:dyDescent="0.25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</row>
    <row r="524" spans="1:15" x14ac:dyDescent="0.25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</row>
    <row r="525" spans="1:15" x14ac:dyDescent="0.25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</row>
    <row r="526" spans="1:15" x14ac:dyDescent="0.25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</row>
    <row r="527" spans="1:15" x14ac:dyDescent="0.25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</row>
    <row r="528" spans="1:15" x14ac:dyDescent="0.25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</row>
    <row r="529" spans="1:15" x14ac:dyDescent="0.25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</row>
    <row r="530" spans="1:15" x14ac:dyDescent="0.25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</row>
    <row r="531" spans="1:15" x14ac:dyDescent="0.25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</row>
    <row r="532" spans="1:15" x14ac:dyDescent="0.25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</row>
    <row r="533" spans="1:15" x14ac:dyDescent="0.25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</row>
    <row r="534" spans="1:15" x14ac:dyDescent="0.25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</row>
    <row r="535" spans="1:15" x14ac:dyDescent="0.25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</row>
    <row r="536" spans="1:15" x14ac:dyDescent="0.25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</row>
    <row r="537" spans="1:15" x14ac:dyDescent="0.25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</row>
    <row r="538" spans="1:15" x14ac:dyDescent="0.25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</row>
    <row r="539" spans="1:15" x14ac:dyDescent="0.25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</row>
    <row r="540" spans="1:15" x14ac:dyDescent="0.25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</row>
    <row r="541" spans="1:15" x14ac:dyDescent="0.25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</row>
  </sheetData>
  <mergeCells count="3">
    <mergeCell ref="B1:D1"/>
    <mergeCell ref="A1:A2"/>
    <mergeCell ref="E1:E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Toys</vt:lpstr>
      <vt:lpstr>Manufacturer</vt:lpstr>
      <vt:lpstr>Statistici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205</dc:creator>
  <cp:lastModifiedBy>205</cp:lastModifiedBy>
  <dcterms:created xsi:type="dcterms:W3CDTF">2015-06-05T18:17:20Z</dcterms:created>
  <dcterms:modified xsi:type="dcterms:W3CDTF">2025-05-20T10:31:12Z</dcterms:modified>
</cp:coreProperties>
</file>