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xampp\htdocs\TCP\"/>
    </mc:Choice>
  </mc:AlternateContent>
  <bookViews>
    <workbookView xWindow="0" yWindow="0" windowWidth="28800" windowHeight="12216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Übersicht'!$A$1:$N$49</definedName>
    <definedName name="_xlnm.Print_Area" localSheetId="0">Zeitplanung!$A$1:$AF$40</definedName>
  </definedNames>
  <calcPr calcId="171027"/>
</workbook>
</file>

<file path=xl/calcChain.xml><?xml version="1.0" encoding="utf-8"?>
<calcChain xmlns="http://schemas.openxmlformats.org/spreadsheetml/2006/main">
  <c r="A5" i="7" l="1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D7" i="1" l="1"/>
  <c r="D8" i="1"/>
  <c r="D9" i="1"/>
  <c r="D10" i="1"/>
  <c r="D12" i="1"/>
  <c r="D13" i="1"/>
  <c r="D14" i="1"/>
  <c r="D15" i="1"/>
  <c r="D17" i="1"/>
  <c r="D18" i="1"/>
  <c r="D19" i="1"/>
  <c r="D20" i="1"/>
  <c r="D21" i="1"/>
  <c r="D22" i="1"/>
  <c r="D23" i="1"/>
  <c r="D25" i="1"/>
  <c r="D26" i="1"/>
  <c r="D28" i="1"/>
  <c r="D27" i="1" s="1"/>
  <c r="D31" i="1"/>
  <c r="D32" i="1"/>
  <c r="D6" i="1"/>
  <c r="D24" i="1" l="1"/>
  <c r="D11" i="1"/>
  <c r="D30" i="1"/>
  <c r="D16" i="1"/>
  <c r="K33" i="1"/>
  <c r="C27" i="1" l="1"/>
  <c r="C24" i="1"/>
  <c r="C16" i="1"/>
  <c r="C5" i="1"/>
  <c r="B33" i="7"/>
  <c r="B32" i="7"/>
  <c r="B31" i="7"/>
  <c r="B30" i="7"/>
  <c r="B29" i="7"/>
  <c r="B28" i="7"/>
  <c r="B27" i="7"/>
  <c r="B26" i="7"/>
  <c r="B25" i="7"/>
  <c r="B24" i="7"/>
  <c r="C11" i="1" l="1"/>
  <c r="C38" i="7" l="1"/>
  <c r="A4" i="7"/>
  <c r="C30" i="1"/>
  <c r="C40" i="7"/>
  <c r="C39" i="7"/>
  <c r="C42" i="7" l="1"/>
  <c r="C33" i="1"/>
  <c r="D42" i="7"/>
  <c r="C41" i="7"/>
  <c r="C37" i="7"/>
  <c r="D41" i="7"/>
  <c r="L33" i="1"/>
  <c r="M33" i="1"/>
  <c r="B5" i="7" s="1"/>
  <c r="N33" i="1"/>
  <c r="B6" i="7" s="1"/>
  <c r="O33" i="1"/>
  <c r="B7" i="7" s="1"/>
  <c r="P33" i="1"/>
  <c r="B8" i="7" s="1"/>
  <c r="Q33" i="1"/>
  <c r="B9" i="7" s="1"/>
  <c r="R33" i="1"/>
  <c r="B10" i="7" s="1"/>
  <c r="S33" i="1"/>
  <c r="B11" i="7" s="1"/>
  <c r="T33" i="1"/>
  <c r="B12" i="7" s="1"/>
  <c r="U33" i="1"/>
  <c r="B13" i="7" s="1"/>
  <c r="W33" i="1"/>
  <c r="B14" i="7" s="1"/>
  <c r="X33" i="1"/>
  <c r="B15" i="7" s="1"/>
  <c r="Y33" i="1"/>
  <c r="B16" i="7" s="1"/>
  <c r="Z33" i="1"/>
  <c r="B17" i="7" s="1"/>
  <c r="AA33" i="1"/>
  <c r="B18" i="7" s="1"/>
  <c r="AB33" i="1"/>
  <c r="B19" i="7" s="1"/>
  <c r="AC33" i="1"/>
  <c r="B20" i="7" s="1"/>
  <c r="AD33" i="1"/>
  <c r="B21" i="7" s="1"/>
  <c r="AE33" i="1"/>
  <c r="B22" i="7" s="1"/>
  <c r="B23" i="7"/>
  <c r="D39" i="7" l="1"/>
  <c r="D40" i="7"/>
  <c r="B4" i="7"/>
  <c r="D38" i="7"/>
  <c r="D5" i="1"/>
  <c r="D37" i="7" l="1"/>
  <c r="D3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L+G</author>
    <author>Benno Flory</author>
    <author>Urs Nussbaumer</author>
  </authors>
  <commentList>
    <comment ref="C3" authorId="0" shapeId="0" xr:uid="{00000000-0006-0000-0000-000001000000}">
      <text>
        <r>
          <rPr>
            <sz val="8"/>
            <color indexed="81"/>
            <rFont val="Tahoma"/>
            <family val="2"/>
          </rPr>
          <t>1.0 = 60 Min
0.5 = 30 Min
0.25 = 15 Min</t>
        </r>
      </text>
    </comment>
    <comment ref="C4" authorId="1" shapeId="0" xr:uid="{00000000-0006-0000-0000-000002000000}">
      <text>
        <r>
          <rPr>
            <b/>
            <sz val="10"/>
            <color indexed="81"/>
            <rFont val="Calibri"/>
            <family val="2"/>
            <scheme val="minor"/>
          </rPr>
          <t>- geplanter Aufwand in Stunden</t>
        </r>
      </text>
    </comment>
    <comment ref="D4" authorId="1" shapeId="0" xr:uid="{00000000-0006-0000-0000-000003000000}">
      <text>
        <r>
          <rPr>
            <b/>
            <sz val="10"/>
            <color indexed="81"/>
            <rFont val="Calibri"/>
            <family val="2"/>
            <scheme val="minor"/>
          </rPr>
          <t>- tatsächlicher Aufwand in Stunden</t>
        </r>
      </text>
    </comment>
    <comment ref="E4" authorId="1" shapeId="0" xr:uid="{00000000-0006-0000-0000-000004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4" authorId="1" shapeId="0" xr:uid="{00000000-0006-0000-0000-000005000000}">
      <text>
        <r>
          <rPr>
            <b/>
            <sz val="10"/>
            <color indexed="81"/>
            <rFont val="Calibri"/>
            <family val="2"/>
            <scheme val="minor"/>
          </rPr>
          <t xml:space="preserve">leer = nicht angefangen
i.A. = in Arbeit
ok = abgeschlossen
</t>
        </r>
      </text>
    </comment>
    <comment ref="B6" authorId="0" shapeId="0" xr:uid="{00000000-0006-0000-0000-000006000000}">
      <text>
        <r>
          <rPr>
            <b/>
            <sz val="10"/>
            <color indexed="81"/>
            <rFont val="Calibri"/>
            <family val="2"/>
            <scheme val="minor"/>
          </rPr>
          <t>- Projektauftrag nochmals  lesen 
- sich nochmals genau informieren (bei Stakeholdern)
- Kick-Off-Meeting planen u. durchführen 
- etc.</t>
        </r>
      </text>
    </comment>
    <comment ref="B7" authorId="2" shapeId="0" xr:uid="{00000000-0006-0000-0000-000007000000}">
      <text>
        <r>
          <rPr>
            <b/>
            <sz val="9"/>
            <color indexed="81"/>
            <rFont val="Segoe UI"/>
            <family val="2"/>
          </rPr>
          <t>- auch Ferien u. Abwesenheiten (ein)planen 
- auch andere Abwesenheiten (z.B. Schule) einplanen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<sst xmlns="http://schemas.openxmlformats.org/spreadsheetml/2006/main" count="59" uniqueCount="54">
  <si>
    <t>Nr.</t>
  </si>
  <si>
    <t>Aufwand</t>
  </si>
  <si>
    <t>Plan (h)</t>
  </si>
  <si>
    <t>Ist (h)</t>
  </si>
  <si>
    <t>Priorität</t>
  </si>
  <si>
    <t>Total</t>
  </si>
  <si>
    <t>Status</t>
  </si>
  <si>
    <t>Testen</t>
  </si>
  <si>
    <t>Abschluss</t>
  </si>
  <si>
    <t>Implementation</t>
  </si>
  <si>
    <t>Planung &amp; Dokumentation</t>
  </si>
  <si>
    <t>Diverses</t>
  </si>
  <si>
    <t>Fehlerkorrektur</t>
  </si>
  <si>
    <t>Analyse &amp; Design</t>
  </si>
  <si>
    <t>Projektstart</t>
  </si>
  <si>
    <t>Datum</t>
  </si>
  <si>
    <t>Aufwand Ist(h)</t>
  </si>
  <si>
    <t>Meilenstein Ende
(Datum)</t>
  </si>
  <si>
    <t>Abwesend: Schule</t>
  </si>
  <si>
    <t>Sitzungen</t>
  </si>
  <si>
    <t>Thema</t>
  </si>
  <si>
    <t>Soll</t>
  </si>
  <si>
    <t>Ist</t>
  </si>
  <si>
    <t>KW 1</t>
  </si>
  <si>
    <t>KW 2</t>
  </si>
  <si>
    <t>KW 3</t>
  </si>
  <si>
    <t>KW 4</t>
  </si>
  <si>
    <t>&lt;Teammitglied 2&gt;</t>
  </si>
  <si>
    <t>Anforderungsanalyse</t>
  </si>
  <si>
    <t>Benutzerschulung</t>
  </si>
  <si>
    <t>&lt;Teammitglied 3&gt;</t>
  </si>
  <si>
    <t>Administration, Planung, Dokumentation</t>
  </si>
  <si>
    <t>Deployment (Setup erstellen, Software verteilen, etc)</t>
  </si>
  <si>
    <t>Zeitplanung erstellen</t>
  </si>
  <si>
    <t>Wochenjournal nachführen</t>
  </si>
  <si>
    <t xml:space="preserve">Dokumentation </t>
  </si>
  <si>
    <t>TC-Pilatus Webseite</t>
  </si>
  <si>
    <t>David Gataric</t>
  </si>
  <si>
    <t>Themes testen</t>
  </si>
  <si>
    <t>Wordpress Installation</t>
  </si>
  <si>
    <t>Homeseite erstellen</t>
  </si>
  <si>
    <t>Über uns Seite erstellen</t>
  </si>
  <si>
    <t>Aktuelles Seite erstellen</t>
  </si>
  <si>
    <t>Kontaktseite erstellen</t>
  </si>
  <si>
    <t>Mitglied werden Seite erstellen</t>
  </si>
  <si>
    <t>testen</t>
  </si>
  <si>
    <t>Wichtiger Meilenstein</t>
  </si>
  <si>
    <t xml:space="preserve"> </t>
  </si>
  <si>
    <t>Aronet anrufen und Webserver mieten einrichten</t>
  </si>
  <si>
    <t>!</t>
  </si>
  <si>
    <t>Über childthemes nachgeschlagen</t>
  </si>
  <si>
    <t>Problem / Notlösung!</t>
  </si>
  <si>
    <t>CSS3 Buch lesen</t>
  </si>
  <si>
    <t>Ferien alg.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</si>
</sst>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6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8"/>
      <color indexed="81"/>
      <name val="Tahoma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4"/>
      <name val="Tahoma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  <font>
      <b/>
      <sz val="10"/>
      <name val="Calibri"/>
      <family val="2"/>
      <scheme val="minor"/>
    </font>
    <font>
      <b/>
      <sz val="20"/>
      <name val="Calibri"/>
      <family val="2"/>
      <scheme val="minor"/>
    </font>
    <font>
      <b/>
      <sz val="10"/>
      <color indexed="8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2"/>
      <color theme="7" tint="0.39997558519241921"/>
      <name val="Calibri"/>
      <family val="2"/>
      <scheme val="minor"/>
    </font>
    <font>
      <sz val="10"/>
      <color theme="7" tint="0.3999755851924192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solid">
        <f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lightGrid">
        <fgColor rgb="FFFF0000"/>
        <bgColor rgb="FFFF00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</patternFill>
    </fill>
  </fills>
  <borders count="13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 applyFill="0" applyBorder="0" applyProtection="0"/>
    <xf numFmtId="0" fontId="5" fillId="3" borderId="0" applyNumberFormat="0" applyBorder="0" applyAlignment="0" applyProtection="0"/>
    <xf numFmtId="0" fontId="3" fillId="2" borderId="1">
      <alignment horizontal="center" vertical="center"/>
    </xf>
    <xf numFmtId="0" fontId="2" fillId="10" borderId="2"/>
    <xf numFmtId="0" fontId="1" fillId="0" borderId="3" applyFill="0" applyProtection="0">
      <alignment horizontal="center" vertical="center"/>
    </xf>
    <xf numFmtId="0" fontId="24" fillId="13" borderId="0" applyNumberFormat="0" applyBorder="0" applyAlignment="0" applyProtection="0"/>
  </cellStyleXfs>
  <cellXfs count="95">
    <xf numFmtId="0" fontId="0" fillId="0" borderId="0" xfId="0"/>
    <xf numFmtId="0" fontId="6" fillId="0" borderId="0" xfId="0" applyFont="1"/>
    <xf numFmtId="0" fontId="7" fillId="0" borderId="0" xfId="0" applyFont="1" applyAlignment="1">
      <alignment horizontal="left" vertical="center"/>
    </xf>
    <xf numFmtId="0" fontId="8" fillId="3" borderId="6" xfId="1" applyFont="1" applyBorder="1"/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6" fillId="5" borderId="7" xfId="0" applyFont="1" applyFill="1" applyBorder="1" applyAlignment="1">
      <alignment horizontal="left" vertical="center"/>
    </xf>
    <xf numFmtId="0" fontId="16" fillId="5" borderId="4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3" borderId="6" xfId="1" applyFont="1" applyBorder="1" applyAlignment="1">
      <alignment horizontal="center"/>
    </xf>
    <xf numFmtId="0" fontId="6" fillId="0" borderId="0" xfId="0" applyFont="1" applyAlignment="1">
      <alignment horizontal="center"/>
    </xf>
    <xf numFmtId="14" fontId="9" fillId="3" borderId="6" xfId="1" applyNumberFormat="1" applyFont="1" applyBorder="1" applyAlignment="1">
      <alignment horizontal="center"/>
    </xf>
    <xf numFmtId="14" fontId="6" fillId="0" borderId="0" xfId="0" applyNumberFormat="1" applyFont="1" applyAlignment="1">
      <alignment horizontal="center"/>
    </xf>
    <xf numFmtId="0" fontId="8" fillId="3" borderId="6" xfId="1" applyFont="1" applyBorder="1" applyAlignment="1">
      <alignment horizontal="left"/>
    </xf>
    <xf numFmtId="0" fontId="21" fillId="6" borderId="0" xfId="0" applyFont="1" applyFill="1" applyAlignment="1">
      <alignment vertical="center"/>
    </xf>
    <xf numFmtId="0" fontId="13" fillId="0" borderId="0" xfId="0" applyFont="1" applyFill="1" applyBorder="1" applyAlignment="1">
      <alignment horizontal="left" vertical="center"/>
    </xf>
    <xf numFmtId="0" fontId="16" fillId="5" borderId="4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Border="1"/>
    <xf numFmtId="0" fontId="10" fillId="0" borderId="4" xfId="0" applyFont="1" applyBorder="1" applyAlignment="1">
      <alignment vertical="center"/>
    </xf>
    <xf numFmtId="0" fontId="0" fillId="5" borderId="4" xfId="0" applyFill="1" applyBorder="1"/>
    <xf numFmtId="0" fontId="11" fillId="0" borderId="4" xfId="0" applyFont="1" applyBorder="1" applyAlignment="1">
      <alignment vertical="center"/>
    </xf>
    <xf numFmtId="0" fontId="10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14" fillId="0" borderId="4" xfId="0" applyFont="1" applyBorder="1" applyAlignment="1">
      <alignment horizontal="centerContinuous" vertical="center"/>
    </xf>
    <xf numFmtId="0" fontId="14" fillId="0" borderId="4" xfId="0" applyFont="1" applyBorder="1" applyAlignment="1">
      <alignment horizontal="center" vertical="center"/>
    </xf>
    <xf numFmtId="0" fontId="14" fillId="0" borderId="4" xfId="0" applyFont="1" applyBorder="1" applyAlignment="1" applyProtection="1">
      <alignment horizontal="center" vertical="center"/>
    </xf>
    <xf numFmtId="0" fontId="14" fillId="0" borderId="4" xfId="0" applyFont="1" applyBorder="1" applyAlignment="1">
      <alignment horizontal="center" vertical="center" textRotation="90"/>
    </xf>
    <xf numFmtId="0" fontId="14" fillId="8" borderId="4" xfId="0" applyFont="1" applyFill="1" applyBorder="1" applyAlignment="1">
      <alignment horizontal="center" vertical="center" textRotation="90"/>
    </xf>
    <xf numFmtId="0" fontId="14" fillId="4" borderId="4" xfId="0" applyFont="1" applyFill="1" applyBorder="1" applyAlignment="1">
      <alignment horizontal="center" vertical="center" textRotation="90"/>
    </xf>
    <xf numFmtId="0" fontId="14" fillId="7" borderId="4" xfId="0" applyFont="1" applyFill="1" applyBorder="1" applyAlignment="1">
      <alignment horizontal="center" vertical="center" textRotation="90"/>
    </xf>
    <xf numFmtId="0" fontId="14" fillId="0" borderId="4" xfId="0" applyFont="1" applyBorder="1" applyAlignment="1">
      <alignment horizontal="center" vertical="center" textRotation="90" wrapText="1"/>
    </xf>
    <xf numFmtId="14" fontId="14" fillId="0" borderId="4" xfId="0" applyNumberFormat="1" applyFont="1" applyBorder="1" applyAlignment="1">
      <alignment horizontal="center" vertical="center" textRotation="90"/>
    </xf>
    <xf numFmtId="14" fontId="14" fillId="0" borderId="4" xfId="0" applyNumberFormat="1" applyFont="1" applyFill="1" applyBorder="1" applyAlignment="1">
      <alignment horizontal="center" vertical="center" textRotation="90"/>
    </xf>
    <xf numFmtId="0" fontId="14" fillId="5" borderId="4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left" vertical="center"/>
    </xf>
    <xf numFmtId="0" fontId="14" fillId="0" borderId="4" xfId="0" applyFont="1" applyFill="1" applyBorder="1" applyAlignment="1">
      <alignment horizontal="center" vertical="center"/>
    </xf>
    <xf numFmtId="164" fontId="14" fillId="0" borderId="4" xfId="0" applyNumberFormat="1" applyFont="1" applyFill="1" applyBorder="1" applyAlignment="1">
      <alignment horizontal="center" vertical="center"/>
    </xf>
    <xf numFmtId="0" fontId="14" fillId="8" borderId="4" xfId="0" applyFont="1" applyFill="1" applyBorder="1" applyAlignment="1">
      <alignment horizontal="center" vertical="center"/>
    </xf>
    <xf numFmtId="0" fontId="22" fillId="6" borderId="4" xfId="3" applyFont="1" applyFill="1" applyBorder="1" applyAlignment="1">
      <alignment horizontal="center" vertical="center"/>
    </xf>
    <xf numFmtId="0" fontId="14" fillId="0" borderId="4" xfId="3" applyFont="1" applyFill="1" applyBorder="1" applyAlignment="1">
      <alignment horizontal="center" vertical="center"/>
    </xf>
    <xf numFmtId="0" fontId="14" fillId="6" borderId="4" xfId="3" applyFont="1" applyFill="1" applyBorder="1" applyAlignment="1">
      <alignment horizontal="center" vertical="center"/>
    </xf>
    <xf numFmtId="0" fontId="14" fillId="6" borderId="4" xfId="0" applyFont="1" applyFill="1" applyBorder="1" applyAlignment="1">
      <alignment horizontal="center" vertical="center"/>
    </xf>
    <xf numFmtId="0" fontId="14" fillId="0" borderId="4" xfId="2" applyFont="1" applyFill="1" applyBorder="1" applyAlignment="1">
      <alignment horizontal="center" vertical="center"/>
    </xf>
    <xf numFmtId="0" fontId="14" fillId="8" borderId="4" xfId="3" applyFont="1" applyFill="1" applyBorder="1" applyAlignment="1">
      <alignment horizontal="center" vertical="center"/>
    </xf>
    <xf numFmtId="0" fontId="14" fillId="9" borderId="4" xfId="3" applyFont="1" applyFill="1" applyBorder="1" applyAlignment="1">
      <alignment horizontal="center" vertical="center"/>
    </xf>
    <xf numFmtId="0" fontId="14" fillId="9" borderId="4" xfId="0" applyFont="1" applyFill="1" applyBorder="1" applyAlignment="1">
      <alignment horizontal="center" vertical="center"/>
    </xf>
    <xf numFmtId="14" fontId="14" fillId="5" borderId="4" xfId="0" applyNumberFormat="1" applyFont="1" applyFill="1" applyBorder="1" applyAlignment="1">
      <alignment horizontal="center" vertical="center"/>
    </xf>
    <xf numFmtId="0" fontId="14" fillId="0" borderId="4" xfId="0" applyFont="1" applyBorder="1" applyAlignment="1">
      <alignment horizontal="left" vertical="center"/>
    </xf>
    <xf numFmtId="0" fontId="14" fillId="0" borderId="4" xfId="2" applyNumberFormat="1" applyFont="1" applyFill="1" applyBorder="1" applyAlignment="1">
      <alignment horizontal="center" vertical="center"/>
    </xf>
    <xf numFmtId="0" fontId="23" fillId="9" borderId="4" xfId="3" applyFont="1" applyFill="1" applyBorder="1" applyAlignment="1">
      <alignment horizontal="center" vertical="center"/>
    </xf>
    <xf numFmtId="164" fontId="16" fillId="5" borderId="4" xfId="0" applyNumberFormat="1" applyFont="1" applyFill="1" applyBorder="1" applyAlignment="1">
      <alignment horizontal="center" vertical="center"/>
    </xf>
    <xf numFmtId="0" fontId="16" fillId="5" borderId="4" xfId="2" applyFont="1" applyFill="1" applyBorder="1" applyAlignment="1">
      <alignment vertical="center"/>
    </xf>
    <xf numFmtId="0" fontId="16" fillId="5" borderId="4" xfId="2" applyFont="1" applyFill="1" applyBorder="1" applyAlignment="1">
      <alignment horizontal="center" vertical="center"/>
    </xf>
    <xf numFmtId="0" fontId="16" fillId="5" borderId="4" xfId="3" applyFont="1" applyFill="1" applyBorder="1" applyAlignment="1">
      <alignment horizontal="center" vertical="center"/>
    </xf>
    <xf numFmtId="0" fontId="10" fillId="0" borderId="11" xfId="0" applyFont="1" applyBorder="1" applyAlignment="1">
      <alignment vertical="center"/>
    </xf>
    <xf numFmtId="0" fontId="10" fillId="11" borderId="4" xfId="0" applyFont="1" applyFill="1" applyBorder="1" applyAlignment="1">
      <alignment vertical="center"/>
    </xf>
    <xf numFmtId="0" fontId="10" fillId="5" borderId="4" xfId="0" applyFont="1" applyFill="1" applyBorder="1" applyAlignment="1">
      <alignment vertical="center"/>
    </xf>
    <xf numFmtId="0" fontId="14" fillId="0" borderId="7" xfId="0" applyFont="1" applyFill="1" applyBorder="1" applyAlignment="1">
      <alignment horizontal="center" vertical="center"/>
    </xf>
    <xf numFmtId="0" fontId="14" fillId="8" borderId="7" xfId="0" applyFont="1" applyFill="1" applyBorder="1" applyAlignment="1">
      <alignment horizontal="center" vertical="center"/>
    </xf>
    <xf numFmtId="0" fontId="2" fillId="10" borderId="11" xfId="3" applyBorder="1"/>
    <xf numFmtId="0" fontId="2" fillId="10" borderId="8" xfId="3" applyBorder="1"/>
    <xf numFmtId="0" fontId="2" fillId="10" borderId="5" xfId="3" applyBorder="1"/>
    <xf numFmtId="14" fontId="14" fillId="11" borderId="12" xfId="0" applyNumberFormat="1" applyFont="1" applyFill="1" applyBorder="1" applyAlignment="1">
      <alignment horizontal="center" vertical="center" textRotation="90"/>
    </xf>
    <xf numFmtId="0" fontId="23" fillId="12" borderId="4" xfId="3" applyFont="1" applyFill="1" applyBorder="1" applyAlignment="1">
      <alignment horizontal="center" vertical="center"/>
    </xf>
    <xf numFmtId="0" fontId="23" fillId="12" borderId="0" xfId="0" applyFont="1" applyFill="1" applyAlignment="1">
      <alignment horizontal="center" vertical="center"/>
    </xf>
    <xf numFmtId="0" fontId="24" fillId="13" borderId="0" xfId="5" applyAlignment="1">
      <alignment horizontal="center" vertical="center"/>
    </xf>
    <xf numFmtId="0" fontId="25" fillId="12" borderId="4" xfId="5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7" fillId="0" borderId="4" xfId="0" applyFont="1" applyBorder="1" applyAlignment="1">
      <alignment horizontal="left" vertical="center"/>
    </xf>
    <xf numFmtId="0" fontId="14" fillId="0" borderId="4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0" fillId="0" borderId="0" xfId="0" applyBorder="1"/>
    <xf numFmtId="0" fontId="14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9" fillId="3" borderId="9" xfId="1" applyFont="1" applyBorder="1" applyAlignment="1">
      <alignment horizontal="left"/>
    </xf>
    <xf numFmtId="0" fontId="9" fillId="3" borderId="10" xfId="1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8" fillId="3" borderId="9" xfId="1" applyFont="1" applyBorder="1" applyAlignment="1">
      <alignment horizontal="left"/>
    </xf>
    <xf numFmtId="0" fontId="8" fillId="3" borderId="10" xfId="1" applyFont="1" applyBorder="1" applyAlignment="1">
      <alignment horizontal="left"/>
    </xf>
    <xf numFmtId="0" fontId="9" fillId="3" borderId="9" xfId="1" applyFont="1" applyBorder="1" applyAlignment="1"/>
    <xf numFmtId="0" fontId="9" fillId="3" borderId="10" xfId="1" applyFont="1" applyBorder="1" applyAlignment="1"/>
  </cellXfs>
  <cellStyles count="6">
    <cellStyle name="Akzent2" xfId="5" builtinId="33"/>
    <cellStyle name="Akzent3" xfId="1" builtinId="37"/>
    <cellStyle name="Gelb-Feld" xfId="2" xr:uid="{00000000-0005-0000-0000-000001000000}"/>
    <cellStyle name="schatten_blau" xfId="3" xr:uid="{00000000-0005-0000-0000-000002000000}"/>
    <cellStyle name="Standard" xfId="0" builtinId="0"/>
    <cellStyle name="Titel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Ist Arbeitszeit / Tag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9202127659574484E-2"/>
          <c:y val="0.11839323467230443"/>
          <c:w val="0.7978723404255319"/>
          <c:h val="0.693446088794922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'Ist Arbeitszeit - Übersicht'!$B$3</c:f>
              <c:strCache>
                <c:ptCount val="1"/>
                <c:pt idx="0">
                  <c:v>Aufwand Ist(h)</c:v>
                </c:pt>
              </c:strCache>
            </c:strRef>
          </c:tx>
          <c:invertIfNegative val="0"/>
          <c:cat>
            <c:numRef>
              <c:f>'Ist Arbeitszeit - Übersicht'!$A$4:$A$33</c:f>
              <c:numCache>
                <c:formatCode>m/d/yyyy</c:formatCode>
                <c:ptCount val="30"/>
                <c:pt idx="0">
                  <c:v>43080</c:v>
                </c:pt>
                <c:pt idx="1">
                  <c:v>43080</c:v>
                </c:pt>
                <c:pt idx="2">
                  <c:v>43080</c:v>
                </c:pt>
                <c:pt idx="3">
                  <c:v>43080</c:v>
                </c:pt>
                <c:pt idx="4">
                  <c:v>43080</c:v>
                </c:pt>
                <c:pt idx="5">
                  <c:v>43080</c:v>
                </c:pt>
                <c:pt idx="6">
                  <c:v>43080</c:v>
                </c:pt>
                <c:pt idx="7">
                  <c:v>43080</c:v>
                </c:pt>
                <c:pt idx="8">
                  <c:v>43080</c:v>
                </c:pt>
                <c:pt idx="9">
                  <c:v>43080</c:v>
                </c:pt>
                <c:pt idx="10">
                  <c:v>43080</c:v>
                </c:pt>
                <c:pt idx="11">
                  <c:v>43080</c:v>
                </c:pt>
                <c:pt idx="12">
                  <c:v>43080</c:v>
                </c:pt>
                <c:pt idx="13">
                  <c:v>43080</c:v>
                </c:pt>
                <c:pt idx="14">
                  <c:v>43080</c:v>
                </c:pt>
                <c:pt idx="15">
                  <c:v>43080</c:v>
                </c:pt>
                <c:pt idx="16">
                  <c:v>43080</c:v>
                </c:pt>
                <c:pt idx="17">
                  <c:v>43080</c:v>
                </c:pt>
                <c:pt idx="18">
                  <c:v>43080</c:v>
                </c:pt>
                <c:pt idx="19">
                  <c:v>43080</c:v>
                </c:pt>
                <c:pt idx="20">
                  <c:v>43080</c:v>
                </c:pt>
                <c:pt idx="21">
                  <c:v>43080</c:v>
                </c:pt>
                <c:pt idx="22">
                  <c:v>43080</c:v>
                </c:pt>
                <c:pt idx="23">
                  <c:v>43080</c:v>
                </c:pt>
                <c:pt idx="24">
                  <c:v>43080</c:v>
                </c:pt>
                <c:pt idx="25">
                  <c:v>43080</c:v>
                </c:pt>
                <c:pt idx="26">
                  <c:v>43080</c:v>
                </c:pt>
                <c:pt idx="27">
                  <c:v>43080</c:v>
                </c:pt>
                <c:pt idx="28">
                  <c:v>43080</c:v>
                </c:pt>
                <c:pt idx="29">
                  <c:v>43080</c:v>
                </c:pt>
              </c:numCache>
            </c:numRef>
          </c:cat>
          <c:val>
            <c:numRef>
              <c:f>'Ist Arbeitszeit - Übersicht'!$B$4:$B$33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7.8</c:v>
                </c:pt>
                <c:pt idx="3">
                  <c:v>7.5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7.2</c:v>
                </c:pt>
                <c:pt idx="9">
                  <c:v>7.25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  <c:pt idx="13">
                  <c:v>7.5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9-45A0-BE29-F1FBA50AF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312000"/>
        <c:axId val="123313536"/>
      </c:barChart>
      <c:dateAx>
        <c:axId val="123312000"/>
        <c:scaling>
          <c:orientation val="minMax"/>
        </c:scaling>
        <c:delete val="0"/>
        <c:axPos val="b"/>
        <c:numFmt formatCode="dd/mm/yyyy" sourceLinked="0"/>
        <c:majorTickMark val="out"/>
        <c:minorTickMark val="none"/>
        <c:tickLblPos val="nextTo"/>
        <c:crossAx val="123313536"/>
        <c:crosses val="autoZero"/>
        <c:auto val="1"/>
        <c:lblOffset val="100"/>
        <c:baseTimeUnit val="days"/>
      </c:dateAx>
      <c:valAx>
        <c:axId val="12331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31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Übersicht'!$C$36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Übersicht'!$A$37:$A$42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Übersicht'!$C$37:$C$42</c:f>
              <c:numCache>
                <c:formatCode>General</c:formatCode>
                <c:ptCount val="6"/>
                <c:pt idx="0">
                  <c:v>16.3</c:v>
                </c:pt>
                <c:pt idx="1">
                  <c:v>2.7</c:v>
                </c:pt>
                <c:pt idx="2">
                  <c:v>19.5</c:v>
                </c:pt>
                <c:pt idx="3">
                  <c:v>5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Übersicht'!$D$36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Übersicht'!$A$37:$A$42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Übersicht'!$D$37:$D$42</c:f>
              <c:numCache>
                <c:formatCode>General</c:formatCode>
                <c:ptCount val="6"/>
                <c:pt idx="0">
                  <c:v>15.75</c:v>
                </c:pt>
                <c:pt idx="1">
                  <c:v>4</c:v>
                </c:pt>
                <c:pt idx="2">
                  <c:v>26.5</c:v>
                </c:pt>
                <c:pt idx="3">
                  <c:v>17.5</c:v>
                </c:pt>
                <c:pt idx="4">
                  <c:v>1.5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31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36419</xdr:colOff>
      <xdr:row>2</xdr:row>
      <xdr:rowOff>5042</xdr:rowOff>
    </xdr:from>
    <xdr:to>
      <xdr:col>16</xdr:col>
      <xdr:colOff>672353</xdr:colOff>
      <xdr:row>24</xdr:row>
      <xdr:rowOff>112058</xdr:rowOff>
    </xdr:to>
    <xdr:graphicFrame macro="">
      <xdr:nvGraphicFramePr>
        <xdr:cNvPr id="2194" name="Chart 2">
          <a:extLst>
            <a:ext uri="{FF2B5EF4-FFF2-40B4-BE49-F238E27FC236}">
              <a16:creationId xmlns:a16="http://schemas.microsoft.com/office/drawing/2014/main" id="{00000000-0008-0000-0100-00009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19609</xdr:colOff>
      <xdr:row>26</xdr:row>
      <xdr:rowOff>8403</xdr:rowOff>
    </xdr:from>
    <xdr:to>
      <xdr:col>14</xdr:col>
      <xdr:colOff>524432</xdr:colOff>
      <xdr:row>46</xdr:row>
      <xdr:rowOff>13446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AP43"/>
  <sheetViews>
    <sheetView tabSelected="1" zoomScale="85" zoomScaleNormal="85" zoomScaleSheetLayoutView="100" zoomScalePageLayoutView="130" workbookViewId="0">
      <selection activeCell="Z11" sqref="Z11"/>
    </sheetView>
  </sheetViews>
  <sheetFormatPr baseColWidth="10" defaultColWidth="12.5" defaultRowHeight="15" customHeight="1" x14ac:dyDescent="0.3"/>
  <cols>
    <col min="1" max="1" width="3.59765625" style="5" customWidth="1"/>
    <col min="2" max="2" width="44.19921875" style="5" customWidth="1"/>
    <col min="3" max="3" width="3.8984375" style="5" customWidth="1"/>
    <col min="4" max="4" width="3.8984375" style="12" customWidth="1"/>
    <col min="5" max="9" width="3.8984375" style="5" customWidth="1"/>
    <col min="10" max="11" width="3.8984375" style="13" customWidth="1"/>
    <col min="12" max="32" width="3.19921875" style="5" customWidth="1"/>
    <col min="33" max="37" width="3.19921875" style="4" customWidth="1"/>
    <col min="38" max="42" width="3.09765625" style="4" customWidth="1"/>
    <col min="43" max="16384" width="12.5" style="5"/>
  </cols>
  <sheetData>
    <row r="1" spans="1:42" ht="25.8" x14ac:dyDescent="0.3">
      <c r="A1" s="80" t="s">
        <v>36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29"/>
      <c r="AH1" s="29"/>
      <c r="AI1" s="29"/>
      <c r="AJ1" s="29"/>
      <c r="AK1" s="29"/>
      <c r="AL1" s="29"/>
      <c r="AM1" s="29"/>
      <c r="AN1" s="29"/>
      <c r="AO1" s="29"/>
      <c r="AP1" s="29"/>
    </row>
    <row r="2" spans="1:42" ht="9" customHeight="1" x14ac:dyDescent="0.3">
      <c r="A2" s="31"/>
      <c r="B2" s="29"/>
      <c r="C2" s="29"/>
      <c r="D2" s="32"/>
      <c r="E2" s="29"/>
      <c r="F2" s="29"/>
      <c r="G2" s="29"/>
      <c r="H2" s="29"/>
      <c r="I2" s="29"/>
      <c r="J2" s="33"/>
      <c r="K2" s="33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67"/>
      <c r="AG2" s="66"/>
      <c r="AH2" s="66"/>
      <c r="AI2" s="66"/>
      <c r="AJ2" s="66"/>
      <c r="AK2" s="66"/>
      <c r="AL2" s="66"/>
      <c r="AM2" s="66"/>
      <c r="AN2" s="66"/>
      <c r="AO2" s="66"/>
      <c r="AP2" s="66"/>
    </row>
    <row r="3" spans="1:42" ht="15" customHeight="1" x14ac:dyDescent="0.3">
      <c r="A3" s="34"/>
      <c r="B3" s="35"/>
      <c r="C3" s="81" t="s">
        <v>1</v>
      </c>
      <c r="D3" s="81"/>
      <c r="E3" s="34"/>
      <c r="F3" s="34"/>
      <c r="G3" s="34"/>
      <c r="H3" s="34"/>
      <c r="I3" s="34"/>
      <c r="J3" s="34"/>
      <c r="K3" s="34"/>
      <c r="L3" s="81" t="s">
        <v>23</v>
      </c>
      <c r="M3" s="81"/>
      <c r="N3" s="81"/>
      <c r="O3" s="81"/>
      <c r="P3" s="81"/>
      <c r="Q3" s="81" t="s">
        <v>24</v>
      </c>
      <c r="R3" s="81"/>
      <c r="S3" s="81"/>
      <c r="T3" s="81"/>
      <c r="U3" s="81"/>
      <c r="V3" s="79"/>
      <c r="W3" s="81" t="s">
        <v>25</v>
      </c>
      <c r="X3" s="81"/>
      <c r="Y3" s="81"/>
      <c r="Z3" s="81"/>
      <c r="AA3" s="81"/>
      <c r="AB3" s="81" t="s">
        <v>26</v>
      </c>
      <c r="AC3" s="81"/>
      <c r="AD3" s="81"/>
      <c r="AE3" s="81"/>
      <c r="AF3" s="82"/>
      <c r="AG3" s="83"/>
      <c r="AH3" s="83"/>
      <c r="AI3" s="83"/>
      <c r="AJ3" s="83"/>
      <c r="AK3" s="83"/>
      <c r="AL3" s="83"/>
      <c r="AM3" s="83"/>
      <c r="AN3" s="83"/>
      <c r="AO3" s="83"/>
      <c r="AP3" s="83"/>
    </row>
    <row r="4" spans="1:42" ht="90.75" customHeight="1" x14ac:dyDescent="0.3">
      <c r="A4" s="36" t="s">
        <v>0</v>
      </c>
      <c r="B4" s="37"/>
      <c r="C4" s="38" t="s">
        <v>2</v>
      </c>
      <c r="D4" s="38" t="s">
        <v>3</v>
      </c>
      <c r="E4" s="38" t="s">
        <v>4</v>
      </c>
      <c r="F4" s="39" t="s">
        <v>37</v>
      </c>
      <c r="G4" s="40" t="s">
        <v>27</v>
      </c>
      <c r="H4" s="41" t="s">
        <v>30</v>
      </c>
      <c r="I4" s="42" t="s">
        <v>17</v>
      </c>
      <c r="J4" s="38" t="s">
        <v>6</v>
      </c>
      <c r="K4" s="43">
        <v>43075</v>
      </c>
      <c r="L4" s="44">
        <v>43080</v>
      </c>
      <c r="M4" s="44">
        <v>43081</v>
      </c>
      <c r="N4" s="44">
        <v>43082</v>
      </c>
      <c r="O4" s="44">
        <v>43083</v>
      </c>
      <c r="P4" s="44">
        <v>43084</v>
      </c>
      <c r="Q4" s="44">
        <v>43087</v>
      </c>
      <c r="R4" s="44">
        <v>43088</v>
      </c>
      <c r="S4" s="44">
        <v>43089</v>
      </c>
      <c r="T4" s="44">
        <v>43090</v>
      </c>
      <c r="U4" s="44">
        <v>43091</v>
      </c>
      <c r="V4" s="44" t="s">
        <v>53</v>
      </c>
      <c r="W4" s="44">
        <v>43108</v>
      </c>
      <c r="X4" s="44">
        <v>43109</v>
      </c>
      <c r="Y4" s="44">
        <v>43110</v>
      </c>
      <c r="Z4" s="44">
        <v>43111</v>
      </c>
      <c r="AA4" s="44">
        <v>43112</v>
      </c>
      <c r="AB4" s="44">
        <v>43115</v>
      </c>
      <c r="AC4" s="44">
        <v>43116</v>
      </c>
      <c r="AD4" s="44">
        <v>43117</v>
      </c>
      <c r="AE4" s="44">
        <v>43118</v>
      </c>
      <c r="AF4" s="74"/>
      <c r="AG4" s="27"/>
      <c r="AH4" s="27"/>
      <c r="AI4" s="27"/>
      <c r="AJ4" s="27"/>
      <c r="AK4" s="27"/>
      <c r="AL4" s="27"/>
      <c r="AM4" s="27"/>
      <c r="AN4" s="27"/>
      <c r="AO4" s="27"/>
      <c r="AP4" s="27"/>
    </row>
    <row r="5" spans="1:42" ht="14.25" customHeight="1" x14ac:dyDescent="0.3">
      <c r="A5" s="45">
        <v>10</v>
      </c>
      <c r="B5" s="15" t="s">
        <v>31</v>
      </c>
      <c r="C5" s="25">
        <f>SUM(C6:C10)</f>
        <v>16.3</v>
      </c>
      <c r="D5" s="25">
        <f>SUM(D6:D10)</f>
        <v>15.75</v>
      </c>
      <c r="E5" s="30"/>
      <c r="F5" s="30"/>
      <c r="G5" s="30"/>
      <c r="H5" s="30"/>
      <c r="I5" s="30"/>
      <c r="J5" s="30"/>
      <c r="K5" s="30"/>
      <c r="L5" s="30"/>
      <c r="M5" s="30"/>
      <c r="N5" s="30"/>
      <c r="O5" s="15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15"/>
      <c r="AB5" s="15"/>
      <c r="AC5" s="15"/>
      <c r="AD5" s="15"/>
      <c r="AE5" s="14"/>
      <c r="AF5" s="71"/>
    </row>
    <row r="6" spans="1:42" ht="14.25" customHeight="1" x14ac:dyDescent="0.3">
      <c r="A6" s="36">
        <v>11</v>
      </c>
      <c r="B6" s="46" t="s">
        <v>14</v>
      </c>
      <c r="C6" s="47">
        <v>0.8</v>
      </c>
      <c r="D6" s="47">
        <f>IF(SUM(K6:AF6)=0," ",SUM(K6:AF6))</f>
        <v>1</v>
      </c>
      <c r="E6" s="47">
        <v>1</v>
      </c>
      <c r="F6" s="47"/>
      <c r="G6" s="47"/>
      <c r="H6" s="47"/>
      <c r="I6" s="48"/>
      <c r="J6" s="36"/>
      <c r="K6" s="49">
        <v>1</v>
      </c>
      <c r="L6" s="50"/>
      <c r="M6" s="50"/>
      <c r="N6" s="51"/>
      <c r="O6" s="51"/>
      <c r="P6" s="51"/>
      <c r="Q6" s="52"/>
      <c r="R6" s="53"/>
      <c r="S6" s="51"/>
      <c r="T6" s="47"/>
      <c r="U6" s="51"/>
      <c r="V6" s="51"/>
      <c r="W6" s="52"/>
      <c r="X6" s="53"/>
      <c r="Y6" s="51"/>
      <c r="Z6" s="47"/>
      <c r="AA6" s="51"/>
      <c r="AB6" s="52"/>
      <c r="AC6" s="53"/>
      <c r="AD6" s="51"/>
      <c r="AE6" s="69"/>
      <c r="AF6" s="72"/>
      <c r="AG6" s="27"/>
      <c r="AH6" s="27"/>
      <c r="AI6" s="27"/>
      <c r="AJ6" s="27"/>
      <c r="AK6" s="27"/>
      <c r="AL6" s="27"/>
      <c r="AM6" s="27"/>
      <c r="AN6" s="27"/>
      <c r="AO6" s="27"/>
      <c r="AP6" s="27"/>
    </row>
    <row r="7" spans="1:42" ht="14.25" customHeight="1" x14ac:dyDescent="0.3">
      <c r="A7" s="36">
        <v>12</v>
      </c>
      <c r="B7" s="46" t="s">
        <v>33</v>
      </c>
      <c r="C7" s="47">
        <v>3.5</v>
      </c>
      <c r="D7" s="47">
        <f>IF(SUM(K7:AF7)=0," ",SUM(K7:AF7))</f>
        <v>3.5</v>
      </c>
      <c r="E7" s="47">
        <v>1</v>
      </c>
      <c r="F7" s="47"/>
      <c r="G7" s="47"/>
      <c r="H7" s="47"/>
      <c r="I7" s="48"/>
      <c r="J7" s="54"/>
      <c r="K7" s="54"/>
      <c r="L7" s="50"/>
      <c r="M7" s="50"/>
      <c r="N7" s="55">
        <v>3</v>
      </c>
      <c r="O7" s="55">
        <v>0.5</v>
      </c>
      <c r="P7" s="51"/>
      <c r="Q7" s="52"/>
      <c r="R7" s="53"/>
      <c r="S7" s="51"/>
      <c r="T7" s="47"/>
      <c r="U7" s="51"/>
      <c r="V7" s="51"/>
      <c r="W7" s="52"/>
      <c r="X7" s="53"/>
      <c r="Y7" s="51"/>
      <c r="Z7" s="47"/>
      <c r="AA7" s="51"/>
      <c r="AB7" s="52"/>
      <c r="AC7" s="53"/>
      <c r="AD7" s="51"/>
      <c r="AE7" s="69"/>
      <c r="AF7" s="72"/>
      <c r="AG7" s="27"/>
      <c r="AH7" s="27"/>
      <c r="AI7" s="27"/>
      <c r="AJ7" s="27"/>
      <c r="AK7" s="27"/>
      <c r="AL7" s="27"/>
      <c r="AM7" s="27"/>
      <c r="AN7" s="27"/>
      <c r="AO7" s="27"/>
      <c r="AP7" s="27"/>
    </row>
    <row r="8" spans="1:42" ht="14.25" customHeight="1" x14ac:dyDescent="0.3">
      <c r="A8" s="36">
        <v>13</v>
      </c>
      <c r="B8" s="46" t="s">
        <v>34</v>
      </c>
      <c r="C8" s="47">
        <v>4</v>
      </c>
      <c r="D8" s="47">
        <f>IF(SUM(K8:AF8)=0," ",SUM(K8:AF8))</f>
        <v>1.75</v>
      </c>
      <c r="E8" s="47">
        <v>1</v>
      </c>
      <c r="F8" s="47"/>
      <c r="G8" s="47"/>
      <c r="H8" s="47"/>
      <c r="I8" s="48"/>
      <c r="J8" s="54"/>
      <c r="K8" s="54"/>
      <c r="L8" s="50"/>
      <c r="M8" s="50"/>
      <c r="N8" s="51"/>
      <c r="O8" s="51"/>
      <c r="P8" s="55">
        <v>0.5</v>
      </c>
      <c r="Q8" s="52"/>
      <c r="R8" s="53"/>
      <c r="S8" s="51"/>
      <c r="T8" s="47"/>
      <c r="U8" s="55">
        <v>0.75</v>
      </c>
      <c r="V8" s="56"/>
      <c r="W8" s="52"/>
      <c r="X8" s="53"/>
      <c r="Y8" s="51"/>
      <c r="Z8" s="47"/>
      <c r="AA8" s="55">
        <v>0.5</v>
      </c>
      <c r="AB8" s="52"/>
      <c r="AC8" s="53"/>
      <c r="AD8" s="51"/>
      <c r="AE8" s="70"/>
      <c r="AF8" s="72"/>
      <c r="AG8" s="27"/>
      <c r="AH8" s="27"/>
      <c r="AI8" s="27"/>
      <c r="AJ8" s="27"/>
      <c r="AK8" s="27"/>
      <c r="AL8" s="27"/>
      <c r="AM8" s="27"/>
      <c r="AN8" s="27"/>
      <c r="AO8" s="27"/>
      <c r="AP8" s="27"/>
    </row>
    <row r="9" spans="1:42" ht="14.25" customHeight="1" x14ac:dyDescent="0.3">
      <c r="A9" s="36">
        <v>14</v>
      </c>
      <c r="B9" s="46" t="s">
        <v>19</v>
      </c>
      <c r="C9" s="47">
        <v>3.5</v>
      </c>
      <c r="D9" s="47">
        <f>IF(SUM(K9:AF9)=0," ",SUM(K9:AF9))</f>
        <v>1.5</v>
      </c>
      <c r="E9" s="47">
        <v>1</v>
      </c>
      <c r="F9" s="47"/>
      <c r="G9" s="47"/>
      <c r="H9" s="47"/>
      <c r="I9" s="48"/>
      <c r="J9" s="54"/>
      <c r="K9" s="54"/>
      <c r="L9" s="50"/>
      <c r="M9" s="50"/>
      <c r="N9" s="51"/>
      <c r="O9" s="51"/>
      <c r="P9" s="55">
        <v>1.5</v>
      </c>
      <c r="Q9" s="52"/>
      <c r="R9" s="53"/>
      <c r="S9" s="51"/>
      <c r="T9" s="47"/>
      <c r="U9" s="51"/>
      <c r="V9" s="51"/>
      <c r="W9" s="52"/>
      <c r="X9" s="53"/>
      <c r="Y9" s="51"/>
      <c r="Z9" s="47"/>
      <c r="AA9" s="51"/>
      <c r="AB9" s="52"/>
      <c r="AC9" s="53"/>
      <c r="AD9" s="51"/>
      <c r="AE9" s="69"/>
      <c r="AF9" s="72"/>
      <c r="AG9" s="27"/>
      <c r="AH9" s="27"/>
      <c r="AI9" s="27"/>
      <c r="AJ9" s="27"/>
      <c r="AK9" s="27"/>
      <c r="AL9" s="27"/>
      <c r="AM9" s="27"/>
      <c r="AN9" s="27"/>
      <c r="AO9" s="27"/>
      <c r="AP9" s="27"/>
    </row>
    <row r="10" spans="1:42" ht="14.25" customHeight="1" x14ac:dyDescent="0.3">
      <c r="A10" s="36">
        <v>15</v>
      </c>
      <c r="B10" s="46" t="s">
        <v>35</v>
      </c>
      <c r="C10" s="47">
        <v>4.5</v>
      </c>
      <c r="D10" s="47">
        <f>IF(SUM(K10:AF10)=0," ",SUM(K10:AF10))</f>
        <v>8</v>
      </c>
      <c r="E10" s="47">
        <v>1</v>
      </c>
      <c r="F10" s="47"/>
      <c r="G10" s="47"/>
      <c r="H10" s="47"/>
      <c r="I10" s="48"/>
      <c r="J10" s="54"/>
      <c r="K10" s="54"/>
      <c r="L10" s="50"/>
      <c r="M10" s="50"/>
      <c r="N10" s="51"/>
      <c r="O10" s="56"/>
      <c r="P10" s="56"/>
      <c r="Q10" s="52"/>
      <c r="R10" s="53"/>
      <c r="S10" s="56">
        <v>2</v>
      </c>
      <c r="T10" s="57">
        <v>3</v>
      </c>
      <c r="U10" s="56"/>
      <c r="V10" s="56"/>
      <c r="W10" s="52"/>
      <c r="X10" s="53"/>
      <c r="Y10" s="56"/>
      <c r="Z10" s="57">
        <v>1.5</v>
      </c>
      <c r="AA10" s="55">
        <v>1.5</v>
      </c>
      <c r="AB10" s="52"/>
      <c r="AC10" s="53"/>
      <c r="AD10" s="55"/>
      <c r="AE10" s="70"/>
      <c r="AF10" s="72"/>
      <c r="AG10" s="27"/>
      <c r="AH10" s="27"/>
      <c r="AI10" s="27"/>
      <c r="AJ10" s="27"/>
      <c r="AK10" s="27"/>
      <c r="AL10" s="27"/>
      <c r="AM10" s="27"/>
      <c r="AN10" s="27"/>
      <c r="AO10" s="27"/>
      <c r="AP10" s="27"/>
    </row>
    <row r="11" spans="1:42" ht="14.25" customHeight="1" x14ac:dyDescent="0.3">
      <c r="A11" s="45">
        <v>20</v>
      </c>
      <c r="B11" s="15" t="s">
        <v>13</v>
      </c>
      <c r="C11" s="25">
        <f>SUM(C12:C15)</f>
        <v>2.7</v>
      </c>
      <c r="D11" s="45">
        <f>SUM(D12:D15)</f>
        <v>4</v>
      </c>
      <c r="E11" s="15"/>
      <c r="F11" s="25"/>
      <c r="G11" s="25"/>
      <c r="H11" s="25"/>
      <c r="I11" s="58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6"/>
      <c r="AF11" s="72"/>
    </row>
    <row r="12" spans="1:42" ht="14.25" customHeight="1" x14ac:dyDescent="0.3">
      <c r="A12" s="36">
        <v>21</v>
      </c>
      <c r="B12" s="46" t="s">
        <v>28</v>
      </c>
      <c r="C12" s="47">
        <v>2</v>
      </c>
      <c r="D12" s="47">
        <f>IF(SUM(K12:AF12)=0," ",SUM(K12:AF12))</f>
        <v>3</v>
      </c>
      <c r="E12" s="47">
        <v>1</v>
      </c>
      <c r="F12" s="47"/>
      <c r="G12" s="47"/>
      <c r="H12" s="47"/>
      <c r="I12" s="48"/>
      <c r="J12" s="54"/>
      <c r="K12" s="54"/>
      <c r="L12" s="53"/>
      <c r="M12" s="52"/>
      <c r="N12" s="55">
        <v>3</v>
      </c>
      <c r="O12" s="56"/>
      <c r="P12" s="51"/>
      <c r="Q12" s="52"/>
      <c r="R12" s="53"/>
      <c r="S12" s="51"/>
      <c r="T12" s="47"/>
      <c r="U12" s="47"/>
      <c r="V12" s="47"/>
      <c r="W12" s="52"/>
      <c r="X12" s="53"/>
      <c r="Y12" s="51"/>
      <c r="Z12" s="47"/>
      <c r="AA12" s="47"/>
      <c r="AB12" s="52"/>
      <c r="AC12" s="53"/>
      <c r="AD12" s="51"/>
      <c r="AE12" s="69"/>
      <c r="AF12" s="72"/>
      <c r="AG12" s="27"/>
      <c r="AH12" s="27"/>
      <c r="AI12" s="27"/>
      <c r="AJ12" s="27"/>
      <c r="AK12" s="27"/>
      <c r="AL12" s="27"/>
      <c r="AM12" s="27"/>
      <c r="AN12" s="27"/>
      <c r="AO12" s="27"/>
      <c r="AP12" s="27"/>
    </row>
    <row r="13" spans="1:42" ht="14.25" customHeight="1" x14ac:dyDescent="0.3">
      <c r="A13" s="36">
        <v>22</v>
      </c>
      <c r="B13" s="46" t="s">
        <v>38</v>
      </c>
      <c r="C13" s="47">
        <v>0.7</v>
      </c>
      <c r="D13" s="47">
        <f>IF(SUM(K13:AF13)=0," ",SUM(K13:AF13))</f>
        <v>1</v>
      </c>
      <c r="E13" s="47"/>
      <c r="F13" s="47"/>
      <c r="G13" s="47"/>
      <c r="H13" s="47"/>
      <c r="I13" s="48"/>
      <c r="J13" s="54"/>
      <c r="K13" s="54"/>
      <c r="L13" s="53"/>
      <c r="M13" s="52"/>
      <c r="N13" s="55">
        <v>1</v>
      </c>
      <c r="O13" s="51"/>
      <c r="P13" s="51"/>
      <c r="Q13" s="52"/>
      <c r="R13" s="53"/>
      <c r="S13" s="51"/>
      <c r="T13" s="47"/>
      <c r="U13" s="47"/>
      <c r="V13" s="47"/>
      <c r="W13" s="52"/>
      <c r="X13" s="53"/>
      <c r="Y13" s="51"/>
      <c r="Z13" s="47"/>
      <c r="AA13" s="47"/>
      <c r="AB13" s="52"/>
      <c r="AC13" s="53"/>
      <c r="AD13" s="51"/>
      <c r="AE13" s="69"/>
      <c r="AF13" s="72"/>
      <c r="AG13" s="27"/>
      <c r="AH13" s="27"/>
      <c r="AI13" s="27"/>
      <c r="AJ13" s="27"/>
      <c r="AK13" s="27"/>
      <c r="AL13" s="27"/>
      <c r="AM13" s="27"/>
      <c r="AN13" s="27"/>
      <c r="AO13" s="27"/>
      <c r="AP13" s="27"/>
    </row>
    <row r="14" spans="1:42" ht="14.25" customHeight="1" x14ac:dyDescent="0.3">
      <c r="A14" s="36">
        <v>23</v>
      </c>
      <c r="B14" s="46"/>
      <c r="C14" s="47"/>
      <c r="D14" s="47" t="str">
        <f>IF(SUM(K14:AF14)=0," ",SUM(K14:AF14))</f>
        <v xml:space="preserve"> </v>
      </c>
      <c r="E14" s="47"/>
      <c r="F14" s="47"/>
      <c r="G14" s="47"/>
      <c r="H14" s="47"/>
      <c r="I14" s="48"/>
      <c r="J14" s="54"/>
      <c r="K14" s="54"/>
      <c r="L14" s="53"/>
      <c r="M14" s="52"/>
      <c r="N14" s="51"/>
      <c r="O14" s="51"/>
      <c r="P14" s="51"/>
      <c r="Q14" s="52"/>
      <c r="R14" s="53"/>
      <c r="S14" s="51"/>
      <c r="T14" s="47"/>
      <c r="U14" s="47"/>
      <c r="V14" s="47"/>
      <c r="W14" s="52"/>
      <c r="X14" s="53"/>
      <c r="Y14" s="51"/>
      <c r="Z14" s="47"/>
      <c r="AA14" s="47"/>
      <c r="AB14" s="52"/>
      <c r="AC14" s="53"/>
      <c r="AD14" s="51"/>
      <c r="AE14" s="69"/>
      <c r="AF14" s="72"/>
      <c r="AG14" s="27"/>
      <c r="AH14" s="27"/>
      <c r="AI14" s="27"/>
      <c r="AJ14" s="27"/>
      <c r="AK14" s="27"/>
      <c r="AL14" s="27"/>
      <c r="AM14" s="27"/>
      <c r="AN14" s="27"/>
      <c r="AO14" s="27"/>
      <c r="AP14" s="27"/>
    </row>
    <row r="15" spans="1:42" ht="14.25" customHeight="1" x14ac:dyDescent="0.3">
      <c r="A15" s="36">
        <v>24</v>
      </c>
      <c r="B15" s="46"/>
      <c r="C15" s="47"/>
      <c r="D15" s="47" t="str">
        <f>IF(SUM(K15:AF15)=0," ",SUM(K15:AF15))</f>
        <v xml:space="preserve"> </v>
      </c>
      <c r="E15" s="47"/>
      <c r="F15" s="47"/>
      <c r="G15" s="47"/>
      <c r="H15" s="47"/>
      <c r="I15" s="48"/>
      <c r="J15" s="54"/>
      <c r="K15" s="54"/>
      <c r="L15" s="53"/>
      <c r="M15" s="52"/>
      <c r="N15" s="51"/>
      <c r="O15" s="51"/>
      <c r="P15" s="51"/>
      <c r="Q15" s="52"/>
      <c r="R15" s="53"/>
      <c r="S15" s="51"/>
      <c r="T15" s="47"/>
      <c r="U15" s="47"/>
      <c r="V15" s="47"/>
      <c r="W15" s="52"/>
      <c r="X15" s="53"/>
      <c r="Y15" s="51"/>
      <c r="Z15" s="47"/>
      <c r="AA15" s="47"/>
      <c r="AB15" s="52"/>
      <c r="AC15" s="53"/>
      <c r="AD15" s="51"/>
      <c r="AE15" s="69"/>
      <c r="AF15" s="72"/>
      <c r="AG15" s="27"/>
      <c r="AH15" s="27"/>
      <c r="AI15" s="27"/>
      <c r="AJ15" s="27"/>
      <c r="AK15" s="27"/>
      <c r="AL15" s="27"/>
      <c r="AM15" s="27"/>
      <c r="AN15" s="27"/>
      <c r="AO15" s="27"/>
      <c r="AP15" s="27"/>
    </row>
    <row r="16" spans="1:42" ht="14.25" customHeight="1" x14ac:dyDescent="0.3">
      <c r="A16" s="45">
        <v>30</v>
      </c>
      <c r="B16" s="15" t="s">
        <v>9</v>
      </c>
      <c r="C16" s="25">
        <f>SUM(C17:C23)</f>
        <v>19.5</v>
      </c>
      <c r="D16" s="45">
        <f>SUM(D17:D23)</f>
        <v>26.5</v>
      </c>
      <c r="E16" s="15"/>
      <c r="F16" s="25"/>
      <c r="G16" s="25"/>
      <c r="H16" s="25"/>
      <c r="I16" s="58"/>
      <c r="J16" s="25"/>
      <c r="K16" s="30"/>
      <c r="L16" s="30"/>
      <c r="M16" s="30"/>
      <c r="N16" s="30"/>
      <c r="O16" s="30"/>
      <c r="P16" s="30"/>
      <c r="Q16" s="30"/>
      <c r="R16" s="30"/>
      <c r="S16" s="30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6"/>
      <c r="AF16" s="72"/>
    </row>
    <row r="17" spans="1:42" ht="14.25" customHeight="1" x14ac:dyDescent="0.3">
      <c r="A17" s="36">
        <v>31</v>
      </c>
      <c r="B17" s="59" t="s">
        <v>48</v>
      </c>
      <c r="C17" s="47">
        <v>1.5</v>
      </c>
      <c r="D17" s="47">
        <f t="shared" ref="D17:D23" si="0">IF(SUM(K17:AF17)=0," ",SUM(K17:AF17))</f>
        <v>1.3</v>
      </c>
      <c r="E17" s="47">
        <v>1</v>
      </c>
      <c r="F17" s="47"/>
      <c r="G17" s="47"/>
      <c r="H17" s="47"/>
      <c r="I17" s="48"/>
      <c r="J17" s="54"/>
      <c r="K17" s="54"/>
      <c r="L17" s="53"/>
      <c r="M17" s="52"/>
      <c r="N17" s="55">
        <v>0.8</v>
      </c>
      <c r="O17" s="55">
        <v>0.5</v>
      </c>
      <c r="P17" s="51"/>
      <c r="Q17" s="52"/>
      <c r="R17" s="53"/>
      <c r="S17" s="51"/>
      <c r="T17" s="47"/>
      <c r="U17" s="51"/>
      <c r="V17" s="51"/>
      <c r="W17" s="52"/>
      <c r="X17" s="53"/>
      <c r="Y17" s="51"/>
      <c r="Z17" s="47"/>
      <c r="AA17" s="51"/>
      <c r="AB17" s="52"/>
      <c r="AC17" s="53"/>
      <c r="AD17" s="51"/>
      <c r="AE17" s="69"/>
      <c r="AF17" s="72"/>
      <c r="AG17" s="27"/>
      <c r="AH17" s="27"/>
      <c r="AI17" s="27"/>
      <c r="AJ17" s="27"/>
      <c r="AK17" s="27"/>
      <c r="AL17" s="27"/>
      <c r="AM17" s="27"/>
      <c r="AN17" s="27"/>
      <c r="AO17" s="27"/>
      <c r="AP17" s="27"/>
    </row>
    <row r="18" spans="1:42" ht="14.25" customHeight="1" x14ac:dyDescent="0.3">
      <c r="A18" s="36">
        <v>32</v>
      </c>
      <c r="B18" s="59" t="s">
        <v>39</v>
      </c>
      <c r="C18" s="47">
        <v>2</v>
      </c>
      <c r="D18" s="47">
        <f t="shared" si="0"/>
        <v>3</v>
      </c>
      <c r="E18" s="47">
        <v>1</v>
      </c>
      <c r="F18" s="47"/>
      <c r="G18" s="47"/>
      <c r="H18" s="47"/>
      <c r="I18" s="48"/>
      <c r="J18" s="54"/>
      <c r="K18" s="54"/>
      <c r="L18" s="53"/>
      <c r="M18" s="52"/>
      <c r="N18" s="51"/>
      <c r="O18" s="78">
        <v>3</v>
      </c>
      <c r="P18" s="61"/>
      <c r="Q18" s="52"/>
      <c r="R18" s="53"/>
      <c r="S18" s="56"/>
      <c r="T18" s="47"/>
      <c r="U18" s="51"/>
      <c r="V18" s="51"/>
      <c r="W18" s="52"/>
      <c r="X18" s="53"/>
      <c r="Y18" s="51"/>
      <c r="Z18" s="47"/>
      <c r="AA18" s="51"/>
      <c r="AB18" s="52"/>
      <c r="AC18" s="53"/>
      <c r="AD18" s="51"/>
      <c r="AE18" s="69"/>
      <c r="AF18" s="72"/>
      <c r="AG18" s="27"/>
      <c r="AH18" s="27"/>
      <c r="AI18" s="27"/>
      <c r="AJ18" s="27"/>
      <c r="AK18" s="27"/>
      <c r="AL18" s="27"/>
      <c r="AM18" s="27"/>
      <c r="AN18" s="27"/>
      <c r="AO18" s="27"/>
      <c r="AP18" s="27"/>
    </row>
    <row r="19" spans="1:42" ht="14.25" customHeight="1" x14ac:dyDescent="0.3">
      <c r="A19" s="36">
        <v>33</v>
      </c>
      <c r="B19" s="59" t="s">
        <v>40</v>
      </c>
      <c r="C19" s="47">
        <v>3.5</v>
      </c>
      <c r="D19" s="47">
        <f t="shared" si="0"/>
        <v>4</v>
      </c>
      <c r="E19" s="47">
        <v>1</v>
      </c>
      <c r="F19" s="47"/>
      <c r="G19" s="47"/>
      <c r="H19" s="47"/>
      <c r="I19" s="48"/>
      <c r="J19" s="54"/>
      <c r="K19" s="54"/>
      <c r="L19" s="53"/>
      <c r="M19" s="52"/>
      <c r="N19" s="51"/>
      <c r="O19" s="51">
        <v>1</v>
      </c>
      <c r="P19" s="55">
        <v>3</v>
      </c>
      <c r="Q19" s="52"/>
      <c r="R19" s="53"/>
      <c r="S19" s="51"/>
      <c r="T19" s="57"/>
      <c r="U19" s="56"/>
      <c r="V19" s="56"/>
      <c r="W19" s="52"/>
      <c r="X19" s="53"/>
      <c r="Y19" s="56"/>
      <c r="Z19" s="57"/>
      <c r="AA19" s="56"/>
      <c r="AB19" s="52"/>
      <c r="AC19" s="53"/>
      <c r="AD19" s="51"/>
      <c r="AE19" s="69"/>
      <c r="AF19" s="72"/>
      <c r="AG19" s="27"/>
      <c r="AH19" s="27"/>
      <c r="AI19" s="27"/>
      <c r="AJ19" s="27"/>
      <c r="AK19" s="27"/>
      <c r="AL19" s="27"/>
      <c r="AM19" s="27"/>
      <c r="AN19" s="27"/>
      <c r="AO19" s="27"/>
      <c r="AP19" s="27"/>
    </row>
    <row r="20" spans="1:42" ht="14.25" customHeight="1" x14ac:dyDescent="0.3">
      <c r="A20" s="36">
        <v>34</v>
      </c>
      <c r="B20" s="59" t="s">
        <v>41</v>
      </c>
      <c r="C20" s="47">
        <v>4.5</v>
      </c>
      <c r="D20" s="47">
        <f t="shared" si="0"/>
        <v>6</v>
      </c>
      <c r="E20" s="47">
        <v>1</v>
      </c>
      <c r="F20" s="47"/>
      <c r="G20" s="47"/>
      <c r="H20" s="47"/>
      <c r="I20" s="48"/>
      <c r="J20" s="54"/>
      <c r="K20" s="54"/>
      <c r="L20" s="53"/>
      <c r="M20" s="52"/>
      <c r="N20" s="51"/>
      <c r="O20" s="51">
        <v>2.5</v>
      </c>
      <c r="P20" s="55">
        <v>1.5</v>
      </c>
      <c r="Q20" s="52"/>
      <c r="R20" s="53"/>
      <c r="S20" s="55">
        <v>1.5</v>
      </c>
      <c r="T20" s="47"/>
      <c r="U20" s="56"/>
      <c r="V20" s="56"/>
      <c r="W20" s="52"/>
      <c r="X20" s="53"/>
      <c r="Y20" s="56"/>
      <c r="Z20" s="57">
        <v>0.5</v>
      </c>
      <c r="AA20" s="56"/>
      <c r="AB20" s="52"/>
      <c r="AC20" s="53"/>
      <c r="AD20" s="51"/>
      <c r="AE20" s="69"/>
      <c r="AF20" s="72"/>
      <c r="AG20" s="27"/>
      <c r="AH20" s="27"/>
      <c r="AI20" s="27"/>
      <c r="AJ20" s="27"/>
      <c r="AK20" s="27"/>
      <c r="AL20" s="27"/>
      <c r="AM20" s="27"/>
      <c r="AN20" s="27"/>
      <c r="AO20" s="27"/>
      <c r="AP20" s="27"/>
    </row>
    <row r="21" spans="1:42" ht="14.25" customHeight="1" x14ac:dyDescent="0.3">
      <c r="A21" s="36">
        <v>35</v>
      </c>
      <c r="B21" s="59" t="s">
        <v>42</v>
      </c>
      <c r="C21" s="47">
        <v>3</v>
      </c>
      <c r="D21" s="47">
        <f t="shared" si="0"/>
        <v>2.7</v>
      </c>
      <c r="E21" s="47">
        <v>1</v>
      </c>
      <c r="F21" s="47"/>
      <c r="G21" s="47"/>
      <c r="H21" s="47"/>
      <c r="I21" s="48"/>
      <c r="J21" s="54"/>
      <c r="K21" s="54"/>
      <c r="L21" s="53"/>
      <c r="M21" s="52"/>
      <c r="N21" s="51"/>
      <c r="O21" s="51"/>
      <c r="P21" s="51"/>
      <c r="Q21" s="52"/>
      <c r="R21" s="53"/>
      <c r="S21" s="55">
        <v>0.5</v>
      </c>
      <c r="T21" s="49">
        <v>1.2</v>
      </c>
      <c r="U21" s="51">
        <v>0.5</v>
      </c>
      <c r="V21" s="51"/>
      <c r="W21" s="52"/>
      <c r="X21" s="53"/>
      <c r="Y21" s="56"/>
      <c r="Z21" s="57">
        <v>0.5</v>
      </c>
      <c r="AA21" s="56"/>
      <c r="AB21" s="52"/>
      <c r="AC21" s="53"/>
      <c r="AD21" s="51"/>
      <c r="AE21" s="69"/>
      <c r="AF21" s="72"/>
      <c r="AG21" s="27"/>
      <c r="AH21" s="27"/>
      <c r="AI21" s="27"/>
      <c r="AJ21" s="27"/>
      <c r="AK21" s="27"/>
      <c r="AL21" s="27"/>
      <c r="AM21" s="27"/>
      <c r="AN21" s="27"/>
      <c r="AO21" s="27"/>
      <c r="AP21" s="27"/>
    </row>
    <row r="22" spans="1:42" ht="14.25" customHeight="1" x14ac:dyDescent="0.3">
      <c r="A22" s="36">
        <v>36</v>
      </c>
      <c r="B22" s="59" t="s">
        <v>43</v>
      </c>
      <c r="C22" s="47">
        <v>2.5</v>
      </c>
      <c r="D22" s="47">
        <f t="shared" si="0"/>
        <v>8</v>
      </c>
      <c r="E22" s="47">
        <v>1</v>
      </c>
      <c r="F22" s="47"/>
      <c r="G22" s="47"/>
      <c r="H22" s="47"/>
      <c r="I22" s="48"/>
      <c r="J22" s="54"/>
      <c r="K22" s="54"/>
      <c r="L22" s="53"/>
      <c r="M22" s="52"/>
      <c r="N22" s="51"/>
      <c r="O22" s="51"/>
      <c r="P22" s="51"/>
      <c r="Q22" s="52"/>
      <c r="R22" s="53"/>
      <c r="S22" s="51">
        <v>2.5</v>
      </c>
      <c r="T22" s="49">
        <v>2</v>
      </c>
      <c r="U22" s="51">
        <v>2</v>
      </c>
      <c r="V22" s="51"/>
      <c r="W22" s="52"/>
      <c r="X22" s="53"/>
      <c r="Y22" s="56"/>
      <c r="Z22" s="57">
        <v>1.5</v>
      </c>
      <c r="AA22" s="56"/>
      <c r="AB22" s="52"/>
      <c r="AC22" s="53"/>
      <c r="AD22" s="51"/>
      <c r="AE22" s="69"/>
      <c r="AF22" s="72"/>
      <c r="AG22" s="27"/>
      <c r="AH22" s="27"/>
      <c r="AI22" s="27"/>
      <c r="AJ22" s="27"/>
      <c r="AK22" s="27"/>
      <c r="AL22" s="27"/>
      <c r="AM22" s="27"/>
      <c r="AN22" s="27"/>
      <c r="AO22" s="27"/>
      <c r="AP22" s="27"/>
    </row>
    <row r="23" spans="1:42" ht="14.25" customHeight="1" x14ac:dyDescent="0.3">
      <c r="A23" s="36">
        <v>37</v>
      </c>
      <c r="B23" s="59" t="s">
        <v>44</v>
      </c>
      <c r="C23" s="47">
        <v>2.5</v>
      </c>
      <c r="D23" s="47">
        <f t="shared" si="0"/>
        <v>1.5</v>
      </c>
      <c r="E23" s="47">
        <v>1</v>
      </c>
      <c r="F23" s="47"/>
      <c r="G23" s="47"/>
      <c r="H23" s="47"/>
      <c r="I23" s="48"/>
      <c r="J23" s="54"/>
      <c r="K23" s="54"/>
      <c r="L23" s="53"/>
      <c r="M23" s="52" t="s">
        <v>47</v>
      </c>
      <c r="N23" s="51"/>
      <c r="O23" s="51"/>
      <c r="P23" s="51"/>
      <c r="Q23" s="52"/>
      <c r="R23" s="53"/>
      <c r="S23" s="51">
        <v>0.5</v>
      </c>
      <c r="T23" s="47">
        <v>0.5</v>
      </c>
      <c r="U23" s="55"/>
      <c r="V23" s="55"/>
      <c r="W23" s="52"/>
      <c r="X23" s="53"/>
      <c r="Y23" s="56">
        <v>0.5</v>
      </c>
      <c r="Z23" s="57"/>
      <c r="AA23" s="56"/>
      <c r="AB23" s="52"/>
      <c r="AC23" s="53"/>
      <c r="AD23" s="51"/>
      <c r="AE23" s="69"/>
      <c r="AF23" s="72"/>
      <c r="AG23" s="27"/>
      <c r="AH23" s="27"/>
      <c r="AI23" s="27"/>
      <c r="AJ23" s="27"/>
      <c r="AK23" s="27"/>
      <c r="AL23" s="27"/>
      <c r="AM23" s="27"/>
      <c r="AN23" s="27"/>
      <c r="AO23" s="27"/>
      <c r="AP23" s="27"/>
    </row>
    <row r="24" spans="1:42" ht="14.25" customHeight="1" x14ac:dyDescent="0.3">
      <c r="A24" s="45">
        <v>40</v>
      </c>
      <c r="B24" s="15" t="s">
        <v>7</v>
      </c>
      <c r="C24" s="25">
        <f>SUM(C25:C26)</f>
        <v>5</v>
      </c>
      <c r="D24" s="45">
        <f>SUM(D25:D26)</f>
        <v>17.5</v>
      </c>
      <c r="E24" s="15"/>
      <c r="F24" s="25"/>
      <c r="G24" s="25"/>
      <c r="H24" s="25"/>
      <c r="I24" s="58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25"/>
      <c r="X24" s="25"/>
      <c r="Y24" s="25"/>
      <c r="Z24" s="25"/>
      <c r="AA24" s="25"/>
      <c r="AB24" s="25"/>
      <c r="AC24" s="25"/>
      <c r="AD24" s="25"/>
      <c r="AE24" s="26"/>
      <c r="AF24" s="72"/>
    </row>
    <row r="25" spans="1:42" ht="14.25" customHeight="1" x14ac:dyDescent="0.3">
      <c r="A25" s="36">
        <v>41</v>
      </c>
      <c r="B25" s="59" t="s">
        <v>45</v>
      </c>
      <c r="C25" s="47">
        <v>2</v>
      </c>
      <c r="D25" s="47">
        <f>IF(SUM(K25:AF25)=0," ",SUM(K25:AF25))</f>
        <v>5.5</v>
      </c>
      <c r="E25" s="47">
        <v>1</v>
      </c>
      <c r="F25" s="47"/>
      <c r="G25" s="47"/>
      <c r="H25" s="47"/>
      <c r="I25" s="48"/>
      <c r="J25" s="60"/>
      <c r="K25" s="60"/>
      <c r="L25" s="53"/>
      <c r="M25" s="52"/>
      <c r="N25" s="51"/>
      <c r="O25" s="51"/>
      <c r="P25" s="51"/>
      <c r="Q25" s="52"/>
      <c r="R25" s="53"/>
      <c r="S25" s="51"/>
      <c r="T25" s="47">
        <v>0.5</v>
      </c>
      <c r="U25" s="55">
        <v>1</v>
      </c>
      <c r="V25" s="55"/>
      <c r="W25" s="52"/>
      <c r="X25" s="53"/>
      <c r="Y25" s="55">
        <v>2.5</v>
      </c>
      <c r="Z25" s="57">
        <v>0.5</v>
      </c>
      <c r="AA25" s="56">
        <v>1</v>
      </c>
      <c r="AB25" s="52"/>
      <c r="AC25" s="53"/>
      <c r="AD25" s="51"/>
      <c r="AE25" s="69"/>
      <c r="AF25" s="72"/>
      <c r="AG25" s="27"/>
      <c r="AH25" s="27"/>
      <c r="AI25" s="27"/>
      <c r="AJ25" s="27"/>
      <c r="AK25" s="27"/>
      <c r="AL25" s="27"/>
      <c r="AM25" s="27"/>
      <c r="AN25" s="27"/>
      <c r="AO25" s="27"/>
      <c r="AP25" s="27"/>
    </row>
    <row r="26" spans="1:42" ht="14.25" customHeight="1" x14ac:dyDescent="0.3">
      <c r="A26" s="36">
        <v>42</v>
      </c>
      <c r="B26" s="59" t="s">
        <v>12</v>
      </c>
      <c r="C26" s="47">
        <v>3</v>
      </c>
      <c r="D26" s="47">
        <f>IF(SUM(K26:AF26)=0," ",SUM(K26:AF26))</f>
        <v>12</v>
      </c>
      <c r="E26" s="47">
        <v>1</v>
      </c>
      <c r="F26" s="47"/>
      <c r="G26" s="47"/>
      <c r="H26" s="47"/>
      <c r="I26" s="48"/>
      <c r="J26" s="60"/>
      <c r="K26" s="60"/>
      <c r="L26" s="53"/>
      <c r="M26" s="52"/>
      <c r="N26" s="51"/>
      <c r="O26" s="51"/>
      <c r="P26" s="51"/>
      <c r="Q26" s="52"/>
      <c r="R26" s="53"/>
      <c r="S26" s="51"/>
      <c r="T26" s="47"/>
      <c r="U26" s="51">
        <v>3</v>
      </c>
      <c r="V26" s="51"/>
      <c r="W26" s="52"/>
      <c r="X26" s="53"/>
      <c r="Y26" s="51">
        <v>4</v>
      </c>
      <c r="Z26" s="49">
        <v>3</v>
      </c>
      <c r="AA26" s="51">
        <v>2</v>
      </c>
      <c r="AB26" s="52"/>
      <c r="AC26" s="53"/>
      <c r="AD26" s="51"/>
      <c r="AE26" s="69"/>
      <c r="AF26" s="72"/>
      <c r="AG26" s="27"/>
      <c r="AH26" s="27"/>
      <c r="AI26" s="27"/>
      <c r="AJ26" s="27"/>
      <c r="AK26" s="27"/>
      <c r="AL26" s="27"/>
      <c r="AM26" s="27"/>
      <c r="AN26" s="27"/>
      <c r="AO26" s="27"/>
      <c r="AP26" s="27"/>
    </row>
    <row r="27" spans="1:42" ht="14.25" customHeight="1" x14ac:dyDescent="0.3">
      <c r="A27" s="45">
        <v>50</v>
      </c>
      <c r="B27" s="15" t="s">
        <v>11</v>
      </c>
      <c r="C27" s="25">
        <f>SUM(C28:C29)</f>
        <v>6</v>
      </c>
      <c r="D27" s="45">
        <f>SUM(D28:D29)</f>
        <v>1.5</v>
      </c>
      <c r="E27" s="15"/>
      <c r="F27" s="25"/>
      <c r="G27" s="25"/>
      <c r="H27" s="25"/>
      <c r="I27" s="58"/>
      <c r="J27" s="25"/>
      <c r="K27" s="25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25"/>
      <c r="X27" s="25"/>
      <c r="Y27" s="25"/>
      <c r="Z27" s="25"/>
      <c r="AA27" s="25"/>
      <c r="AB27" s="25"/>
      <c r="AC27" s="25"/>
      <c r="AD27" s="25"/>
      <c r="AE27" s="26"/>
      <c r="AF27" s="72"/>
    </row>
    <row r="28" spans="1:42" ht="14.25" customHeight="1" x14ac:dyDescent="0.3">
      <c r="A28" s="36">
        <v>51</v>
      </c>
      <c r="B28" s="59" t="s">
        <v>50</v>
      </c>
      <c r="C28" s="47">
        <v>1</v>
      </c>
      <c r="D28" s="47">
        <f>IF(SUM(K28:AF28)=0," ",SUM(K28:AF28))</f>
        <v>0.5</v>
      </c>
      <c r="E28" s="47">
        <v>3</v>
      </c>
      <c r="F28" s="47"/>
      <c r="G28" s="47"/>
      <c r="H28" s="47"/>
      <c r="I28" s="48"/>
      <c r="J28" s="60"/>
      <c r="K28" s="60"/>
      <c r="L28" s="53"/>
      <c r="M28" s="52"/>
      <c r="N28" s="51"/>
      <c r="O28" s="51"/>
      <c r="P28" s="51">
        <v>0.5</v>
      </c>
      <c r="Q28" s="52"/>
      <c r="R28" s="53"/>
      <c r="S28" s="51"/>
      <c r="T28" s="47"/>
      <c r="U28" s="51"/>
      <c r="V28" s="51"/>
      <c r="W28" s="52"/>
      <c r="X28" s="53"/>
      <c r="Y28" s="51"/>
      <c r="Z28" s="47"/>
      <c r="AA28" s="51"/>
      <c r="AB28" s="52"/>
      <c r="AC28" s="53"/>
      <c r="AD28" s="51"/>
      <c r="AE28" s="69"/>
      <c r="AF28" s="72"/>
      <c r="AG28" s="27"/>
      <c r="AH28" s="27"/>
      <c r="AI28" s="27"/>
      <c r="AJ28" s="27"/>
      <c r="AK28" s="27"/>
      <c r="AL28" s="27"/>
      <c r="AM28" s="27"/>
      <c r="AN28" s="27"/>
      <c r="AO28" s="27"/>
      <c r="AP28" s="27"/>
    </row>
    <row r="29" spans="1:42" ht="14.25" customHeight="1" x14ac:dyDescent="0.3">
      <c r="A29" s="36">
        <v>52</v>
      </c>
      <c r="B29" s="59" t="s">
        <v>52</v>
      </c>
      <c r="C29" s="47">
        <v>5</v>
      </c>
      <c r="D29" s="47">
        <v>1</v>
      </c>
      <c r="E29" s="47"/>
      <c r="F29" s="47"/>
      <c r="G29" s="47"/>
      <c r="H29" s="47"/>
      <c r="I29" s="48"/>
      <c r="J29" s="54"/>
      <c r="K29" s="54"/>
      <c r="L29" s="53"/>
      <c r="M29" s="52"/>
      <c r="N29" s="51"/>
      <c r="O29" s="51"/>
      <c r="P29" s="51"/>
      <c r="Q29" s="52"/>
      <c r="R29" s="53"/>
      <c r="S29" s="51"/>
      <c r="T29" s="47"/>
      <c r="U29" s="51"/>
      <c r="V29" s="51">
        <v>4</v>
      </c>
      <c r="W29" s="52"/>
      <c r="X29" s="53"/>
      <c r="Y29" s="51"/>
      <c r="Z29" s="47"/>
      <c r="AA29" s="51"/>
      <c r="AB29" s="52"/>
      <c r="AC29" s="53"/>
      <c r="AD29" s="51"/>
      <c r="AE29" s="69"/>
      <c r="AF29" s="72"/>
      <c r="AG29" s="27"/>
      <c r="AH29" s="27"/>
      <c r="AI29" s="27"/>
      <c r="AJ29" s="27"/>
      <c r="AK29" s="27"/>
      <c r="AL29" s="27"/>
      <c r="AM29" s="27"/>
      <c r="AN29" s="27"/>
      <c r="AO29" s="27"/>
      <c r="AP29" s="27"/>
    </row>
    <row r="30" spans="1:42" ht="14.25" customHeight="1" x14ac:dyDescent="0.3">
      <c r="A30" s="45">
        <v>60</v>
      </c>
      <c r="B30" s="15" t="s">
        <v>8</v>
      </c>
      <c r="C30" s="25">
        <f>SUM(C31:C32)</f>
        <v>0</v>
      </c>
      <c r="D30" s="45">
        <f>SUM(D31:D32)</f>
        <v>2</v>
      </c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25"/>
      <c r="X30" s="25"/>
      <c r="Y30" s="25"/>
      <c r="Z30" s="25"/>
      <c r="AA30" s="25"/>
      <c r="AB30" s="25"/>
      <c r="AC30" s="25"/>
      <c r="AD30" s="25"/>
      <c r="AE30" s="26"/>
      <c r="AF30" s="72"/>
    </row>
    <row r="31" spans="1:42" ht="14.25" customHeight="1" x14ac:dyDescent="0.3">
      <c r="A31" s="36">
        <v>61</v>
      </c>
      <c r="B31" s="59" t="s">
        <v>32</v>
      </c>
      <c r="C31" s="47"/>
      <c r="D31" s="47" t="str">
        <f>IF(SUM(K31:AF31)=0," ",SUM(K31:AF31))</f>
        <v xml:space="preserve"> </v>
      </c>
      <c r="E31" s="47">
        <v>2</v>
      </c>
      <c r="F31" s="47"/>
      <c r="G31" s="47"/>
      <c r="H31" s="47"/>
      <c r="I31" s="48"/>
      <c r="J31" s="54"/>
      <c r="K31" s="54"/>
      <c r="L31" s="53"/>
      <c r="M31" s="52"/>
      <c r="N31" s="51"/>
      <c r="O31" s="51"/>
      <c r="P31" s="51"/>
      <c r="Q31" s="52"/>
      <c r="R31" s="53"/>
      <c r="S31" s="51"/>
      <c r="T31" s="47"/>
      <c r="U31" s="51"/>
      <c r="V31" s="51"/>
      <c r="W31" s="52"/>
      <c r="X31" s="53"/>
      <c r="Y31" s="51"/>
      <c r="Z31" s="47"/>
      <c r="AA31" s="51"/>
      <c r="AB31" s="52"/>
      <c r="AC31" s="53"/>
      <c r="AD31" s="56"/>
      <c r="AE31" s="69"/>
      <c r="AF31" s="72"/>
      <c r="AG31" s="27"/>
      <c r="AH31" s="27"/>
      <c r="AI31" s="27"/>
      <c r="AJ31" s="27"/>
      <c r="AK31" s="27"/>
      <c r="AL31" s="27"/>
      <c r="AM31" s="27"/>
      <c r="AN31" s="27"/>
      <c r="AO31" s="27"/>
      <c r="AP31" s="27"/>
    </row>
    <row r="32" spans="1:42" ht="14.25" customHeight="1" x14ac:dyDescent="0.3">
      <c r="A32" s="36">
        <v>62</v>
      </c>
      <c r="B32" s="59" t="s">
        <v>29</v>
      </c>
      <c r="C32" s="47"/>
      <c r="D32" s="47">
        <f>IF(SUM(K32:AF32)=0," ",SUM(K32:AF32))</f>
        <v>2</v>
      </c>
      <c r="E32" s="47">
        <v>1</v>
      </c>
      <c r="F32" s="47"/>
      <c r="G32" s="47"/>
      <c r="H32" s="47"/>
      <c r="I32" s="48"/>
      <c r="J32" s="54"/>
      <c r="K32" s="54"/>
      <c r="L32" s="53"/>
      <c r="M32" s="52"/>
      <c r="N32" s="51"/>
      <c r="O32" s="51"/>
      <c r="P32" s="51"/>
      <c r="Q32" s="52"/>
      <c r="R32" s="53"/>
      <c r="S32" s="51"/>
      <c r="T32" s="47"/>
      <c r="U32" s="51"/>
      <c r="V32" s="51"/>
      <c r="W32" s="52"/>
      <c r="X32" s="53"/>
      <c r="Y32" s="51"/>
      <c r="Z32" s="47"/>
      <c r="AA32" s="75">
        <v>2</v>
      </c>
      <c r="AB32" s="52"/>
      <c r="AC32" s="53"/>
      <c r="AD32" s="61"/>
      <c r="AE32" s="69"/>
      <c r="AF32" s="72"/>
      <c r="AG32" s="27"/>
      <c r="AH32" s="27"/>
      <c r="AI32" s="27"/>
      <c r="AJ32" s="27"/>
      <c r="AK32" s="27"/>
      <c r="AL32" s="27"/>
      <c r="AM32" s="27"/>
      <c r="AN32" s="27"/>
      <c r="AO32" s="27"/>
      <c r="AP32" s="27"/>
    </row>
    <row r="33" spans="1:42" ht="14.25" customHeight="1" x14ac:dyDescent="0.3">
      <c r="A33" s="45"/>
      <c r="B33" s="15" t="s">
        <v>5</v>
      </c>
      <c r="C33" s="25">
        <f>SUM(C5+C11+C16+C24+C27+C30)</f>
        <v>49.5</v>
      </c>
      <c r="D33" s="25">
        <f>SUM(D30+D27+D24+D16+D11+D5)</f>
        <v>67.25</v>
      </c>
      <c r="E33" s="25"/>
      <c r="F33" s="25"/>
      <c r="G33" s="25"/>
      <c r="H33" s="25"/>
      <c r="I33" s="62"/>
      <c r="J33" s="63"/>
      <c r="K33" s="64">
        <f>SUM(K6:K32)</f>
        <v>1</v>
      </c>
      <c r="L33" s="65">
        <f>SUM(L5:L32)</f>
        <v>0</v>
      </c>
      <c r="M33" s="25">
        <f>SUM(M5:M32)</f>
        <v>0</v>
      </c>
      <c r="N33" s="65">
        <f>SUM(N5:N32)</f>
        <v>7.8</v>
      </c>
      <c r="O33" s="65">
        <f>SUM(O5:O32)</f>
        <v>7.5</v>
      </c>
      <c r="P33" s="65">
        <f t="shared" ref="P33:Z33" si="1">SUM(P5:P32)</f>
        <v>7</v>
      </c>
      <c r="Q33" s="65">
        <f t="shared" si="1"/>
        <v>0</v>
      </c>
      <c r="R33" s="25">
        <f t="shared" si="1"/>
        <v>0</v>
      </c>
      <c r="S33" s="65">
        <f t="shared" si="1"/>
        <v>7</v>
      </c>
      <c r="T33" s="25">
        <f t="shared" si="1"/>
        <v>7.2</v>
      </c>
      <c r="U33" s="65">
        <f t="shared" si="1"/>
        <v>7.25</v>
      </c>
      <c r="V33" s="65">
        <v>1</v>
      </c>
      <c r="W33" s="65">
        <f t="shared" si="1"/>
        <v>0</v>
      </c>
      <c r="X33" s="25">
        <f t="shared" si="1"/>
        <v>0</v>
      </c>
      <c r="Y33" s="65">
        <f t="shared" si="1"/>
        <v>7</v>
      </c>
      <c r="Z33" s="25">
        <f t="shared" si="1"/>
        <v>7.5</v>
      </c>
      <c r="AA33" s="65">
        <f>SUM(AA5:AA32)</f>
        <v>7</v>
      </c>
      <c r="AB33" s="65">
        <f>SUM(AB5:AB32)</f>
        <v>0</v>
      </c>
      <c r="AC33" s="25">
        <f>SUM(AC5:AC32)</f>
        <v>0</v>
      </c>
      <c r="AD33" s="65">
        <f>SUM(AD5:AD32)</f>
        <v>0</v>
      </c>
      <c r="AE33" s="26">
        <f>SUM(AE5:AE32)</f>
        <v>0</v>
      </c>
      <c r="AF33" s="73"/>
    </row>
    <row r="34" spans="1:42" ht="15" customHeight="1" x14ac:dyDescent="0.3">
      <c r="A34" s="16"/>
      <c r="B34" s="87"/>
      <c r="C34" s="87"/>
      <c r="D34" s="87"/>
      <c r="E34" s="87"/>
      <c r="F34" s="87"/>
      <c r="G34" s="87"/>
      <c r="H34" s="87"/>
      <c r="I34" s="87"/>
      <c r="J34" s="87"/>
      <c r="K34" s="24"/>
      <c r="AG34" s="28"/>
      <c r="AH34" s="28"/>
      <c r="AI34" s="28"/>
      <c r="AJ34" s="28"/>
      <c r="AK34" s="28"/>
      <c r="AL34" s="28"/>
      <c r="AM34" s="28"/>
      <c r="AN34" s="28"/>
      <c r="AO34" s="28"/>
      <c r="AP34" s="28"/>
    </row>
    <row r="35" spans="1:42" ht="15" customHeight="1" x14ac:dyDescent="0.3">
      <c r="A35" s="23"/>
      <c r="B35" s="7" t="s">
        <v>18</v>
      </c>
      <c r="C35" s="7"/>
      <c r="D35" s="8"/>
      <c r="E35" s="7"/>
      <c r="F35" s="7"/>
      <c r="G35" s="7"/>
      <c r="H35" s="7"/>
      <c r="I35" s="7"/>
      <c r="J35" s="7"/>
      <c r="K35" s="7"/>
      <c r="L35" s="85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6"/>
      <c r="AF35" s="86"/>
    </row>
    <row r="36" spans="1:42" ht="15" customHeight="1" x14ac:dyDescent="0.3">
      <c r="A36" s="76" t="s">
        <v>49</v>
      </c>
      <c r="B36" s="6" t="s">
        <v>46</v>
      </c>
      <c r="C36" s="9"/>
      <c r="D36" s="10"/>
      <c r="E36" s="9"/>
      <c r="F36" s="9"/>
      <c r="G36" s="9"/>
      <c r="H36" s="9"/>
      <c r="I36" s="9"/>
      <c r="J36" s="9"/>
      <c r="K36" s="9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</row>
    <row r="37" spans="1:42" ht="15" customHeight="1" x14ac:dyDescent="0.3">
      <c r="A37" s="77"/>
      <c r="B37" s="6" t="s">
        <v>51</v>
      </c>
      <c r="C37" s="9"/>
      <c r="D37" s="10"/>
      <c r="E37" s="9"/>
      <c r="F37" s="9"/>
      <c r="G37" s="9"/>
      <c r="H37" s="9"/>
      <c r="I37" s="9"/>
      <c r="J37" s="9"/>
      <c r="K37" s="9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4"/>
      <c r="AD37" s="84"/>
      <c r="AE37" s="84"/>
      <c r="AF37" s="84"/>
    </row>
    <row r="38" spans="1:42" ht="15" customHeight="1" x14ac:dyDescent="0.3">
      <c r="A38" s="11"/>
      <c r="B38" s="9"/>
      <c r="J38" s="5"/>
      <c r="K38" s="5"/>
    </row>
    <row r="39" spans="1:42" ht="15" customHeight="1" x14ac:dyDescent="0.3">
      <c r="A39" s="11"/>
      <c r="B39" s="9"/>
    </row>
    <row r="40" spans="1:42" ht="15" customHeight="1" x14ac:dyDescent="0.3">
      <c r="J40" s="5"/>
      <c r="K40" s="5"/>
    </row>
    <row r="41" spans="1:42" ht="15" customHeight="1" x14ac:dyDescent="0.3">
      <c r="B41" s="11"/>
      <c r="J41" s="5"/>
      <c r="K41" s="5"/>
    </row>
    <row r="42" spans="1:42" ht="15" customHeight="1" x14ac:dyDescent="0.3">
      <c r="J42" s="5"/>
      <c r="K42" s="5"/>
    </row>
    <row r="43" spans="1:42" ht="15" customHeight="1" x14ac:dyDescent="0.3">
      <c r="J43" s="5"/>
      <c r="K43" s="5"/>
    </row>
  </sheetData>
  <mergeCells count="11">
    <mergeCell ref="AG3:AK3"/>
    <mergeCell ref="AL3:AP3"/>
    <mergeCell ref="L36:AF37"/>
    <mergeCell ref="L35:AF35"/>
    <mergeCell ref="B34:J34"/>
    <mergeCell ref="A1:AF1"/>
    <mergeCell ref="W3:AA3"/>
    <mergeCell ref="AB3:AF3"/>
    <mergeCell ref="C3:D3"/>
    <mergeCell ref="L3:P3"/>
    <mergeCell ref="Q3:U3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N43"/>
  <sheetViews>
    <sheetView zoomScale="85" zoomScaleNormal="85" workbookViewId="0">
      <selection activeCell="A4" sqref="A4:A33"/>
    </sheetView>
  </sheetViews>
  <sheetFormatPr baseColWidth="10" defaultColWidth="9" defaultRowHeight="15" x14ac:dyDescent="0.25"/>
  <cols>
    <col min="1" max="1" width="11.59765625" style="21" bestFit="1" customWidth="1"/>
    <col min="2" max="2" width="15.69921875" style="19" bestFit="1" customWidth="1"/>
    <col min="3" max="3" width="9.19921875" style="1" bestFit="1" customWidth="1"/>
    <col min="4" max="16384" width="9" style="1"/>
  </cols>
  <sheetData>
    <row r="1" spans="1:14" ht="17.399999999999999" x14ac:dyDescent="0.25">
      <c r="A1" s="90"/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</row>
    <row r="2" spans="1:14" ht="12.75" customHeight="1" thickBot="1" x14ac:dyDescent="0.3">
      <c r="A2" s="17"/>
      <c r="B2" s="17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6.8" thickTop="1" thickBot="1" x14ac:dyDescent="0.35">
      <c r="A3" s="22" t="s">
        <v>15</v>
      </c>
      <c r="B3" s="22" t="s">
        <v>16</v>
      </c>
    </row>
    <row r="4" spans="1:14" ht="16.2" thickTop="1" thickBot="1" x14ac:dyDescent="0.3">
      <c r="A4" s="20">
        <f>Zeitplanung!L$4</f>
        <v>43080</v>
      </c>
      <c r="B4" s="18">
        <f>Zeitplanung!L33</f>
        <v>0</v>
      </c>
    </row>
    <row r="5" spans="1:14" ht="16.2" thickTop="1" thickBot="1" x14ac:dyDescent="0.3">
      <c r="A5" s="20">
        <f>Zeitplanung!L$4</f>
        <v>43080</v>
      </c>
      <c r="B5" s="18">
        <f>Zeitplanung!M33</f>
        <v>0</v>
      </c>
    </row>
    <row r="6" spans="1:14" ht="16.2" thickTop="1" thickBot="1" x14ac:dyDescent="0.3">
      <c r="A6" s="20">
        <f>Zeitplanung!L$4</f>
        <v>43080</v>
      </c>
      <c r="B6" s="18">
        <f>Zeitplanung!N33</f>
        <v>7.8</v>
      </c>
    </row>
    <row r="7" spans="1:14" ht="16.2" thickTop="1" thickBot="1" x14ac:dyDescent="0.3">
      <c r="A7" s="20">
        <f>Zeitplanung!L$4</f>
        <v>43080</v>
      </c>
      <c r="B7" s="18">
        <f>Zeitplanung!O33</f>
        <v>7.5</v>
      </c>
    </row>
    <row r="8" spans="1:14" ht="16.2" thickTop="1" thickBot="1" x14ac:dyDescent="0.3">
      <c r="A8" s="20">
        <f>Zeitplanung!L$4</f>
        <v>43080</v>
      </c>
      <c r="B8" s="18">
        <f>Zeitplanung!P33</f>
        <v>7</v>
      </c>
    </row>
    <row r="9" spans="1:14" ht="16.2" thickTop="1" thickBot="1" x14ac:dyDescent="0.3">
      <c r="A9" s="20">
        <f>Zeitplanung!L$4</f>
        <v>43080</v>
      </c>
      <c r="B9" s="18">
        <f>Zeitplanung!Q33</f>
        <v>0</v>
      </c>
    </row>
    <row r="10" spans="1:14" ht="16.2" thickTop="1" thickBot="1" x14ac:dyDescent="0.3">
      <c r="A10" s="20">
        <f>Zeitplanung!L$4</f>
        <v>43080</v>
      </c>
      <c r="B10" s="18">
        <f>Zeitplanung!R33</f>
        <v>0</v>
      </c>
    </row>
    <row r="11" spans="1:14" ht="16.2" thickTop="1" thickBot="1" x14ac:dyDescent="0.3">
      <c r="A11" s="20">
        <f>Zeitplanung!L$4</f>
        <v>43080</v>
      </c>
      <c r="B11" s="18">
        <f>Zeitplanung!S33</f>
        <v>7</v>
      </c>
    </row>
    <row r="12" spans="1:14" ht="16.2" thickTop="1" thickBot="1" x14ac:dyDescent="0.3">
      <c r="A12" s="20">
        <f>Zeitplanung!L$4</f>
        <v>43080</v>
      </c>
      <c r="B12" s="18">
        <f>Zeitplanung!T33</f>
        <v>7.2</v>
      </c>
    </row>
    <row r="13" spans="1:14" ht="16.2" thickTop="1" thickBot="1" x14ac:dyDescent="0.3">
      <c r="A13" s="20">
        <f>Zeitplanung!L$4</f>
        <v>43080</v>
      </c>
      <c r="B13" s="18">
        <f>Zeitplanung!U33</f>
        <v>7.25</v>
      </c>
    </row>
    <row r="14" spans="1:14" ht="16.2" thickTop="1" thickBot="1" x14ac:dyDescent="0.3">
      <c r="A14" s="20">
        <f>Zeitplanung!L$4</f>
        <v>43080</v>
      </c>
      <c r="B14" s="18">
        <f>Zeitplanung!W33</f>
        <v>0</v>
      </c>
    </row>
    <row r="15" spans="1:14" ht="16.2" thickTop="1" thickBot="1" x14ac:dyDescent="0.3">
      <c r="A15" s="20">
        <f>Zeitplanung!L$4</f>
        <v>43080</v>
      </c>
      <c r="B15" s="18">
        <f>Zeitplanung!X33</f>
        <v>0</v>
      </c>
    </row>
    <row r="16" spans="1:14" ht="16.2" thickTop="1" thickBot="1" x14ac:dyDescent="0.3">
      <c r="A16" s="20">
        <f>Zeitplanung!L$4</f>
        <v>43080</v>
      </c>
      <c r="B16" s="18">
        <f>Zeitplanung!Y33</f>
        <v>7</v>
      </c>
    </row>
    <row r="17" spans="1:2" ht="16.2" thickTop="1" thickBot="1" x14ac:dyDescent="0.3">
      <c r="A17" s="20">
        <f>Zeitplanung!L$4</f>
        <v>43080</v>
      </c>
      <c r="B17" s="18">
        <f>Zeitplanung!Z33</f>
        <v>7.5</v>
      </c>
    </row>
    <row r="18" spans="1:2" ht="16.2" thickTop="1" thickBot="1" x14ac:dyDescent="0.3">
      <c r="A18" s="20">
        <f>Zeitplanung!L$4</f>
        <v>43080</v>
      </c>
      <c r="B18" s="18">
        <f>Zeitplanung!AA33</f>
        <v>7</v>
      </c>
    </row>
    <row r="19" spans="1:2" ht="16.2" thickTop="1" thickBot="1" x14ac:dyDescent="0.3">
      <c r="A19" s="20">
        <f>Zeitplanung!L$4</f>
        <v>43080</v>
      </c>
      <c r="B19" s="18">
        <f>Zeitplanung!AB33</f>
        <v>0</v>
      </c>
    </row>
    <row r="20" spans="1:2" ht="16.2" thickTop="1" thickBot="1" x14ac:dyDescent="0.3">
      <c r="A20" s="20">
        <f>Zeitplanung!L$4</f>
        <v>43080</v>
      </c>
      <c r="B20" s="18">
        <f>Zeitplanung!AC33</f>
        <v>0</v>
      </c>
    </row>
    <row r="21" spans="1:2" ht="16.2" thickTop="1" thickBot="1" x14ac:dyDescent="0.3">
      <c r="A21" s="20">
        <f>Zeitplanung!L$4</f>
        <v>43080</v>
      </c>
      <c r="B21" s="18">
        <f>Zeitplanung!AD33</f>
        <v>0</v>
      </c>
    </row>
    <row r="22" spans="1:2" ht="16.2" thickTop="1" thickBot="1" x14ac:dyDescent="0.3">
      <c r="A22" s="20">
        <f>Zeitplanung!L$4</f>
        <v>43080</v>
      </c>
      <c r="B22" s="18">
        <f>Zeitplanung!AE33</f>
        <v>0</v>
      </c>
    </row>
    <row r="23" spans="1:2" ht="16.2" thickTop="1" thickBot="1" x14ac:dyDescent="0.3">
      <c r="A23" s="20">
        <f>Zeitplanung!L$4</f>
        <v>43080</v>
      </c>
      <c r="B23" s="18">
        <f>Zeitplanung!AF33</f>
        <v>0</v>
      </c>
    </row>
    <row r="24" spans="1:2" ht="16.2" thickTop="1" thickBot="1" x14ac:dyDescent="0.3">
      <c r="A24" s="20">
        <f>Zeitplanung!L$4</f>
        <v>43080</v>
      </c>
      <c r="B24" s="18" t="e">
        <f>Zeitplanung!#REF!</f>
        <v>#REF!</v>
      </c>
    </row>
    <row r="25" spans="1:2" ht="16.2" thickTop="1" thickBot="1" x14ac:dyDescent="0.3">
      <c r="A25" s="20">
        <f>Zeitplanung!L$4</f>
        <v>43080</v>
      </c>
      <c r="B25" s="18" t="e">
        <f>Zeitplanung!#REF!</f>
        <v>#REF!</v>
      </c>
    </row>
    <row r="26" spans="1:2" ht="16.2" thickTop="1" thickBot="1" x14ac:dyDescent="0.3">
      <c r="A26" s="20">
        <f>Zeitplanung!L$4</f>
        <v>43080</v>
      </c>
      <c r="B26" s="18" t="e">
        <f>Zeitplanung!#REF!</f>
        <v>#REF!</v>
      </c>
    </row>
    <row r="27" spans="1:2" ht="16.2" thickTop="1" thickBot="1" x14ac:dyDescent="0.3">
      <c r="A27" s="20">
        <f>Zeitplanung!L$4</f>
        <v>43080</v>
      </c>
      <c r="B27" s="18">
        <f>Zeitplanung!O30</f>
        <v>0</v>
      </c>
    </row>
    <row r="28" spans="1:2" ht="16.2" thickTop="1" thickBot="1" x14ac:dyDescent="0.3">
      <c r="A28" s="20">
        <f>Zeitplanung!L$4</f>
        <v>43080</v>
      </c>
      <c r="B28" s="18">
        <f>Zeitplanung!P30</f>
        <v>0</v>
      </c>
    </row>
    <row r="29" spans="1:2" ht="16.2" thickTop="1" thickBot="1" x14ac:dyDescent="0.3">
      <c r="A29" s="20">
        <f>Zeitplanung!L$4</f>
        <v>43080</v>
      </c>
      <c r="B29" s="18">
        <f>Zeitplanung!Q30</f>
        <v>0</v>
      </c>
    </row>
    <row r="30" spans="1:2" ht="16.2" thickTop="1" thickBot="1" x14ac:dyDescent="0.3">
      <c r="A30" s="20">
        <f>Zeitplanung!L$4</f>
        <v>43080</v>
      </c>
      <c r="B30" s="18">
        <f>Zeitplanung!U30</f>
        <v>0</v>
      </c>
    </row>
    <row r="31" spans="1:2" ht="16.2" thickTop="1" thickBot="1" x14ac:dyDescent="0.3">
      <c r="A31" s="20">
        <f>Zeitplanung!L$4</f>
        <v>43080</v>
      </c>
      <c r="B31" s="18">
        <f>Zeitplanung!S30</f>
        <v>0</v>
      </c>
    </row>
    <row r="32" spans="1:2" ht="16.2" thickTop="1" thickBot="1" x14ac:dyDescent="0.3">
      <c r="A32" s="20">
        <f>Zeitplanung!L$4</f>
        <v>43080</v>
      </c>
      <c r="B32" s="18">
        <f>Zeitplanung!T30</f>
        <v>0</v>
      </c>
    </row>
    <row r="33" spans="1:4" ht="16.2" thickTop="1" thickBot="1" x14ac:dyDescent="0.3">
      <c r="A33" s="20">
        <f>Zeitplanung!L$4</f>
        <v>43080</v>
      </c>
      <c r="B33" s="18" t="e">
        <f>Zeitplanung!#REF!</f>
        <v>#REF!</v>
      </c>
    </row>
    <row r="34" spans="1:4" ht="15.6" thickTop="1" x14ac:dyDescent="0.25"/>
    <row r="35" spans="1:4" ht="15.6" thickBot="1" x14ac:dyDescent="0.3"/>
    <row r="36" spans="1:4" ht="16.8" thickTop="1" thickBot="1" x14ac:dyDescent="0.35">
      <c r="A36" s="91" t="s">
        <v>20</v>
      </c>
      <c r="B36" s="92"/>
      <c r="C36" s="3" t="s">
        <v>21</v>
      </c>
      <c r="D36" s="3" t="s">
        <v>22</v>
      </c>
    </row>
    <row r="37" spans="1:4" ht="16.2" thickTop="1" thickBot="1" x14ac:dyDescent="0.3">
      <c r="A37" s="88" t="s">
        <v>10</v>
      </c>
      <c r="B37" s="89"/>
      <c r="C37" s="18">
        <f>Zeitplanung!C5</f>
        <v>16.3</v>
      </c>
      <c r="D37" s="18">
        <f>Zeitplanung!D5</f>
        <v>15.75</v>
      </c>
    </row>
    <row r="38" spans="1:4" ht="16.2" thickTop="1" thickBot="1" x14ac:dyDescent="0.3">
      <c r="A38" s="93" t="s">
        <v>13</v>
      </c>
      <c r="B38" s="94"/>
      <c r="C38" s="18">
        <f>Zeitplanung!C11</f>
        <v>2.7</v>
      </c>
      <c r="D38" s="18">
        <f>Zeitplanung!D11</f>
        <v>4</v>
      </c>
    </row>
    <row r="39" spans="1:4" ht="16.2" thickTop="1" thickBot="1" x14ac:dyDescent="0.3">
      <c r="A39" s="88" t="s">
        <v>9</v>
      </c>
      <c r="B39" s="89"/>
      <c r="C39" s="18">
        <f>Zeitplanung!C16</f>
        <v>19.5</v>
      </c>
      <c r="D39" s="18">
        <f>Zeitplanung!D16</f>
        <v>26.5</v>
      </c>
    </row>
    <row r="40" spans="1:4" ht="16.2" thickTop="1" thickBot="1" x14ac:dyDescent="0.3">
      <c r="A40" s="93" t="s">
        <v>7</v>
      </c>
      <c r="B40" s="94"/>
      <c r="C40" s="18">
        <f>Zeitplanung!C24</f>
        <v>5</v>
      </c>
      <c r="D40" s="18">
        <f>Zeitplanung!D24</f>
        <v>17.5</v>
      </c>
    </row>
    <row r="41" spans="1:4" ht="16.2" thickTop="1" thickBot="1" x14ac:dyDescent="0.3">
      <c r="A41" s="88" t="s">
        <v>11</v>
      </c>
      <c r="B41" s="89"/>
      <c r="C41" s="18">
        <f>Zeitplanung!C27</f>
        <v>6</v>
      </c>
      <c r="D41" s="18">
        <f>Zeitplanung!D27</f>
        <v>1.5</v>
      </c>
    </row>
    <row r="42" spans="1:4" ht="16.2" thickTop="1" thickBot="1" x14ac:dyDescent="0.3">
      <c r="A42" s="88" t="s">
        <v>8</v>
      </c>
      <c r="B42" s="89"/>
      <c r="C42" s="18">
        <f>Zeitplanung!C30</f>
        <v>0</v>
      </c>
      <c r="D42" s="18">
        <f>Zeitplanung!D30</f>
        <v>2</v>
      </c>
    </row>
    <row r="43" spans="1:4" ht="15.6" thickTop="1" x14ac:dyDescent="0.25"/>
  </sheetData>
  <mergeCells count="8">
    <mergeCell ref="A41:B41"/>
    <mergeCell ref="A42:B42"/>
    <mergeCell ref="A1:N1"/>
    <mergeCell ref="A36:B36"/>
    <mergeCell ref="A37:B37"/>
    <mergeCell ref="A38:B38"/>
    <mergeCell ref="A39:B39"/>
    <mergeCell ref="A40:B40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David</cp:lastModifiedBy>
  <cp:lastPrinted>2010-05-10T16:47:38Z</cp:lastPrinted>
  <dcterms:created xsi:type="dcterms:W3CDTF">1999-11-03T07:20:44Z</dcterms:created>
  <dcterms:modified xsi:type="dcterms:W3CDTF">2018-01-16T19:27:11Z</dcterms:modified>
</cp:coreProperties>
</file>