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Zeitplanung!$A$1:$AF$41</definedName>
  </definedNames>
  <calcPr calcId="171027"/>
</workbook>
</file>

<file path=xl/calcChain.xml><?xml version="1.0" encoding="utf-8"?>
<calcChain xmlns="http://schemas.openxmlformats.org/spreadsheetml/2006/main">
  <c r="D23" i="1" l="1"/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D7" i="1" l="1"/>
  <c r="D8" i="1"/>
  <c r="D9" i="1"/>
  <c r="D10" i="1"/>
  <c r="D12" i="1"/>
  <c r="D13" i="1"/>
  <c r="D14" i="1"/>
  <c r="D15" i="1"/>
  <c r="D17" i="1"/>
  <c r="D18" i="1"/>
  <c r="D19" i="1"/>
  <c r="D20" i="1"/>
  <c r="D21" i="1"/>
  <c r="D22" i="1"/>
  <c r="D24" i="1"/>
  <c r="D26" i="1"/>
  <c r="D27" i="1"/>
  <c r="D29" i="1"/>
  <c r="D28" i="1" s="1"/>
  <c r="D32" i="1"/>
  <c r="D33" i="1"/>
  <c r="D6" i="1"/>
  <c r="D25" i="1" l="1"/>
  <c r="D11" i="1"/>
  <c r="D31" i="1"/>
  <c r="D16" i="1"/>
  <c r="K34" i="1"/>
  <c r="C28" i="1" l="1"/>
  <c r="C25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C38" i="7" l="1"/>
  <c r="A4" i="7"/>
  <c r="C31" i="1"/>
  <c r="C40" i="7"/>
  <c r="C39" i="7"/>
  <c r="C34" i="1" l="1"/>
  <c r="D42" i="7"/>
  <c r="C41" i="7"/>
  <c r="C37" i="7"/>
  <c r="D41" i="7"/>
  <c r="L34" i="1"/>
  <c r="M34" i="1"/>
  <c r="B5" i="7" s="1"/>
  <c r="N34" i="1"/>
  <c r="B6" i="7" s="1"/>
  <c r="O34" i="1"/>
  <c r="B7" i="7" s="1"/>
  <c r="P34" i="1"/>
  <c r="B8" i="7" s="1"/>
  <c r="Q34" i="1"/>
  <c r="B9" i="7" s="1"/>
  <c r="R34" i="1"/>
  <c r="B10" i="7" s="1"/>
  <c r="S34" i="1"/>
  <c r="B11" i="7" s="1"/>
  <c r="T34" i="1"/>
  <c r="B12" i="7" s="1"/>
  <c r="U34" i="1"/>
  <c r="B13" i="7" s="1"/>
  <c r="W34" i="1"/>
  <c r="B14" i="7" s="1"/>
  <c r="X34" i="1"/>
  <c r="B15" i="7" s="1"/>
  <c r="Y34" i="1"/>
  <c r="B16" i="7" s="1"/>
  <c r="Z34" i="1"/>
  <c r="B17" i="7" s="1"/>
  <c r="AA34" i="1"/>
  <c r="B18" i="7" s="1"/>
  <c r="AB34" i="1"/>
  <c r="B19" i="7" s="1"/>
  <c r="AC34" i="1"/>
  <c r="B20" i="7" s="1"/>
  <c r="AD34" i="1"/>
  <c r="B21" i="7" s="1"/>
  <c r="AE34" i="1"/>
  <c r="B22" i="7" s="1"/>
  <c r="B23" i="7"/>
  <c r="D39" i="7" l="1"/>
  <c r="D40" i="7"/>
  <c r="B4" i="7"/>
  <c r="D38" i="7"/>
  <c r="D5" i="1"/>
  <c r="D37" i="7" l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<sst xmlns="http://schemas.openxmlformats.org/spreadsheetml/2006/main" count="61" uniqueCount="56">
  <si>
    <t>Nr.</t>
  </si>
  <si>
    <t>Aufwand</t>
  </si>
  <si>
    <t>Plan (h)</t>
  </si>
  <si>
    <t>Ist (h)</t>
  </si>
  <si>
    <t>Priorität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</si>
  <si>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</si>
  <si>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</si>
  <si>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</si>
  <si>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</si>
  <si>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</si>
  <si>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</si>
  <si>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</si>
  <si>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</si>
  <si>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</si>
  <si>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</si>
  <si>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</si>
  <si>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</si>
  <si>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</si>
  <si>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</si>
  <si>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</si>
  <si>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</si>
  <si>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</si>
  <si>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</si>
  <si>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</si>
  <si>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</si>
  <si>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</si>
  <si>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</si>
  <si>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</si>
  <si>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</si>
  <si>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</si>
  <si>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</si>
  <si>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</si>
  <si>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</si>
  <si>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</si>
  <si>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</si>
  <si>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</si>
  <si>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</si>
  <si>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</si>
  <si>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</si>
  <si>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</si>
  <si>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</si>
  <si>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</si>
  <si>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</si>
  <si>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</si>
  <si>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</si>
  <si>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</si>
  <si>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</si>
  <si>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</si>
  <si>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</si>
  <si>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</si>
  <si>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Über childthemes nachgeschlagen</t>
  </si>
  <si>
    <t>Problem / Notlösung!</t>
  </si>
  <si>
    <t>CSS3 Buch lesen</t>
  </si>
  <si>
    <t>Ferien alg.</t>
  </si>
  <si>
    <t>Design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</si>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</sst>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111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4" fillId="8" borderId="4" xfId="3" applyNumberFormat="1" applyFont="1" applyFill="1" applyBorder="1" applyAlignment="1">
      <alignment horizontal="center" vertical="center"/>
    </xf>
    <xf numFmtId="165" fontId="14" fillId="9" borderId="4" xfId="0" applyNumberFormat="1" applyFont="1" applyFill="1" applyBorder="1" applyAlignment="1">
      <alignment horizontal="center" vertical="center"/>
    </xf>
    <xf numFmtId="165" fontId="14" fillId="9" borderId="4" xfId="3" applyNumberFormat="1" applyFont="1" applyFill="1" applyBorder="1" applyAlignment="1">
      <alignment horizontal="center" vertical="center"/>
    </xf>
    <xf numFmtId="165" fontId="16" fillId="5" borderId="4" xfId="0" applyNumberFormat="1" applyFont="1" applyFill="1" applyBorder="1" applyAlignment="1">
      <alignment horizontal="center" vertical="center"/>
    </xf>
    <xf numFmtId="165" fontId="14" fillId="0" borderId="4" xfId="3" applyNumberFormat="1" applyFont="1" applyFill="1" applyBorder="1" applyAlignment="1">
      <alignment horizontal="center" vertical="center"/>
    </xf>
    <xf numFmtId="165" fontId="14" fillId="8" borderId="4" xfId="0" applyNumberFormat="1" applyFont="1" applyFill="1" applyBorder="1" applyAlignment="1">
      <alignment horizontal="center" vertical="center"/>
    </xf>
    <xf numFmtId="165" fontId="14" fillId="0" borderId="4" xfId="0" applyNumberFormat="1" applyFont="1" applyFill="1" applyBorder="1" applyAlignment="1">
      <alignment horizontal="center" vertical="center"/>
    </xf>
    <xf numFmtId="165" fontId="23" fillId="12" borderId="4" xfId="3" applyNumberFormat="1" applyFont="1" applyFill="1" applyBorder="1" applyAlignment="1">
      <alignment horizontal="center" vertical="center"/>
    </xf>
    <xf numFmtId="165" fontId="25" fillId="12" borderId="4" xfId="5" applyNumberFormat="1" applyFont="1" applyFill="1" applyBorder="1" applyAlignment="1">
      <alignment horizontal="center" vertical="center"/>
    </xf>
    <xf numFmtId="165" fontId="23" fillId="9" borderId="4" xfId="3" applyNumberFormat="1" applyFont="1" applyFill="1" applyBorder="1" applyAlignment="1">
      <alignment horizontal="center" vertical="center"/>
    </xf>
    <xf numFmtId="165" fontId="14" fillId="8" borderId="7" xfId="0" applyNumberFormat="1" applyFont="1" applyFill="1" applyBorder="1" applyAlignment="1">
      <alignment horizontal="center" vertical="center"/>
    </xf>
    <xf numFmtId="165" fontId="16" fillId="5" borderId="4" xfId="3" applyNumberFormat="1" applyFont="1" applyFill="1" applyBorder="1" applyAlignment="1">
      <alignment horizontal="center" vertical="center"/>
    </xf>
    <xf numFmtId="165" fontId="16" fillId="5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 vertical="center"/>
    </xf>
    <xf numFmtId="0" fontId="14" fillId="14" borderId="4" xfId="3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4" fillId="14" borderId="4" xfId="3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  <xf numFmtId="0" fontId="10" fillId="14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43080</c:v>
                </c:pt>
                <c:pt idx="2">
                  <c:v>43080</c:v>
                </c:pt>
                <c:pt idx="3">
                  <c:v>43080</c:v>
                </c:pt>
                <c:pt idx="4">
                  <c:v>43080</c:v>
                </c:pt>
                <c:pt idx="5">
                  <c:v>43080</c:v>
                </c:pt>
                <c:pt idx="6">
                  <c:v>43080</c:v>
                </c:pt>
                <c:pt idx="7">
                  <c:v>43080</c:v>
                </c:pt>
                <c:pt idx="8">
                  <c:v>43080</c:v>
                </c:pt>
                <c:pt idx="9">
                  <c:v>43080</c:v>
                </c:pt>
                <c:pt idx="10">
                  <c:v>43080</c:v>
                </c:pt>
                <c:pt idx="11">
                  <c:v>43080</c:v>
                </c:pt>
                <c:pt idx="12">
                  <c:v>43080</c:v>
                </c:pt>
                <c:pt idx="13">
                  <c:v>43080</c:v>
                </c:pt>
                <c:pt idx="14">
                  <c:v>43080</c:v>
                </c:pt>
                <c:pt idx="15">
                  <c:v>43080</c:v>
                </c:pt>
                <c:pt idx="16">
                  <c:v>43080</c:v>
                </c:pt>
                <c:pt idx="17">
                  <c:v>43080</c:v>
                </c:pt>
                <c:pt idx="18">
                  <c:v>43080</c:v>
                </c:pt>
                <c:pt idx="19">
                  <c:v>43080</c:v>
                </c:pt>
                <c:pt idx="20">
                  <c:v>43080</c:v>
                </c:pt>
                <c:pt idx="21">
                  <c:v>43080</c:v>
                </c:pt>
                <c:pt idx="22">
                  <c:v>43080</c:v>
                </c:pt>
                <c:pt idx="23">
                  <c:v>43080</c:v>
                </c:pt>
                <c:pt idx="24">
                  <c:v>43080</c:v>
                </c:pt>
                <c:pt idx="25">
                  <c:v>43080</c:v>
                </c:pt>
                <c:pt idx="26">
                  <c:v>43080</c:v>
                </c:pt>
                <c:pt idx="27">
                  <c:v>43080</c:v>
                </c:pt>
                <c:pt idx="28">
                  <c:v>43080</c:v>
                </c:pt>
                <c:pt idx="29">
                  <c:v>43080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7.5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7.2</c:v>
                </c:pt>
                <c:pt idx="9">
                  <c:v>7.25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7.5</c:v>
                </c:pt>
                <c:pt idx="14">
                  <c:v>7.5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16.3</c:v>
                </c:pt>
                <c:pt idx="1">
                  <c:v>2.7</c:v>
                </c:pt>
                <c:pt idx="2">
                  <c:v>22.5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19.75</c:v>
                </c:pt>
                <c:pt idx="1">
                  <c:v>4</c:v>
                </c:pt>
                <c:pt idx="2">
                  <c:v>31</c:v>
                </c:pt>
                <c:pt idx="3">
                  <c:v>22.5</c:v>
                </c:pt>
                <c:pt idx="4">
                  <c:v>4.5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P44"/>
  <sheetViews>
    <sheetView tabSelected="1" zoomScale="85" zoomScaleNormal="85" zoomScaleSheetLayoutView="100" zoomScalePageLayoutView="130" workbookViewId="0">
      <selection activeCell="AE8" sqref="AE8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2" customWidth="1"/>
    <col min="5" max="9" width="3.875" style="5" customWidth="1"/>
    <col min="10" max="11" width="3.875" style="13" customWidth="1"/>
    <col min="12" max="32" width="3.25" style="5" customWidth="1"/>
    <col min="33" max="37" width="3.25" style="4" customWidth="1"/>
    <col min="38" max="42" width="3.125" style="4" customWidth="1"/>
    <col min="43" max="16384" width="12.5" style="5"/>
  </cols>
  <sheetData>
    <row r="1" spans="1:42" ht="26.25" x14ac:dyDescent="0.25">
      <c r="A1" s="99" t="s">
        <v>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ht="9" customHeight="1" x14ac:dyDescent="0.25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66"/>
      <c r="AG2" s="65"/>
      <c r="AH2" s="65"/>
      <c r="AI2" s="65"/>
      <c r="AJ2" s="65"/>
      <c r="AK2" s="65"/>
      <c r="AL2" s="65"/>
      <c r="AM2" s="65"/>
      <c r="AN2" s="65"/>
      <c r="AO2" s="65"/>
      <c r="AP2" s="65"/>
    </row>
    <row r="3" spans="1:42" ht="15" customHeight="1" x14ac:dyDescent="0.25">
      <c r="A3" s="34"/>
      <c r="B3" s="35"/>
      <c r="C3" s="100" t="s">
        <v>1</v>
      </c>
      <c r="D3" s="100"/>
      <c r="E3" s="34"/>
      <c r="F3" s="34"/>
      <c r="G3" s="34"/>
      <c r="H3" s="34"/>
      <c r="I3" s="34"/>
      <c r="J3" s="34"/>
      <c r="K3" s="34"/>
      <c r="L3" s="100" t="s">
        <v>23</v>
      </c>
      <c r="M3" s="100"/>
      <c r="N3" s="100"/>
      <c r="O3" s="100"/>
      <c r="P3" s="100"/>
      <c r="Q3" s="100" t="s">
        <v>24</v>
      </c>
      <c r="R3" s="100"/>
      <c r="S3" s="100"/>
      <c r="T3" s="100"/>
      <c r="U3" s="100"/>
      <c r="V3" s="75"/>
      <c r="W3" s="100" t="s">
        <v>25</v>
      </c>
      <c r="X3" s="100"/>
      <c r="Y3" s="100"/>
      <c r="Z3" s="100"/>
      <c r="AA3" s="100"/>
      <c r="AB3" s="100" t="s">
        <v>26</v>
      </c>
      <c r="AC3" s="100"/>
      <c r="AD3" s="100"/>
      <c r="AE3" s="100"/>
      <c r="AF3" s="101"/>
      <c r="AG3" s="94"/>
      <c r="AH3" s="94"/>
      <c r="AI3" s="94"/>
      <c r="AJ3" s="94"/>
      <c r="AK3" s="94"/>
      <c r="AL3" s="94"/>
      <c r="AM3" s="94"/>
      <c r="AN3" s="94"/>
      <c r="AO3" s="94"/>
      <c r="AP3" s="94"/>
    </row>
    <row r="4" spans="1:42" ht="90.75" customHeight="1" x14ac:dyDescent="0.25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37</v>
      </c>
      <c r="G4" s="40" t="s">
        <v>27</v>
      </c>
      <c r="H4" s="41" t="s">
        <v>30</v>
      </c>
      <c r="I4" s="42" t="s">
        <v>17</v>
      </c>
      <c r="J4" s="38" t="s">
        <v>6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 t="s">
        <v>53</v>
      </c>
      <c r="W4" s="44">
        <v>43108</v>
      </c>
      <c r="X4" s="44">
        <v>43109</v>
      </c>
      <c r="Y4" s="44">
        <v>43110</v>
      </c>
      <c r="Z4" s="44">
        <v>43111</v>
      </c>
      <c r="AA4" s="44">
        <v>43112</v>
      </c>
      <c r="AB4" s="44">
        <v>43115</v>
      </c>
      <c r="AC4" s="44">
        <v>43116</v>
      </c>
      <c r="AD4" s="44">
        <v>43117</v>
      </c>
      <c r="AE4" s="44">
        <v>43118</v>
      </c>
      <c r="AF4" s="72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14.25" customHeight="1" x14ac:dyDescent="0.25">
      <c r="A5" s="45">
        <v>10</v>
      </c>
      <c r="B5" s="15" t="s">
        <v>31</v>
      </c>
      <c r="C5" s="25">
        <f>SUM(C6:C10)</f>
        <v>16.3</v>
      </c>
      <c r="D5" s="25">
        <f>SUM(D6:D10)</f>
        <v>19.75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5"/>
      <c r="AB5" s="15"/>
      <c r="AC5" s="15"/>
      <c r="AD5" s="15"/>
      <c r="AE5" s="14"/>
      <c r="AF5" s="69"/>
    </row>
    <row r="6" spans="1:42" ht="14.25" customHeight="1" x14ac:dyDescent="0.25">
      <c r="A6" s="36">
        <v>11</v>
      </c>
      <c r="B6" s="46" t="s">
        <v>14</v>
      </c>
      <c r="C6" s="47">
        <v>0.8</v>
      </c>
      <c r="D6" s="47">
        <f>IF(SUM(K6:AF6)=0," ",SUM(K6:AF6))</f>
        <v>1</v>
      </c>
      <c r="E6" s="47">
        <v>1</v>
      </c>
      <c r="F6" s="47"/>
      <c r="G6" s="47"/>
      <c r="H6" s="47"/>
      <c r="I6" s="48"/>
      <c r="J6" s="36"/>
      <c r="K6" s="82">
        <v>1</v>
      </c>
      <c r="L6" s="49"/>
      <c r="M6" s="49"/>
      <c r="N6" s="50"/>
      <c r="O6" s="50"/>
      <c r="P6" s="50"/>
      <c r="Q6" s="51"/>
      <c r="R6" s="52"/>
      <c r="S6" s="50"/>
      <c r="T6" s="47"/>
      <c r="U6" s="50"/>
      <c r="V6" s="91"/>
      <c r="W6" s="51"/>
      <c r="X6" s="52"/>
      <c r="Y6" s="50"/>
      <c r="Z6" s="47"/>
      <c r="AA6" s="50"/>
      <c r="AB6" s="51"/>
      <c r="AC6" s="52"/>
      <c r="AD6" s="50"/>
      <c r="AE6" s="68"/>
      <c r="AF6" s="70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14.25" customHeight="1" x14ac:dyDescent="0.25">
      <c r="A7" s="36">
        <v>12</v>
      </c>
      <c r="B7" s="46" t="s">
        <v>33</v>
      </c>
      <c r="C7" s="47">
        <v>3.5</v>
      </c>
      <c r="D7" s="47">
        <f>IF(SUM(K7:AF7)=0," ",SUM(K7:AF7))</f>
        <v>3.5</v>
      </c>
      <c r="E7" s="47">
        <v>1</v>
      </c>
      <c r="F7" s="47"/>
      <c r="G7" s="47"/>
      <c r="H7" s="47"/>
      <c r="I7" s="48"/>
      <c r="J7" s="53"/>
      <c r="K7" s="53"/>
      <c r="L7" s="49"/>
      <c r="M7" s="49"/>
      <c r="N7" s="77">
        <v>3</v>
      </c>
      <c r="O7" s="77">
        <v>0.5</v>
      </c>
      <c r="P7" s="81"/>
      <c r="Q7" s="51"/>
      <c r="R7" s="52"/>
      <c r="S7" s="50"/>
      <c r="T7" s="47"/>
      <c r="U7" s="50"/>
      <c r="V7" s="91"/>
      <c r="W7" s="51"/>
      <c r="X7" s="52"/>
      <c r="Y7" s="50"/>
      <c r="Z7" s="47"/>
      <c r="AA7" s="50"/>
      <c r="AB7" s="51"/>
      <c r="AC7" s="52"/>
      <c r="AD7" s="50"/>
      <c r="AE7" s="68"/>
      <c r="AF7" s="70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spans="1:42" ht="14.25" customHeight="1" x14ac:dyDescent="0.25">
      <c r="A8" s="36">
        <v>13</v>
      </c>
      <c r="B8" s="46" t="s">
        <v>34</v>
      </c>
      <c r="C8" s="47">
        <v>4</v>
      </c>
      <c r="D8" s="47">
        <f>IF(SUM(K8:AF8)=0," ",SUM(K8:AF8))</f>
        <v>2.25</v>
      </c>
      <c r="E8" s="47">
        <v>1</v>
      </c>
      <c r="F8" s="47"/>
      <c r="G8" s="47"/>
      <c r="H8" s="47"/>
      <c r="I8" s="48"/>
      <c r="J8" s="53"/>
      <c r="K8" s="53"/>
      <c r="L8" s="49"/>
      <c r="M8" s="49"/>
      <c r="N8" s="81"/>
      <c r="O8" s="81"/>
      <c r="P8" s="77">
        <v>0.5</v>
      </c>
      <c r="Q8" s="51"/>
      <c r="R8" s="52"/>
      <c r="S8" s="50"/>
      <c r="T8" s="47"/>
      <c r="U8" s="77">
        <v>0.75</v>
      </c>
      <c r="V8" s="91"/>
      <c r="W8" s="51"/>
      <c r="X8" s="52"/>
      <c r="Y8" s="50"/>
      <c r="Z8" s="47"/>
      <c r="AA8" s="77">
        <v>0.5</v>
      </c>
      <c r="AB8" s="51"/>
      <c r="AC8" s="52"/>
      <c r="AD8" s="50"/>
      <c r="AE8" s="87">
        <v>0.5</v>
      </c>
      <c r="AF8" s="70"/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ht="14.25" customHeight="1" x14ac:dyDescent="0.25">
      <c r="A9" s="36">
        <v>14</v>
      </c>
      <c r="B9" s="46" t="s">
        <v>19</v>
      </c>
      <c r="C9" s="47">
        <v>3.5</v>
      </c>
      <c r="D9" s="47">
        <f>IF(SUM(K9:AF9)=0," ",SUM(K9:AF9))</f>
        <v>1.5</v>
      </c>
      <c r="E9" s="47">
        <v>1</v>
      </c>
      <c r="F9" s="47"/>
      <c r="G9" s="47"/>
      <c r="H9" s="47"/>
      <c r="I9" s="48"/>
      <c r="J9" s="53"/>
      <c r="K9" s="53"/>
      <c r="L9" s="49"/>
      <c r="M9" s="49"/>
      <c r="N9" s="81"/>
      <c r="O9" s="81"/>
      <c r="P9" s="77">
        <v>1.5</v>
      </c>
      <c r="Q9" s="51"/>
      <c r="R9" s="52"/>
      <c r="S9" s="50"/>
      <c r="T9" s="47"/>
      <c r="U9" s="50"/>
      <c r="V9" s="91"/>
      <c r="W9" s="51"/>
      <c r="X9" s="52"/>
      <c r="Y9" s="50"/>
      <c r="Z9" s="47"/>
      <c r="AA9" s="50"/>
      <c r="AB9" s="51"/>
      <c r="AC9" s="52"/>
      <c r="AD9" s="50"/>
      <c r="AE9" s="68"/>
      <c r="AF9" s="70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1:42" ht="14.25" customHeight="1" x14ac:dyDescent="0.25">
      <c r="A10" s="36">
        <v>15</v>
      </c>
      <c r="B10" s="46" t="s">
        <v>35</v>
      </c>
      <c r="C10" s="47">
        <v>4.5</v>
      </c>
      <c r="D10" s="47">
        <f>IF(SUM(K10:AF10)=0," ",SUM(K10:AF10))</f>
        <v>11.5</v>
      </c>
      <c r="E10" s="47">
        <v>1</v>
      </c>
      <c r="F10" s="47"/>
      <c r="G10" s="47"/>
      <c r="H10" s="47"/>
      <c r="I10" s="48"/>
      <c r="J10" s="53"/>
      <c r="K10" s="53"/>
      <c r="L10" s="49"/>
      <c r="M10" s="49"/>
      <c r="N10" s="50"/>
      <c r="O10" s="55"/>
      <c r="P10" s="55"/>
      <c r="Q10" s="51"/>
      <c r="R10" s="52"/>
      <c r="S10" s="79">
        <v>2</v>
      </c>
      <c r="T10" s="78">
        <v>3</v>
      </c>
      <c r="U10" s="55"/>
      <c r="V10" s="91"/>
      <c r="W10" s="51"/>
      <c r="X10" s="52"/>
      <c r="Y10" s="55"/>
      <c r="Z10" s="78">
        <v>1.5</v>
      </c>
      <c r="AA10" s="77">
        <v>1.5</v>
      </c>
      <c r="AB10" s="51"/>
      <c r="AC10" s="52"/>
      <c r="AD10" s="77">
        <v>1.5</v>
      </c>
      <c r="AE10" s="87">
        <v>2</v>
      </c>
      <c r="AF10" s="70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1:42" ht="14.25" customHeight="1" x14ac:dyDescent="0.25">
      <c r="A11" s="45">
        <v>20</v>
      </c>
      <c r="B11" s="15" t="s">
        <v>13</v>
      </c>
      <c r="C11" s="25">
        <f>SUM(C12:C15)</f>
        <v>2.7</v>
      </c>
      <c r="D11" s="45">
        <f>SUM(D12:D15)</f>
        <v>4</v>
      </c>
      <c r="E11" s="15"/>
      <c r="F11" s="25"/>
      <c r="G11" s="25"/>
      <c r="H11" s="25"/>
      <c r="I11" s="5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70"/>
    </row>
    <row r="12" spans="1:42" ht="14.25" customHeight="1" x14ac:dyDescent="0.25">
      <c r="A12" s="36">
        <v>21</v>
      </c>
      <c r="B12" s="46" t="s">
        <v>28</v>
      </c>
      <c r="C12" s="47">
        <v>2</v>
      </c>
      <c r="D12" s="47">
        <f>IF(SUM(K12:AF12)=0," ",SUM(K12:AF12))</f>
        <v>3</v>
      </c>
      <c r="E12" s="47">
        <v>1</v>
      </c>
      <c r="F12" s="47"/>
      <c r="G12" s="47"/>
      <c r="H12" s="47"/>
      <c r="I12" s="48"/>
      <c r="J12" s="53"/>
      <c r="K12" s="53"/>
      <c r="L12" s="52"/>
      <c r="M12" s="51"/>
      <c r="N12" s="77">
        <v>3</v>
      </c>
      <c r="O12" s="55"/>
      <c r="P12" s="50"/>
      <c r="Q12" s="51"/>
      <c r="R12" s="52"/>
      <c r="S12" s="50"/>
      <c r="T12" s="47"/>
      <c r="U12" s="47"/>
      <c r="V12" s="92"/>
      <c r="W12" s="51"/>
      <c r="X12" s="52"/>
      <c r="Y12" s="50"/>
      <c r="Z12" s="47"/>
      <c r="AA12" s="47"/>
      <c r="AB12" s="51"/>
      <c r="AC12" s="52"/>
      <c r="AD12" s="50"/>
      <c r="AE12" s="68"/>
      <c r="AF12" s="70"/>
      <c r="AG12" s="27"/>
      <c r="AH12" s="27"/>
      <c r="AI12" s="27"/>
      <c r="AJ12" s="27"/>
      <c r="AK12" s="27"/>
      <c r="AL12" s="27"/>
      <c r="AM12" s="27"/>
      <c r="AN12" s="27"/>
      <c r="AO12" s="27"/>
      <c r="AP12" s="27"/>
    </row>
    <row r="13" spans="1:42" ht="14.25" customHeight="1" x14ac:dyDescent="0.25">
      <c r="A13" s="36">
        <v>22</v>
      </c>
      <c r="B13" s="46" t="s">
        <v>38</v>
      </c>
      <c r="C13" s="47">
        <v>0.7</v>
      </c>
      <c r="D13" s="47">
        <f>IF(SUM(K13:AF13)=0," ",SUM(K13:AF13))</f>
        <v>1</v>
      </c>
      <c r="E13" s="47"/>
      <c r="F13" s="47"/>
      <c r="G13" s="47"/>
      <c r="H13" s="47"/>
      <c r="I13" s="48"/>
      <c r="J13" s="53"/>
      <c r="K13" s="53"/>
      <c r="L13" s="52"/>
      <c r="M13" s="51"/>
      <c r="N13" s="77">
        <v>1</v>
      </c>
      <c r="O13" s="50"/>
      <c r="P13" s="50"/>
      <c r="Q13" s="51"/>
      <c r="R13" s="52"/>
      <c r="S13" s="50"/>
      <c r="T13" s="47"/>
      <c r="U13" s="47"/>
      <c r="V13" s="92"/>
      <c r="W13" s="51"/>
      <c r="X13" s="52"/>
      <c r="Y13" s="50"/>
      <c r="Z13" s="47"/>
      <c r="AA13" s="47"/>
      <c r="AB13" s="51"/>
      <c r="AC13" s="52"/>
      <c r="AD13" s="50"/>
      <c r="AE13" s="68"/>
      <c r="AF13" s="70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4.25" customHeight="1" x14ac:dyDescent="0.25">
      <c r="A14" s="36">
        <v>23</v>
      </c>
      <c r="B14" s="46"/>
      <c r="C14" s="47"/>
      <c r="D14" s="47" t="str">
        <f>IF(SUM(K14:AF14)=0," ",SUM(K14:AF14))</f>
        <v xml:space="preserve"> </v>
      </c>
      <c r="E14" s="47"/>
      <c r="F14" s="47"/>
      <c r="G14" s="47"/>
      <c r="H14" s="47"/>
      <c r="I14" s="48"/>
      <c r="J14" s="53"/>
      <c r="K14" s="53"/>
      <c r="L14" s="52"/>
      <c r="M14" s="51"/>
      <c r="N14" s="50"/>
      <c r="O14" s="50"/>
      <c r="P14" s="50"/>
      <c r="Q14" s="51"/>
      <c r="R14" s="52"/>
      <c r="S14" s="50"/>
      <c r="T14" s="47"/>
      <c r="U14" s="47"/>
      <c r="V14" s="92"/>
      <c r="W14" s="51"/>
      <c r="X14" s="52"/>
      <c r="Y14" s="50"/>
      <c r="Z14" s="47"/>
      <c r="AA14" s="47"/>
      <c r="AB14" s="51"/>
      <c r="AC14" s="52"/>
      <c r="AD14" s="50"/>
      <c r="AE14" s="68"/>
      <c r="AF14" s="70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ht="14.25" customHeight="1" x14ac:dyDescent="0.25">
      <c r="A15" s="36">
        <v>24</v>
      </c>
      <c r="B15" s="46"/>
      <c r="C15" s="47"/>
      <c r="D15" s="47" t="str">
        <f>IF(SUM(K15:AF15)=0," ",SUM(K15:AF15))</f>
        <v xml:space="preserve"> </v>
      </c>
      <c r="E15" s="47"/>
      <c r="F15" s="47"/>
      <c r="G15" s="47"/>
      <c r="H15" s="47"/>
      <c r="I15" s="48"/>
      <c r="J15" s="53"/>
      <c r="K15" s="53"/>
      <c r="L15" s="52"/>
      <c r="M15" s="51"/>
      <c r="N15" s="50"/>
      <c r="O15" s="50"/>
      <c r="P15" s="50"/>
      <c r="Q15" s="51"/>
      <c r="R15" s="52"/>
      <c r="S15" s="50"/>
      <c r="T15" s="47"/>
      <c r="U15" s="47"/>
      <c r="V15" s="92"/>
      <c r="W15" s="51"/>
      <c r="X15" s="52"/>
      <c r="Y15" s="50"/>
      <c r="Z15" s="47"/>
      <c r="AA15" s="47"/>
      <c r="AB15" s="51"/>
      <c r="AC15" s="52"/>
      <c r="AD15" s="50"/>
      <c r="AE15" s="68"/>
      <c r="AF15" s="70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  <row r="16" spans="1:42" ht="14.25" customHeight="1" x14ac:dyDescent="0.25">
      <c r="A16" s="45">
        <v>30</v>
      </c>
      <c r="B16" s="15" t="s">
        <v>9</v>
      </c>
      <c r="C16" s="25">
        <f>SUM(C17:C24)</f>
        <v>22.5</v>
      </c>
      <c r="D16" s="45">
        <f>SUM(D17:D24)</f>
        <v>31</v>
      </c>
      <c r="E16" s="15"/>
      <c r="F16" s="25"/>
      <c r="G16" s="25"/>
      <c r="H16" s="25"/>
      <c r="I16" s="57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70"/>
    </row>
    <row r="17" spans="1:42" ht="14.25" customHeight="1" x14ac:dyDescent="0.25">
      <c r="A17" s="36">
        <v>31</v>
      </c>
      <c r="B17" s="58" t="s">
        <v>48</v>
      </c>
      <c r="C17" s="47">
        <v>1.5</v>
      </c>
      <c r="D17" s="47">
        <f t="shared" ref="D17:D24" si="0">IF(SUM(K17:AF17)=0," ",SUM(K17:AF17))</f>
        <v>1.3</v>
      </c>
      <c r="E17" s="47">
        <v>1</v>
      </c>
      <c r="F17" s="47"/>
      <c r="G17" s="47"/>
      <c r="H17" s="47"/>
      <c r="I17" s="48"/>
      <c r="J17" s="53"/>
      <c r="K17" s="53"/>
      <c r="L17" s="52"/>
      <c r="M17" s="51"/>
      <c r="N17" s="77">
        <v>0.8</v>
      </c>
      <c r="O17" s="77">
        <v>0.5</v>
      </c>
      <c r="P17" s="81"/>
      <c r="Q17" s="51"/>
      <c r="R17" s="52"/>
      <c r="S17" s="50"/>
      <c r="T17" s="47"/>
      <c r="U17" s="50"/>
      <c r="V17" s="91"/>
      <c r="W17" s="51"/>
      <c r="X17" s="52"/>
      <c r="Y17" s="50"/>
      <c r="Z17" s="47"/>
      <c r="AA17" s="50"/>
      <c r="AB17" s="51"/>
      <c r="AC17" s="52"/>
      <c r="AD17" s="50"/>
      <c r="AE17" s="68"/>
      <c r="AF17" s="70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 spans="1:42" ht="14.25" customHeight="1" x14ac:dyDescent="0.25">
      <c r="A18" s="36">
        <v>32</v>
      </c>
      <c r="B18" s="58" t="s">
        <v>39</v>
      </c>
      <c r="C18" s="47">
        <v>2</v>
      </c>
      <c r="D18" s="47">
        <f t="shared" si="0"/>
        <v>3</v>
      </c>
      <c r="E18" s="47">
        <v>1</v>
      </c>
      <c r="F18" s="47"/>
      <c r="G18" s="47"/>
      <c r="H18" s="47"/>
      <c r="I18" s="48"/>
      <c r="J18" s="53"/>
      <c r="K18" s="53"/>
      <c r="L18" s="52"/>
      <c r="M18" s="51"/>
      <c r="N18" s="81"/>
      <c r="O18" s="85">
        <v>3</v>
      </c>
      <c r="P18" s="86"/>
      <c r="Q18" s="51"/>
      <c r="R18" s="52"/>
      <c r="S18" s="55"/>
      <c r="T18" s="47"/>
      <c r="U18" s="50"/>
      <c r="V18" s="91"/>
      <c r="W18" s="51"/>
      <c r="X18" s="52"/>
      <c r="Y18" s="50"/>
      <c r="Z18" s="47"/>
      <c r="AA18" s="50"/>
      <c r="AB18" s="51"/>
      <c r="AC18" s="52"/>
      <c r="AD18" s="50"/>
      <c r="AE18" s="68"/>
      <c r="AF18" s="70"/>
      <c r="AG18" s="27"/>
      <c r="AH18" s="27"/>
      <c r="AI18" s="27"/>
      <c r="AJ18" s="27"/>
      <c r="AK18" s="27"/>
      <c r="AL18" s="27"/>
      <c r="AM18" s="27"/>
      <c r="AN18" s="27"/>
      <c r="AO18" s="27"/>
      <c r="AP18" s="27"/>
    </row>
    <row r="19" spans="1:42" ht="14.25" customHeight="1" x14ac:dyDescent="0.25">
      <c r="A19" s="36">
        <v>33</v>
      </c>
      <c r="B19" s="58" t="s">
        <v>40</v>
      </c>
      <c r="C19" s="47">
        <v>3.5</v>
      </c>
      <c r="D19" s="47">
        <f t="shared" si="0"/>
        <v>4</v>
      </c>
      <c r="E19" s="47">
        <v>1</v>
      </c>
      <c r="F19" s="47"/>
      <c r="G19" s="47"/>
      <c r="H19" s="47"/>
      <c r="I19" s="48"/>
      <c r="J19" s="53"/>
      <c r="K19" s="53"/>
      <c r="L19" s="52"/>
      <c r="M19" s="51"/>
      <c r="N19" s="81"/>
      <c r="O19" s="81">
        <v>1</v>
      </c>
      <c r="P19" s="77">
        <v>3</v>
      </c>
      <c r="Q19" s="51"/>
      <c r="R19" s="52"/>
      <c r="S19" s="50"/>
      <c r="T19" s="56"/>
      <c r="U19" s="55"/>
      <c r="V19" s="91"/>
      <c r="W19" s="51"/>
      <c r="X19" s="52"/>
      <c r="Y19" s="55"/>
      <c r="Z19" s="56"/>
      <c r="AA19" s="55"/>
      <c r="AB19" s="51"/>
      <c r="AC19" s="52"/>
      <c r="AD19" s="50"/>
      <c r="AE19" s="68"/>
      <c r="AF19" s="70"/>
      <c r="AG19" s="27"/>
      <c r="AH19" s="27"/>
      <c r="AI19" s="27"/>
      <c r="AJ19" s="27"/>
      <c r="AK19" s="27"/>
      <c r="AL19" s="27"/>
      <c r="AM19" s="27"/>
      <c r="AN19" s="27"/>
      <c r="AO19" s="27"/>
      <c r="AP19" s="27"/>
    </row>
    <row r="20" spans="1:42" ht="14.25" customHeight="1" x14ac:dyDescent="0.25">
      <c r="A20" s="36">
        <v>34</v>
      </c>
      <c r="B20" s="58" t="s">
        <v>41</v>
      </c>
      <c r="C20" s="47">
        <v>4.5</v>
      </c>
      <c r="D20" s="47">
        <f t="shared" si="0"/>
        <v>6</v>
      </c>
      <c r="E20" s="47">
        <v>1</v>
      </c>
      <c r="F20" s="47"/>
      <c r="G20" s="47"/>
      <c r="H20" s="47"/>
      <c r="I20" s="48"/>
      <c r="J20" s="53"/>
      <c r="K20" s="53"/>
      <c r="L20" s="52"/>
      <c r="M20" s="51"/>
      <c r="N20" s="81"/>
      <c r="O20" s="81">
        <v>2.5</v>
      </c>
      <c r="P20" s="77">
        <v>1.5</v>
      </c>
      <c r="Q20" s="51"/>
      <c r="R20" s="52"/>
      <c r="S20" s="77">
        <v>1.5</v>
      </c>
      <c r="T20" s="47"/>
      <c r="U20" s="55"/>
      <c r="V20" s="91"/>
      <c r="W20" s="51"/>
      <c r="X20" s="52"/>
      <c r="Y20" s="55"/>
      <c r="Z20" s="78">
        <v>0.5</v>
      </c>
      <c r="AA20" s="55"/>
      <c r="AB20" s="51"/>
      <c r="AC20" s="52"/>
      <c r="AD20" s="50"/>
      <c r="AE20" s="68"/>
      <c r="AF20" s="70"/>
      <c r="AG20" s="27"/>
      <c r="AH20" s="27"/>
      <c r="AI20" s="27"/>
      <c r="AJ20" s="27"/>
      <c r="AK20" s="27"/>
      <c r="AL20" s="27"/>
      <c r="AM20" s="27"/>
      <c r="AN20" s="27"/>
      <c r="AO20" s="27"/>
      <c r="AP20" s="27"/>
    </row>
    <row r="21" spans="1:42" ht="14.25" customHeight="1" x14ac:dyDescent="0.25">
      <c r="A21" s="36">
        <v>35</v>
      </c>
      <c r="B21" s="58" t="s">
        <v>42</v>
      </c>
      <c r="C21" s="47">
        <v>3</v>
      </c>
      <c r="D21" s="47">
        <f t="shared" si="0"/>
        <v>2.7</v>
      </c>
      <c r="E21" s="47">
        <v>1</v>
      </c>
      <c r="F21" s="47"/>
      <c r="G21" s="47"/>
      <c r="H21" s="47"/>
      <c r="I21" s="48"/>
      <c r="J21" s="53"/>
      <c r="K21" s="53"/>
      <c r="L21" s="52"/>
      <c r="M21" s="51"/>
      <c r="N21" s="50"/>
      <c r="O21" s="50"/>
      <c r="P21" s="50"/>
      <c r="Q21" s="51"/>
      <c r="R21" s="52"/>
      <c r="S21" s="77">
        <v>0.5</v>
      </c>
      <c r="T21" s="82">
        <v>1.2</v>
      </c>
      <c r="U21" s="81">
        <v>0.5</v>
      </c>
      <c r="V21" s="91"/>
      <c r="W21" s="51"/>
      <c r="X21" s="52"/>
      <c r="Y21" s="55"/>
      <c r="Z21" s="78">
        <v>0.5</v>
      </c>
      <c r="AA21" s="55"/>
      <c r="AB21" s="51"/>
      <c r="AC21" s="52"/>
      <c r="AD21" s="50"/>
      <c r="AE21" s="68"/>
      <c r="AF21" s="70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ht="14.25" customHeight="1" x14ac:dyDescent="0.25">
      <c r="A22" s="36">
        <v>36</v>
      </c>
      <c r="B22" s="58" t="s">
        <v>43</v>
      </c>
      <c r="C22" s="47">
        <v>2.5</v>
      </c>
      <c r="D22" s="47">
        <f t="shared" si="0"/>
        <v>9</v>
      </c>
      <c r="E22" s="47">
        <v>1</v>
      </c>
      <c r="F22" s="47"/>
      <c r="G22" s="47"/>
      <c r="H22" s="47"/>
      <c r="I22" s="48"/>
      <c r="J22" s="53"/>
      <c r="K22" s="53"/>
      <c r="L22" s="52"/>
      <c r="M22" s="51"/>
      <c r="N22" s="50"/>
      <c r="O22" s="50"/>
      <c r="P22" s="50"/>
      <c r="Q22" s="51"/>
      <c r="R22" s="52"/>
      <c r="S22" s="81">
        <v>2.5</v>
      </c>
      <c r="T22" s="82">
        <v>2</v>
      </c>
      <c r="U22" s="81">
        <v>2</v>
      </c>
      <c r="V22" s="91"/>
      <c r="W22" s="51"/>
      <c r="X22" s="52"/>
      <c r="Y22" s="55"/>
      <c r="Z22" s="78">
        <v>1.5</v>
      </c>
      <c r="AA22" s="55"/>
      <c r="AB22" s="51"/>
      <c r="AC22" s="52"/>
      <c r="AD22" s="81">
        <v>1</v>
      </c>
      <c r="AE22" s="68"/>
      <c r="AF22" s="70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ht="14.25" customHeight="1" x14ac:dyDescent="0.25">
      <c r="A23" s="76"/>
      <c r="B23" s="58" t="s">
        <v>54</v>
      </c>
      <c r="C23" s="47">
        <v>3</v>
      </c>
      <c r="D23" s="47">
        <f t="shared" si="0"/>
        <v>3.5</v>
      </c>
      <c r="E23" s="47"/>
      <c r="F23" s="47"/>
      <c r="G23" s="47"/>
      <c r="H23" s="47"/>
      <c r="I23" s="48"/>
      <c r="J23" s="53"/>
      <c r="K23" s="53"/>
      <c r="L23" s="52"/>
      <c r="M23" s="51"/>
      <c r="N23" s="50"/>
      <c r="O23" s="50"/>
      <c r="P23" s="50"/>
      <c r="Q23" s="51"/>
      <c r="R23" s="52"/>
      <c r="S23" s="50"/>
      <c r="T23" s="56"/>
      <c r="U23" s="50"/>
      <c r="V23" s="91"/>
      <c r="W23" s="51"/>
      <c r="X23" s="52"/>
      <c r="Y23" s="55"/>
      <c r="Z23" s="56"/>
      <c r="AA23" s="77">
        <v>0.5</v>
      </c>
      <c r="AB23" s="51"/>
      <c r="AC23" s="52"/>
      <c r="AD23" s="77">
        <v>2</v>
      </c>
      <c r="AE23" s="68">
        <v>1</v>
      </c>
      <c r="AF23" s="70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spans="1:42" ht="14.25" customHeight="1" x14ac:dyDescent="0.25">
      <c r="A24" s="36">
        <v>37</v>
      </c>
      <c r="B24" s="58" t="s">
        <v>44</v>
      </c>
      <c r="C24" s="47">
        <v>2.5</v>
      </c>
      <c r="D24" s="47">
        <f t="shared" si="0"/>
        <v>1.5</v>
      </c>
      <c r="E24" s="47">
        <v>1</v>
      </c>
      <c r="F24" s="47"/>
      <c r="G24" s="47"/>
      <c r="H24" s="47"/>
      <c r="I24" s="48"/>
      <c r="J24" s="53"/>
      <c r="K24" s="53"/>
      <c r="L24" s="52"/>
      <c r="M24" s="51" t="s">
        <v>47</v>
      </c>
      <c r="N24" s="50"/>
      <c r="O24" s="50"/>
      <c r="P24" s="50"/>
      <c r="Q24" s="51"/>
      <c r="R24" s="52"/>
      <c r="S24" s="81">
        <v>0.5</v>
      </c>
      <c r="T24" s="83">
        <v>0.5</v>
      </c>
      <c r="U24" s="54"/>
      <c r="V24" s="91"/>
      <c r="W24" s="51"/>
      <c r="X24" s="52"/>
      <c r="Y24" s="79">
        <v>0.5</v>
      </c>
      <c r="Z24" s="78"/>
      <c r="AA24" s="79"/>
      <c r="AB24" s="51"/>
      <c r="AC24" s="52"/>
      <c r="AD24" s="50"/>
      <c r="AE24" s="68"/>
      <c r="AF24" s="70"/>
      <c r="AG24" s="27"/>
      <c r="AH24" s="27"/>
      <c r="AI24" s="27"/>
      <c r="AJ24" s="27"/>
      <c r="AK24" s="27"/>
      <c r="AL24" s="27"/>
      <c r="AM24" s="27"/>
      <c r="AN24" s="27"/>
      <c r="AO24" s="27"/>
      <c r="AP24" s="27"/>
    </row>
    <row r="25" spans="1:42" ht="14.25" customHeight="1" x14ac:dyDescent="0.25">
      <c r="A25" s="45">
        <v>40</v>
      </c>
      <c r="B25" s="15" t="s">
        <v>7</v>
      </c>
      <c r="C25" s="25">
        <f>SUM(C26:C27)</f>
        <v>11</v>
      </c>
      <c r="D25" s="45">
        <f>SUM(D26:D27)</f>
        <v>22.5</v>
      </c>
      <c r="E25" s="15"/>
      <c r="F25" s="25"/>
      <c r="G25" s="25"/>
      <c r="H25" s="25"/>
      <c r="I25" s="5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5"/>
      <c r="X25" s="25"/>
      <c r="Y25" s="80"/>
      <c r="Z25" s="80"/>
      <c r="AA25" s="80"/>
      <c r="AB25" s="25"/>
      <c r="AC25" s="25"/>
      <c r="AD25" s="25"/>
      <c r="AE25" s="26"/>
      <c r="AF25" s="70"/>
    </row>
    <row r="26" spans="1:42" ht="14.25" customHeight="1" x14ac:dyDescent="0.25">
      <c r="A26" s="36">
        <v>41</v>
      </c>
      <c r="B26" s="58" t="s">
        <v>45</v>
      </c>
      <c r="C26" s="47">
        <v>2</v>
      </c>
      <c r="D26" s="47">
        <f>IF(SUM(K26:AF26)=0," ",SUM(K26:AF26))</f>
        <v>7</v>
      </c>
      <c r="E26" s="47">
        <v>1</v>
      </c>
      <c r="F26" s="47"/>
      <c r="G26" s="47"/>
      <c r="H26" s="47"/>
      <c r="I26" s="48"/>
      <c r="J26" s="59"/>
      <c r="K26" s="59"/>
      <c r="L26" s="52"/>
      <c r="M26" s="51"/>
      <c r="N26" s="50"/>
      <c r="O26" s="50"/>
      <c r="P26" s="50"/>
      <c r="Q26" s="51"/>
      <c r="R26" s="52"/>
      <c r="S26" s="50"/>
      <c r="T26" s="83">
        <v>0.5</v>
      </c>
      <c r="U26" s="77">
        <v>1</v>
      </c>
      <c r="V26" s="91"/>
      <c r="W26" s="51"/>
      <c r="X26" s="52"/>
      <c r="Y26" s="77">
        <v>2.5</v>
      </c>
      <c r="Z26" s="78">
        <v>0.5</v>
      </c>
      <c r="AA26" s="79">
        <v>1</v>
      </c>
      <c r="AB26" s="51"/>
      <c r="AC26" s="52"/>
      <c r="AD26" s="50"/>
      <c r="AE26" s="68">
        <v>1.5</v>
      </c>
      <c r="AF26" s="70"/>
      <c r="AG26" s="27"/>
      <c r="AH26" s="27"/>
      <c r="AI26" s="27"/>
      <c r="AJ26" s="27"/>
      <c r="AK26" s="27"/>
      <c r="AL26" s="27"/>
      <c r="AM26" s="27"/>
      <c r="AN26" s="27"/>
      <c r="AO26" s="27"/>
      <c r="AP26" s="27"/>
    </row>
    <row r="27" spans="1:42" ht="14.25" customHeight="1" x14ac:dyDescent="0.25">
      <c r="A27" s="36">
        <v>42</v>
      </c>
      <c r="B27" s="58" t="s">
        <v>12</v>
      </c>
      <c r="C27" s="47">
        <v>9</v>
      </c>
      <c r="D27" s="47">
        <f>IF(SUM(K27:AF27)=0," ",SUM(K27:AF27))</f>
        <v>15.5</v>
      </c>
      <c r="E27" s="47">
        <v>1</v>
      </c>
      <c r="F27" s="47"/>
      <c r="G27" s="47"/>
      <c r="H27" s="47"/>
      <c r="I27" s="48"/>
      <c r="J27" s="59"/>
      <c r="K27" s="59"/>
      <c r="L27" s="52"/>
      <c r="M27" s="51"/>
      <c r="N27" s="50"/>
      <c r="O27" s="50"/>
      <c r="P27" s="50"/>
      <c r="Q27" s="51"/>
      <c r="R27" s="52"/>
      <c r="S27" s="50"/>
      <c r="T27" s="83"/>
      <c r="U27" s="81">
        <v>3</v>
      </c>
      <c r="V27" s="91"/>
      <c r="W27" s="51"/>
      <c r="X27" s="52"/>
      <c r="Y27" s="81">
        <v>4</v>
      </c>
      <c r="Z27" s="82">
        <v>3</v>
      </c>
      <c r="AA27" s="81">
        <v>2</v>
      </c>
      <c r="AB27" s="51"/>
      <c r="AC27" s="52"/>
      <c r="AD27" s="81">
        <v>2.5</v>
      </c>
      <c r="AE27" s="90">
        <v>1</v>
      </c>
      <c r="AF27" s="70"/>
      <c r="AG27" s="27"/>
      <c r="AH27" s="27"/>
      <c r="AI27" s="27"/>
      <c r="AJ27" s="27"/>
      <c r="AK27" s="27"/>
      <c r="AL27" s="27"/>
      <c r="AM27" s="27"/>
      <c r="AN27" s="27"/>
      <c r="AO27" s="27"/>
      <c r="AP27" s="27"/>
    </row>
    <row r="28" spans="1:42" ht="14.25" customHeight="1" x14ac:dyDescent="0.25">
      <c r="A28" s="45">
        <v>50</v>
      </c>
      <c r="B28" s="15" t="s">
        <v>11</v>
      </c>
      <c r="C28" s="25">
        <f>SUM(C29:C30)</f>
        <v>6</v>
      </c>
      <c r="D28" s="45">
        <f>SUM(D29:D30)</f>
        <v>4.5</v>
      </c>
      <c r="E28" s="15"/>
      <c r="F28" s="25"/>
      <c r="G28" s="25"/>
      <c r="H28" s="25"/>
      <c r="I28" s="57"/>
      <c r="J28" s="25"/>
      <c r="K28" s="25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25"/>
      <c r="X28" s="25"/>
      <c r="Y28" s="80"/>
      <c r="Z28" s="80"/>
      <c r="AA28" s="80"/>
      <c r="AB28" s="25"/>
      <c r="AC28" s="25"/>
      <c r="AD28" s="25"/>
      <c r="AE28" s="26"/>
      <c r="AF28" s="70"/>
    </row>
    <row r="29" spans="1:42" ht="14.25" customHeight="1" x14ac:dyDescent="0.25">
      <c r="A29" s="36">
        <v>51</v>
      </c>
      <c r="B29" s="58" t="s">
        <v>50</v>
      </c>
      <c r="C29" s="47">
        <v>1</v>
      </c>
      <c r="D29" s="47">
        <f>IF(SUM(K29:AF29)=0," ",SUM(K29:AF29))</f>
        <v>0.5</v>
      </c>
      <c r="E29" s="47">
        <v>3</v>
      </c>
      <c r="F29" s="47"/>
      <c r="G29" s="47"/>
      <c r="H29" s="47"/>
      <c r="I29" s="48"/>
      <c r="J29" s="59"/>
      <c r="K29" s="59"/>
      <c r="L29" s="52"/>
      <c r="M29" s="51"/>
      <c r="N29" s="50"/>
      <c r="O29" s="50"/>
      <c r="P29" s="81">
        <v>0.5</v>
      </c>
      <c r="Q29" s="51"/>
      <c r="R29" s="52"/>
      <c r="S29" s="50"/>
      <c r="T29" s="47"/>
      <c r="U29" s="50"/>
      <c r="V29" s="91"/>
      <c r="W29" s="51"/>
      <c r="X29" s="52"/>
      <c r="Y29" s="81"/>
      <c r="Z29" s="83"/>
      <c r="AA29" s="81"/>
      <c r="AB29" s="51"/>
      <c r="AC29" s="52"/>
      <c r="AD29" s="50"/>
      <c r="AE29" s="68"/>
      <c r="AF29" s="70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14.25" customHeight="1" x14ac:dyDescent="0.25">
      <c r="A30" s="36">
        <v>52</v>
      </c>
      <c r="B30" s="58" t="s">
        <v>52</v>
      </c>
      <c r="C30" s="47">
        <v>5</v>
      </c>
      <c r="D30" s="47">
        <v>4</v>
      </c>
      <c r="E30" s="47">
        <v>3</v>
      </c>
      <c r="F30" s="47"/>
      <c r="G30" s="47"/>
      <c r="H30" s="47"/>
      <c r="I30" s="48"/>
      <c r="J30" s="53"/>
      <c r="K30" s="53"/>
      <c r="L30" s="52"/>
      <c r="M30" s="51"/>
      <c r="N30" s="50"/>
      <c r="O30" s="50"/>
      <c r="P30" s="50"/>
      <c r="Q30" s="51"/>
      <c r="R30" s="52"/>
      <c r="S30" s="50"/>
      <c r="T30" s="47"/>
      <c r="U30" s="50"/>
      <c r="V30" s="93">
        <v>4</v>
      </c>
      <c r="W30" s="51"/>
      <c r="X30" s="52"/>
      <c r="Y30" s="81"/>
      <c r="Z30" s="83"/>
      <c r="AA30" s="81"/>
      <c r="AB30" s="51"/>
      <c r="AC30" s="52"/>
      <c r="AD30" s="50"/>
      <c r="AE30" s="68"/>
      <c r="AF30" s="70"/>
      <c r="AG30" s="27"/>
      <c r="AH30" s="27"/>
      <c r="AI30" s="27"/>
      <c r="AJ30" s="27"/>
      <c r="AK30" s="27"/>
      <c r="AL30" s="27"/>
      <c r="AM30" s="27"/>
      <c r="AN30" s="27"/>
      <c r="AO30" s="27"/>
      <c r="AP30" s="27"/>
    </row>
    <row r="31" spans="1:42" ht="14.25" customHeight="1" x14ac:dyDescent="0.25">
      <c r="A31" s="45">
        <v>60</v>
      </c>
      <c r="B31" s="15" t="s">
        <v>8</v>
      </c>
      <c r="C31" s="25">
        <f>SUM(C32:C33)</f>
        <v>0</v>
      </c>
      <c r="D31" s="45">
        <f>SUM(D32:D33)</f>
        <v>2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5"/>
      <c r="X31" s="25"/>
      <c r="Y31" s="80"/>
      <c r="Z31" s="80"/>
      <c r="AA31" s="80"/>
      <c r="AB31" s="25"/>
      <c r="AC31" s="25"/>
      <c r="AD31" s="25"/>
      <c r="AE31" s="26"/>
      <c r="AF31" s="70"/>
    </row>
    <row r="32" spans="1:42" ht="14.25" customHeight="1" x14ac:dyDescent="0.25">
      <c r="A32" s="36">
        <v>61</v>
      </c>
      <c r="B32" s="58" t="s">
        <v>32</v>
      </c>
      <c r="C32" s="47"/>
      <c r="D32" s="47" t="str">
        <f>IF(SUM(K32:AF32)=0," ",SUM(K32:AF32))</f>
        <v xml:space="preserve"> </v>
      </c>
      <c r="E32" s="47">
        <v>2</v>
      </c>
      <c r="F32" s="47"/>
      <c r="G32" s="47"/>
      <c r="H32" s="47"/>
      <c r="I32" s="48"/>
      <c r="J32" s="53"/>
      <c r="K32" s="53"/>
      <c r="L32" s="52"/>
      <c r="M32" s="51"/>
      <c r="N32" s="50"/>
      <c r="O32" s="50"/>
      <c r="P32" s="50"/>
      <c r="Q32" s="51"/>
      <c r="R32" s="52"/>
      <c r="S32" s="50"/>
      <c r="T32" s="47"/>
      <c r="U32" s="50"/>
      <c r="V32" s="91"/>
      <c r="W32" s="51"/>
      <c r="X32" s="52"/>
      <c r="Y32" s="81"/>
      <c r="Z32" s="83"/>
      <c r="AA32" s="81"/>
      <c r="AB32" s="51"/>
      <c r="AC32" s="52"/>
      <c r="AD32" s="55"/>
      <c r="AE32" s="68"/>
      <c r="AF32" s="70"/>
      <c r="AG32" s="27"/>
      <c r="AH32" s="27"/>
      <c r="AI32" s="27"/>
      <c r="AJ32" s="27"/>
      <c r="AK32" s="27"/>
      <c r="AL32" s="27"/>
      <c r="AM32" s="27"/>
      <c r="AN32" s="27"/>
      <c r="AO32" s="27"/>
      <c r="AP32" s="27"/>
    </row>
    <row r="33" spans="1:42" ht="14.25" customHeight="1" x14ac:dyDescent="0.25">
      <c r="A33" s="36">
        <v>62</v>
      </c>
      <c r="B33" s="58" t="s">
        <v>29</v>
      </c>
      <c r="C33" s="47"/>
      <c r="D33" s="47">
        <f>IF(SUM(K33:AF33)=0," ",SUM(K33:AF33))</f>
        <v>2</v>
      </c>
      <c r="E33" s="47">
        <v>1</v>
      </c>
      <c r="F33" s="47"/>
      <c r="G33" s="47"/>
      <c r="H33" s="47"/>
      <c r="I33" s="48"/>
      <c r="J33" s="53"/>
      <c r="K33" s="53"/>
      <c r="L33" s="52"/>
      <c r="M33" s="51"/>
      <c r="N33" s="50"/>
      <c r="O33" s="50"/>
      <c r="P33" s="50"/>
      <c r="Q33" s="51"/>
      <c r="R33" s="52"/>
      <c r="S33" s="50"/>
      <c r="T33" s="47"/>
      <c r="U33" s="50"/>
      <c r="V33" s="91"/>
      <c r="W33" s="51"/>
      <c r="X33" s="52"/>
      <c r="Y33" s="81"/>
      <c r="Z33" s="83"/>
      <c r="AA33" s="84">
        <v>2</v>
      </c>
      <c r="AB33" s="51"/>
      <c r="AC33" s="52"/>
      <c r="AD33" s="60"/>
      <c r="AE33" s="68"/>
      <c r="AF33" s="70"/>
      <c r="AG33" s="27"/>
      <c r="AH33" s="27"/>
      <c r="AI33" s="27"/>
      <c r="AJ33" s="27"/>
      <c r="AK33" s="27"/>
      <c r="AL33" s="27"/>
      <c r="AM33" s="27"/>
      <c r="AN33" s="27"/>
      <c r="AO33" s="27"/>
      <c r="AP33" s="27"/>
    </row>
    <row r="34" spans="1:42" ht="14.25" customHeight="1" x14ac:dyDescent="0.25">
      <c r="A34" s="45"/>
      <c r="B34" s="15" t="s">
        <v>5</v>
      </c>
      <c r="C34" s="25">
        <f>SUM(C5+C11+C16+C25+C28+C31)</f>
        <v>58.5</v>
      </c>
      <c r="D34" s="25">
        <f>SUM(D31+D28+D25+D16+D11+D5)</f>
        <v>83.75</v>
      </c>
      <c r="E34" s="25"/>
      <c r="F34" s="25"/>
      <c r="G34" s="25"/>
      <c r="H34" s="25"/>
      <c r="I34" s="61"/>
      <c r="J34" s="62"/>
      <c r="K34" s="63">
        <f>SUM(K6:K33)</f>
        <v>1</v>
      </c>
      <c r="L34" s="64">
        <f>SUM(L5:L33)</f>
        <v>0</v>
      </c>
      <c r="M34" s="25">
        <f>SUM(M5:M33)</f>
        <v>0</v>
      </c>
      <c r="N34" s="88">
        <f>SUM(N5:N33)</f>
        <v>7.8</v>
      </c>
      <c r="O34" s="88">
        <f>SUM(O5:O33)</f>
        <v>7.5</v>
      </c>
      <c r="P34" s="88">
        <f t="shared" ref="P34:Z34" si="1">SUM(P5:P33)</f>
        <v>7</v>
      </c>
      <c r="Q34" s="88">
        <f t="shared" si="1"/>
        <v>0</v>
      </c>
      <c r="R34" s="80">
        <f t="shared" si="1"/>
        <v>0</v>
      </c>
      <c r="S34" s="88">
        <f t="shared" si="1"/>
        <v>7</v>
      </c>
      <c r="T34" s="80">
        <f t="shared" si="1"/>
        <v>7.2</v>
      </c>
      <c r="U34" s="88">
        <f t="shared" si="1"/>
        <v>7.25</v>
      </c>
      <c r="V34" s="88">
        <v>4</v>
      </c>
      <c r="W34" s="88">
        <f t="shared" si="1"/>
        <v>0</v>
      </c>
      <c r="X34" s="80">
        <f t="shared" si="1"/>
        <v>0</v>
      </c>
      <c r="Y34" s="88">
        <f t="shared" si="1"/>
        <v>7</v>
      </c>
      <c r="Z34" s="80">
        <f t="shared" si="1"/>
        <v>7.5</v>
      </c>
      <c r="AA34" s="88">
        <f>SUM(AA5:AA33)</f>
        <v>7.5</v>
      </c>
      <c r="AB34" s="88">
        <f>SUM(AB5:AB33)</f>
        <v>0</v>
      </c>
      <c r="AC34" s="80">
        <f>SUM(AC5:AC33)</f>
        <v>0</v>
      </c>
      <c r="AD34" s="88">
        <f>SUM(AD5:AD33)</f>
        <v>7</v>
      </c>
      <c r="AE34" s="89">
        <f>SUM(AE5:AE33)</f>
        <v>6</v>
      </c>
      <c r="AF34" s="71"/>
    </row>
    <row r="35" spans="1:42" ht="15" customHeight="1" x14ac:dyDescent="0.25">
      <c r="A35" s="16"/>
      <c r="B35" s="98"/>
      <c r="C35" s="98"/>
      <c r="D35" s="98"/>
      <c r="E35" s="98"/>
      <c r="F35" s="98"/>
      <c r="G35" s="98"/>
      <c r="H35" s="98"/>
      <c r="I35" s="98"/>
      <c r="J35" s="98"/>
      <c r="K35" s="24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2" ht="15" customHeight="1" x14ac:dyDescent="0.25">
      <c r="A36" s="23"/>
      <c r="B36" s="7" t="s">
        <v>18</v>
      </c>
      <c r="C36" s="7"/>
      <c r="D36" s="8"/>
      <c r="E36" s="7"/>
      <c r="F36" s="7"/>
      <c r="G36" s="7"/>
      <c r="H36" s="7"/>
      <c r="I36" s="7"/>
      <c r="J36" s="7"/>
      <c r="K36" s="7"/>
      <c r="L36" s="96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 spans="1:42" ht="15" customHeight="1" x14ac:dyDescent="0.25">
      <c r="A37" s="73" t="s">
        <v>49</v>
      </c>
      <c r="B37" s="6" t="s">
        <v>46</v>
      </c>
      <c r="C37" s="9"/>
      <c r="D37" s="10"/>
      <c r="E37" s="9"/>
      <c r="F37" s="9"/>
      <c r="G37" s="9"/>
      <c r="H37" s="9"/>
      <c r="I37" s="9"/>
      <c r="J37" s="9"/>
      <c r="K37" s="9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</row>
    <row r="38" spans="1:42" ht="15" customHeight="1" x14ac:dyDescent="0.25">
      <c r="A38" s="74"/>
      <c r="B38" s="6" t="s">
        <v>51</v>
      </c>
      <c r="C38" s="9"/>
      <c r="D38" s="10"/>
      <c r="E38" s="9"/>
      <c r="F38" s="9"/>
      <c r="G38" s="9"/>
      <c r="H38" s="9"/>
      <c r="I38" s="9"/>
      <c r="J38" s="9"/>
      <c r="K38" s="9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 spans="1:42" ht="15" customHeight="1" x14ac:dyDescent="0.25">
      <c r="A39" s="109"/>
      <c r="B39" s="110" t="s">
        <v>55</v>
      </c>
      <c r="J39" s="5"/>
      <c r="K39" s="5"/>
    </row>
    <row r="40" spans="1:42" ht="15" customHeight="1" x14ac:dyDescent="0.25">
      <c r="A40" s="11"/>
      <c r="B40" s="9"/>
    </row>
    <row r="41" spans="1:42" ht="15" customHeight="1" x14ac:dyDescent="0.25">
      <c r="J41" s="5"/>
      <c r="K41" s="5"/>
    </row>
    <row r="42" spans="1:42" ht="15" customHeight="1" x14ac:dyDescent="0.25">
      <c r="B42" s="11"/>
      <c r="J42" s="5"/>
      <c r="K42" s="5"/>
    </row>
    <row r="43" spans="1:42" ht="15" customHeight="1" x14ac:dyDescent="0.25">
      <c r="J43" s="5"/>
      <c r="K43" s="5"/>
    </row>
    <row r="44" spans="1:42" ht="15" customHeight="1" x14ac:dyDescent="0.25">
      <c r="J44" s="5"/>
      <c r="K44" s="5"/>
    </row>
  </sheetData>
  <mergeCells count="11">
    <mergeCell ref="A1:AF1"/>
    <mergeCell ref="W3:AA3"/>
    <mergeCell ref="AB3:AF3"/>
    <mergeCell ref="C3:D3"/>
    <mergeCell ref="L3:P3"/>
    <mergeCell ref="Q3:U3"/>
    <mergeCell ref="AG3:AK3"/>
    <mergeCell ref="AL3:AP3"/>
    <mergeCell ref="L37:AF38"/>
    <mergeCell ref="L36:AF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22" sqref="D22"/>
    </sheetView>
  </sheetViews>
  <sheetFormatPr baseColWidth="10" defaultColWidth="9" defaultRowHeight="15" x14ac:dyDescent="0.2"/>
  <cols>
    <col min="1" max="1" width="11.625" style="21" bestFit="1" customWidth="1"/>
    <col min="2" max="2" width="15.75" style="19" bestFit="1" customWidth="1"/>
    <col min="3" max="3" width="9.25" style="1" bestFit="1" customWidth="1"/>
    <col min="4" max="16384" width="9" style="1"/>
  </cols>
  <sheetData>
    <row r="1" spans="1:14" ht="18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2.75" customHeight="1" thickBot="1" x14ac:dyDescent="0.25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22" t="s">
        <v>15</v>
      </c>
      <c r="B3" s="22" t="s">
        <v>16</v>
      </c>
    </row>
    <row r="4" spans="1:14" ht="16.5" thickTop="1" thickBot="1" x14ac:dyDescent="0.25">
      <c r="A4" s="20">
        <f>Zeitplanung!L$4</f>
        <v>43080</v>
      </c>
      <c r="B4" s="18">
        <f>Zeitplanung!L34</f>
        <v>0</v>
      </c>
    </row>
    <row r="5" spans="1:14" ht="16.5" thickTop="1" thickBot="1" x14ac:dyDescent="0.25">
      <c r="A5" s="20">
        <f>Zeitplanung!L$4</f>
        <v>43080</v>
      </c>
      <c r="B5" s="18">
        <f>Zeitplanung!M34</f>
        <v>0</v>
      </c>
    </row>
    <row r="6" spans="1:14" ht="16.5" thickTop="1" thickBot="1" x14ac:dyDescent="0.25">
      <c r="A6" s="20">
        <f>Zeitplanung!L$4</f>
        <v>43080</v>
      </c>
      <c r="B6" s="18">
        <f>Zeitplanung!N34</f>
        <v>7.8</v>
      </c>
    </row>
    <row r="7" spans="1:14" ht="16.5" thickTop="1" thickBot="1" x14ac:dyDescent="0.25">
      <c r="A7" s="20">
        <f>Zeitplanung!L$4</f>
        <v>43080</v>
      </c>
      <c r="B7" s="18">
        <f>Zeitplanung!O34</f>
        <v>7.5</v>
      </c>
    </row>
    <row r="8" spans="1:14" ht="16.5" thickTop="1" thickBot="1" x14ac:dyDescent="0.25">
      <c r="A8" s="20">
        <f>Zeitplanung!L$4</f>
        <v>43080</v>
      </c>
      <c r="B8" s="18">
        <f>Zeitplanung!P34</f>
        <v>7</v>
      </c>
    </row>
    <row r="9" spans="1:14" ht="16.5" thickTop="1" thickBot="1" x14ac:dyDescent="0.25">
      <c r="A9" s="20">
        <f>Zeitplanung!L$4</f>
        <v>43080</v>
      </c>
      <c r="B9" s="18">
        <f>Zeitplanung!Q34</f>
        <v>0</v>
      </c>
    </row>
    <row r="10" spans="1:14" ht="16.5" thickTop="1" thickBot="1" x14ac:dyDescent="0.25">
      <c r="A10" s="20">
        <f>Zeitplanung!L$4</f>
        <v>43080</v>
      </c>
      <c r="B10" s="18">
        <f>Zeitplanung!R34</f>
        <v>0</v>
      </c>
    </row>
    <row r="11" spans="1:14" ht="16.5" thickTop="1" thickBot="1" x14ac:dyDescent="0.25">
      <c r="A11" s="20">
        <f>Zeitplanung!L$4</f>
        <v>43080</v>
      </c>
      <c r="B11" s="18">
        <f>Zeitplanung!S34</f>
        <v>7</v>
      </c>
    </row>
    <row r="12" spans="1:14" ht="16.5" thickTop="1" thickBot="1" x14ac:dyDescent="0.25">
      <c r="A12" s="20">
        <f>Zeitplanung!L$4</f>
        <v>43080</v>
      </c>
      <c r="B12" s="18">
        <f>Zeitplanung!T34</f>
        <v>7.2</v>
      </c>
    </row>
    <row r="13" spans="1:14" ht="16.5" thickTop="1" thickBot="1" x14ac:dyDescent="0.25">
      <c r="A13" s="20">
        <f>Zeitplanung!L$4</f>
        <v>43080</v>
      </c>
      <c r="B13" s="18">
        <f>Zeitplanung!U34</f>
        <v>7.25</v>
      </c>
    </row>
    <row r="14" spans="1:14" ht="16.5" thickTop="1" thickBot="1" x14ac:dyDescent="0.25">
      <c r="A14" s="20">
        <f>Zeitplanung!L$4</f>
        <v>43080</v>
      </c>
      <c r="B14" s="18">
        <f>Zeitplanung!W34</f>
        <v>0</v>
      </c>
    </row>
    <row r="15" spans="1:14" ht="16.5" thickTop="1" thickBot="1" x14ac:dyDescent="0.25">
      <c r="A15" s="20">
        <f>Zeitplanung!L$4</f>
        <v>43080</v>
      </c>
      <c r="B15" s="18">
        <f>Zeitplanung!X34</f>
        <v>0</v>
      </c>
    </row>
    <row r="16" spans="1:14" ht="16.5" thickTop="1" thickBot="1" x14ac:dyDescent="0.25">
      <c r="A16" s="20">
        <f>Zeitplanung!L$4</f>
        <v>43080</v>
      </c>
      <c r="B16" s="18">
        <f>Zeitplanung!Y34</f>
        <v>7</v>
      </c>
    </row>
    <row r="17" spans="1:2" ht="16.5" thickTop="1" thickBot="1" x14ac:dyDescent="0.25">
      <c r="A17" s="20">
        <f>Zeitplanung!L$4</f>
        <v>43080</v>
      </c>
      <c r="B17" s="18">
        <f>Zeitplanung!Z34</f>
        <v>7.5</v>
      </c>
    </row>
    <row r="18" spans="1:2" ht="16.5" thickTop="1" thickBot="1" x14ac:dyDescent="0.25">
      <c r="A18" s="20">
        <f>Zeitplanung!L$4</f>
        <v>43080</v>
      </c>
      <c r="B18" s="18">
        <f>Zeitplanung!AA34</f>
        <v>7.5</v>
      </c>
    </row>
    <row r="19" spans="1:2" ht="16.5" thickTop="1" thickBot="1" x14ac:dyDescent="0.25">
      <c r="A19" s="20">
        <f>Zeitplanung!L$4</f>
        <v>43080</v>
      </c>
      <c r="B19" s="18">
        <f>Zeitplanung!AB34</f>
        <v>0</v>
      </c>
    </row>
    <row r="20" spans="1:2" ht="16.5" thickTop="1" thickBot="1" x14ac:dyDescent="0.25">
      <c r="A20" s="20">
        <f>Zeitplanung!L$4</f>
        <v>43080</v>
      </c>
      <c r="B20" s="18">
        <f>Zeitplanung!AC34</f>
        <v>0</v>
      </c>
    </row>
    <row r="21" spans="1:2" ht="16.5" thickTop="1" thickBot="1" x14ac:dyDescent="0.25">
      <c r="A21" s="20">
        <f>Zeitplanung!L$4</f>
        <v>43080</v>
      </c>
      <c r="B21" s="18">
        <f>Zeitplanung!AD34</f>
        <v>7</v>
      </c>
    </row>
    <row r="22" spans="1:2" ht="16.5" thickTop="1" thickBot="1" x14ac:dyDescent="0.25">
      <c r="A22" s="20">
        <f>Zeitplanung!L$4</f>
        <v>43080</v>
      </c>
      <c r="B22" s="18">
        <f>Zeitplanung!AE34</f>
        <v>6</v>
      </c>
    </row>
    <row r="23" spans="1:2" ht="16.5" thickTop="1" thickBot="1" x14ac:dyDescent="0.25">
      <c r="A23" s="20">
        <f>Zeitplanung!L$4</f>
        <v>43080</v>
      </c>
      <c r="B23" s="18">
        <f>Zeitplanung!AF34</f>
        <v>0</v>
      </c>
    </row>
    <row r="24" spans="1:2" ht="16.5" thickTop="1" thickBot="1" x14ac:dyDescent="0.25">
      <c r="A24" s="20">
        <f>Zeitplanung!L$4</f>
        <v>43080</v>
      </c>
      <c r="B24" s="18" t="e">
        <f>Zeitplanung!#REF!</f>
        <v>#REF!</v>
      </c>
    </row>
    <row r="25" spans="1:2" ht="16.5" thickTop="1" thickBot="1" x14ac:dyDescent="0.25">
      <c r="A25" s="20">
        <f>Zeitplanung!L$4</f>
        <v>43080</v>
      </c>
      <c r="B25" s="18" t="e">
        <f>Zeitplanung!#REF!</f>
        <v>#REF!</v>
      </c>
    </row>
    <row r="26" spans="1:2" ht="16.5" thickTop="1" thickBot="1" x14ac:dyDescent="0.25">
      <c r="A26" s="20">
        <f>Zeitplanung!L$4</f>
        <v>43080</v>
      </c>
      <c r="B26" s="18" t="e">
        <f>Zeitplanung!#REF!</f>
        <v>#REF!</v>
      </c>
    </row>
    <row r="27" spans="1:2" ht="16.5" thickTop="1" thickBot="1" x14ac:dyDescent="0.25">
      <c r="A27" s="20">
        <f>Zeitplanung!L$4</f>
        <v>43080</v>
      </c>
      <c r="B27" s="18">
        <f>Zeitplanung!O31</f>
        <v>0</v>
      </c>
    </row>
    <row r="28" spans="1:2" ht="16.5" thickTop="1" thickBot="1" x14ac:dyDescent="0.25">
      <c r="A28" s="20">
        <f>Zeitplanung!L$4</f>
        <v>43080</v>
      </c>
      <c r="B28" s="18">
        <f>Zeitplanung!P31</f>
        <v>0</v>
      </c>
    </row>
    <row r="29" spans="1:2" ht="16.5" thickTop="1" thickBot="1" x14ac:dyDescent="0.25">
      <c r="A29" s="20">
        <f>Zeitplanung!L$4</f>
        <v>43080</v>
      </c>
      <c r="B29" s="18">
        <f>Zeitplanung!Q31</f>
        <v>0</v>
      </c>
    </row>
    <row r="30" spans="1:2" ht="16.5" thickTop="1" thickBot="1" x14ac:dyDescent="0.25">
      <c r="A30" s="20">
        <f>Zeitplanung!L$4</f>
        <v>43080</v>
      </c>
      <c r="B30" s="18">
        <f>Zeitplanung!U31</f>
        <v>0</v>
      </c>
    </row>
    <row r="31" spans="1:2" ht="16.5" thickTop="1" thickBot="1" x14ac:dyDescent="0.25">
      <c r="A31" s="20">
        <f>Zeitplanung!L$4</f>
        <v>43080</v>
      </c>
      <c r="B31" s="18">
        <f>Zeitplanung!S31</f>
        <v>0</v>
      </c>
    </row>
    <row r="32" spans="1:2" ht="16.5" thickTop="1" thickBot="1" x14ac:dyDescent="0.25">
      <c r="A32" s="20">
        <f>Zeitplanung!L$4</f>
        <v>43080</v>
      </c>
      <c r="B32" s="18">
        <f>Zeitplanung!T31</f>
        <v>0</v>
      </c>
    </row>
    <row r="33" spans="1:4" ht="16.5" thickTop="1" thickBot="1" x14ac:dyDescent="0.25">
      <c r="A33" s="20">
        <f>Zeitplanung!L$4</f>
        <v>43080</v>
      </c>
      <c r="B33" s="18" t="e">
        <f>Zeitplanung!#REF!</f>
        <v>#REF!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05" t="s">
        <v>20</v>
      </c>
      <c r="B36" s="106"/>
      <c r="C36" s="3" t="s">
        <v>21</v>
      </c>
      <c r="D36" s="3" t="s">
        <v>22</v>
      </c>
    </row>
    <row r="37" spans="1:4" ht="16.5" thickTop="1" thickBot="1" x14ac:dyDescent="0.25">
      <c r="A37" s="102" t="s">
        <v>10</v>
      </c>
      <c r="B37" s="103"/>
      <c r="C37" s="18">
        <f>Zeitplanung!C5</f>
        <v>16.3</v>
      </c>
      <c r="D37" s="18">
        <f>Zeitplanung!D5</f>
        <v>19.75</v>
      </c>
    </row>
    <row r="38" spans="1:4" ht="16.5" thickTop="1" thickBot="1" x14ac:dyDescent="0.25">
      <c r="A38" s="107" t="s">
        <v>13</v>
      </c>
      <c r="B38" s="108"/>
      <c r="C38" s="18">
        <f>Zeitplanung!C11</f>
        <v>2.7</v>
      </c>
      <c r="D38" s="18">
        <f>Zeitplanung!D11</f>
        <v>4</v>
      </c>
    </row>
    <row r="39" spans="1:4" ht="16.5" thickTop="1" thickBot="1" x14ac:dyDescent="0.25">
      <c r="A39" s="102" t="s">
        <v>9</v>
      </c>
      <c r="B39" s="103"/>
      <c r="C39" s="18">
        <f>Zeitplanung!C16</f>
        <v>22.5</v>
      </c>
      <c r="D39" s="18">
        <f>Zeitplanung!D16</f>
        <v>31</v>
      </c>
    </row>
    <row r="40" spans="1:4" ht="16.5" thickTop="1" thickBot="1" x14ac:dyDescent="0.25">
      <c r="A40" s="107" t="s">
        <v>7</v>
      </c>
      <c r="B40" s="108"/>
      <c r="C40" s="18">
        <f>Zeitplanung!C25</f>
        <v>11</v>
      </c>
      <c r="D40" s="18">
        <f>Zeitplanung!D25</f>
        <v>22.5</v>
      </c>
    </row>
    <row r="41" spans="1:4" ht="16.5" thickTop="1" thickBot="1" x14ac:dyDescent="0.25">
      <c r="A41" s="102" t="s">
        <v>11</v>
      </c>
      <c r="B41" s="103"/>
      <c r="C41" s="18">
        <f>Zeitplanung!C28</f>
        <v>6</v>
      </c>
      <c r="D41" s="18">
        <f>Zeitplanung!D28</f>
        <v>4.5</v>
      </c>
    </row>
    <row r="42" spans="1:4" ht="16.5" thickTop="1" thickBot="1" x14ac:dyDescent="0.25">
      <c r="A42" s="102" t="s">
        <v>8</v>
      </c>
      <c r="B42" s="103"/>
      <c r="C42" s="18">
        <v>3</v>
      </c>
      <c r="D42" s="18">
        <f>Zeitplanung!D31</f>
        <v>2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2018-01-19T14:18:15Z</dcterms:modified>
</cp:coreProperties>
</file>