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xr:revisionPtr revIDLastSave="0" documentId="8_{414F078E-7192-44FA-BAB1-102121F95693}" xr6:coauthVersionLast="47" xr6:coauthVersionMax="47" xr10:uidLastSave="{00000000-0000-0000-0000-000000000000}"/>
  <bookViews>
    <workbookView xWindow="2625" yWindow="2310" windowWidth="21600" windowHeight="11835" activeTab="2" xr2:uid="{3061E5F0-7863-451F-8C41-DAF595B62750}"/>
  </bookViews>
  <sheets>
    <sheet name="About" sheetId="3" r:id="rId1"/>
    <sheet name="Chart Data" sheetId="1" r:id="rId2"/>
    <sheet name="Infographic Timeline" sheetId="2" r:id="rId3"/>
    <sheet name="Chart Data Hidden" sheetId="4"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3" i="4" l="1"/>
  <c r="D3" i="4"/>
  <c r="B5" i="1"/>
  <c r="B4" i="4" s="1"/>
  <c r="B6" i="1" l="1"/>
  <c r="B5" i="4" s="1"/>
  <c r="D4" i="4" l="1"/>
  <c r="B7" i="1"/>
  <c r="B6" i="4" s="1"/>
  <c r="B8" i="1" l="1"/>
  <c r="B7" i="4" s="1"/>
  <c r="D5" i="4" l="1"/>
</calcChain>
</file>

<file path=xl/sharedStrings.xml><?xml version="1.0" encoding="utf-8"?>
<sst xmlns="http://schemas.openxmlformats.org/spreadsheetml/2006/main" count="38" uniqueCount="37">
  <si>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</si>
  <si>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</si>
  <si>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</si>
  <si>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</si>
  <si>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</si>
  <si>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</si>
  <si>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</si>
  <si>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</si>
  <si>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</si>
  <si>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</si>
  <si>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</si>
  <si>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</si>
  <si>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Review  stats</t>
  </si>
  <si>
    <t>Make Changes</t>
  </si>
  <si>
    <t>Launch</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</si>
  <si>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</si>
  <si>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</si>
  <si>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</si>
  <si>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</si>
  <si>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</si>
  <si>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</si>
  <si>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</si>
  <si>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</si>
  <si>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</si>
  <si>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</si>
  <si>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</si>
  <si>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</si>
  <si>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</si>
  <si>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</si>
  <si>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</si>
  <si>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</si>
  <si>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</si>
  <si>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</si>
  <si>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</si>
  <si>
    <t>Web Scraping/Clean Data</t>
  </si>
  <si>
    <t>This sample text is a list of tests to be done during this phase. 
Test 1
Test 2
Test 3</t>
  </si>
  <si>
    <t>Reviewed data in Excel, used Pandas in Jupiture Notebook to clean data and export csv, made ERD's in quickDB, made and filtered data in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</si>
</sst>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9"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i/>
      <sz val="11"/>
      <color theme="1"/>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2"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cellStyleXfs>
  <cellXfs count="13">
    <xf numFmtId="0" fontId="0" fillId="0" borderId="0" xfId="0">
      <alignment vertical="center" wrapText="1"/>
    </xf>
    <xf numFmtId="0" fontId="0" fillId="0" borderId="0" xfId="0" applyAlignment="1">
      <alignment wrapText="1"/>
    </xf>
    <xf numFmtId="14" fontId="0" fillId="0" borderId="0" xfId="0" applyNumberFormat="1" applyAlignment="1">
      <alignment wrapText="1"/>
    </xf>
    <xf numFmtId="0" fontId="5" fillId="0" borderId="0" xfId="2"/>
    <xf numFmtId="0" fontId="0" fillId="0" borderId="0" xfId="0" applyAlignment="1"/>
    <xf numFmtId="0" fontId="5" fillId="0" borderId="0" xfId="2" applyAlignment="1">
      <alignment vertical="center"/>
    </xf>
    <xf numFmtId="0" fontId="3" fillId="0" borderId="0" xfId="3" applyAlignment="1"/>
    <xf numFmtId="14" fontId="0" fillId="0" borderId="0" xfId="1" applyFont="1">
      <alignment horizontal="center" vertical="center" wrapText="1"/>
    </xf>
    <xf numFmtId="0" fontId="4" fillId="0" borderId="0" xfId="4">
      <alignment vertical="center"/>
    </xf>
    <xf numFmtId="0" fontId="6" fillId="0" borderId="0" xfId="0" applyFont="1" applyAlignment="1">
      <alignment horizontal="center" vertical="center" wrapText="1"/>
    </xf>
    <xf numFmtId="164" fontId="1" fillId="0" borderId="0" xfId="4" applyNumberFormat="1" applyFont="1">
      <alignment vertical="center"/>
    </xf>
    <xf numFmtId="164" fontId="1" fillId="0" borderId="0" xfId="4" applyNumberFormat="1" applyFont="1" applyAlignment="1">
      <alignment vertical="center" wrapText="1"/>
    </xf>
    <xf numFmtId="0" fontId="8" fillId="0" borderId="0" xfId="5" applyFont="1" applyAlignment="1">
      <alignment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10">
    <dxf>
      <numFmt numFmtId="0" formatCode="General"/>
    </dxf>
    <dxf>
      <numFmt numFmtId="0" formatCode="General"/>
    </dxf>
    <dxf>
      <font>
        <color rgb="FF7F7F7F"/>
      </font>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2237" y="145791"/>
          <a:ext cx="10113628" cy="6558139"/>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911646" y="642994"/>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Reviewed data in Excel, used Pandas in Jupiture Notebook to clean data and export csv, made ERD's in quickDB, made and filtered data in SQL.</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18 Jan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17 Feb</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18 Apr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17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14 Nov</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2023</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5894185" y="2868291"/>
                <a:ext cx="545535"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2023</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Web Scraping/Clean Data</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 </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D8" totalsRowShown="0" dataCellStyle="Normal">
  <autoFilter ref="B3:D8" xr:uid="{037A9413-4048-4698-8A5E-59D644E38DEA}">
    <filterColumn colId="0" hiddenButton="1"/>
    <filterColumn colId="1" hiddenButton="1"/>
    <filterColumn colId="2" hiddenButton="1"/>
  </autoFilter>
  <tableColumns count="3">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7"/>
  <sheetViews>
    <sheetView showGridLines="0" workbookViewId="0"/>
  </sheetViews>
  <sheetFormatPr defaultRowHeight="15.75" x14ac:dyDescent="0.3"/>
  <cols>
    <col min="1" max="1" width="78.77734375" customWidth="1"/>
  </cols>
  <sheetData>
    <row r="1" spans="1:1" ht="50.1" customHeight="1" x14ac:dyDescent="0.3">
      <c r="A1" s="5" t="s">
        <v>9</v>
      </c>
    </row>
    <row r="2" spans="1:1" ht="17.25" x14ac:dyDescent="0.3">
      <c r="A2" s="6" t="s">
        <v>10</v>
      </c>
    </row>
    <row r="3" spans="1:1" ht="252" x14ac:dyDescent="0.3">
      <c r="A3" t="s">
        <v>23</v>
      </c>
    </row>
    <row r="4" spans="1:1" ht="17.25" x14ac:dyDescent="0.3">
      <c r="A4" s="6" t="s">
        <v>11</v>
      </c>
    </row>
    <row r="5" spans="1:1" ht="47.25" x14ac:dyDescent="0.3">
      <c r="A5" t="s">
        <v>31</v>
      </c>
    </row>
    <row r="6" spans="1:1" ht="47.25" x14ac:dyDescent="0.3">
      <c r="A6" t="s">
        <v>32</v>
      </c>
    </row>
    <row r="7" spans="1:1" x14ac:dyDescent="0.3">
      <c r="A7" t="s">
        <v>26</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D8"/>
  <sheetViews>
    <sheetView showGridLines="0" workbookViewId="0">
      <selection activeCell="B4" sqref="B4"/>
    </sheetView>
  </sheetViews>
  <sheetFormatPr defaultRowHeight="15.75" x14ac:dyDescent="0.3"/>
  <cols>
    <col min="1" max="1" width="2.77734375" style="10" customWidth="1"/>
    <col min="2" max="2" width="16.33203125" customWidth="1"/>
    <col min="3" max="3" width="20.33203125" customWidth="1"/>
    <col min="4" max="4" width="30.77734375" customWidth="1"/>
  </cols>
  <sheetData>
    <row r="1" spans="1:4" ht="50.1" customHeight="1" x14ac:dyDescent="0.35">
      <c r="A1" s="10" t="s">
        <v>24</v>
      </c>
      <c r="B1" s="3" t="s">
        <v>3</v>
      </c>
    </row>
    <row r="2" spans="1:4" ht="51" customHeight="1" x14ac:dyDescent="0.3">
      <c r="A2" s="10" t="s">
        <v>27</v>
      </c>
      <c r="B2" s="12" t="s">
        <v>33</v>
      </c>
      <c r="C2" s="12"/>
      <c r="D2" s="9" t="s">
        <v>30</v>
      </c>
    </row>
    <row r="3" spans="1:4" x14ac:dyDescent="0.3">
      <c r="A3" s="10" t="s">
        <v>28</v>
      </c>
      <c r="B3" s="2" t="s">
        <v>0</v>
      </c>
      <c r="C3" s="1" t="s">
        <v>2</v>
      </c>
      <c r="D3" t="s">
        <v>17</v>
      </c>
    </row>
    <row r="4" spans="1:4" ht="51.75" customHeight="1" x14ac:dyDescent="0.3">
      <c r="A4" s="10" t="s">
        <v>29</v>
      </c>
      <c r="B4" s="7">
        <f ca="1">TODAY()</f>
        <v>44944</v>
      </c>
      <c r="C4" t="s">
        <v>34</v>
      </c>
      <c r="D4" t="s">
        <v>36</v>
      </c>
    </row>
    <row r="5" spans="1:4" ht="78.75" x14ac:dyDescent="0.3">
      <c r="B5" s="7">
        <f ca="1">B4+30</f>
        <v>44974</v>
      </c>
      <c r="D5" t="s">
        <v>35</v>
      </c>
    </row>
    <row r="6" spans="1:4" ht="31.5" x14ac:dyDescent="0.3">
      <c r="B6" s="7">
        <f ca="1">B5+60</f>
        <v>45034</v>
      </c>
      <c r="C6" t="s">
        <v>12</v>
      </c>
      <c r="D6" t="s">
        <v>15</v>
      </c>
    </row>
    <row r="7" spans="1:4" ht="47.25" x14ac:dyDescent="0.3">
      <c r="B7" s="7">
        <f ca="1">B6+90</f>
        <v>45124</v>
      </c>
      <c r="C7" t="s">
        <v>13</v>
      </c>
      <c r="D7" t="s">
        <v>4</v>
      </c>
    </row>
    <row r="8" spans="1:4" x14ac:dyDescent="0.3">
      <c r="B8" s="7">
        <f ca="1">B7+120</f>
        <v>45244</v>
      </c>
      <c r="C8" t="s">
        <v>14</v>
      </c>
      <c r="D8" t="s">
        <v>16</v>
      </c>
    </row>
  </sheetData>
  <mergeCells count="1">
    <mergeCell ref="B2:C2"/>
  </mergeCells>
  <conditionalFormatting sqref="B2:C2">
    <cfRule type="notContainsBlanks" dxfId="2" priority="2">
      <formula>LEN(TRIM(B2))&gt;0</formula>
    </cfRule>
  </conditionalFormatting>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tabSelected="1" zoomScale="85" zoomScaleNormal="85" workbookViewId="0"/>
  </sheetViews>
  <sheetFormatPr defaultColWidth="8.88671875" defaultRowHeight="15.75" x14ac:dyDescent="0.3"/>
  <cols>
    <col min="1" max="1" width="2.77734375" style="10" customWidth="1"/>
    <col min="2" max="2" width="16.77734375" customWidth="1"/>
    <col min="3" max="3" width="24.6640625" customWidth="1"/>
    <col min="4" max="4" width="13.21875" customWidth="1"/>
    <col min="5" max="5" width="23.33203125" customWidth="1"/>
    <col min="6" max="6" width="16.6640625" customWidth="1"/>
    <col min="7" max="7" width="25.33203125" customWidth="1"/>
  </cols>
  <sheetData>
    <row r="1" spans="1:1" ht="201.75" customHeight="1" x14ac:dyDescent="0.3">
      <c r="A1" s="11" t="s">
        <v>25</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75" x14ac:dyDescent="0.3"/>
  <cols>
    <col min="1" max="1" width="2.77734375" style="8" customWidth="1"/>
    <col min="3" max="3" width="2.77734375" customWidth="1"/>
  </cols>
  <sheetData>
    <row r="1" spans="1:5" ht="50.1" customHeight="1" x14ac:dyDescent="0.35">
      <c r="A1" s="8" t="s">
        <v>18</v>
      </c>
      <c r="B1" s="3" t="s">
        <v>5</v>
      </c>
    </row>
    <row r="2" spans="1:5" x14ac:dyDescent="0.3">
      <c r="A2" s="8" t="s">
        <v>19</v>
      </c>
      <c r="B2" t="s">
        <v>0</v>
      </c>
      <c r="D2" t="s">
        <v>1</v>
      </c>
    </row>
    <row r="3" spans="1:5" x14ac:dyDescent="0.3">
      <c r="A3" s="8" t="s">
        <v>20</v>
      </c>
      <c r="B3" t="str">
        <f ca="1">IFERROR(IF(LEN('Chart Data'!B4)=0,"",IF('Chart Data'!$D$2="Year",YEAR('Chart Data'!B4),IF('Chart Data'!$D$2="Blank","",DAY('Chart Data'!B4)&amp;" "&amp;TEXT('Chart Data'!B4,"mmm")))),"")</f>
        <v>18 Jan</v>
      </c>
      <c r="D3">
        <f ca="1">IFERROR(IF(LEN('Chart Data'!B4)=0,"",YEAR('Chart Data'!B4)),"")</f>
        <v>2023</v>
      </c>
      <c r="E3" s="4" t="s">
        <v>6</v>
      </c>
    </row>
    <row r="4" spans="1:5" x14ac:dyDescent="0.3">
      <c r="A4" s="8" t="s">
        <v>21</v>
      </c>
      <c r="B4" t="str">
        <f ca="1">IFERROR(IF(LEN('Chart Data'!B5)=0,"",IF('Chart Data'!$D$2="Year",YEAR('Chart Data'!B5),IF('Chart Data'!$D$2="Blank","",DAY('Chart Data'!B5)&amp;" "&amp;TEXT('Chart Data'!B5,"mmm")))),"")</f>
        <v>17 Feb</v>
      </c>
      <c r="D4">
        <f ca="1">IFERROR(IF(LEN('Chart Data'!B4)=0,"",IF(YEAR('Chart Data'!$B$6)=$D$3,$D$3,YEAR('Chart Data'!$B$6))),"")</f>
        <v>2023</v>
      </c>
      <c r="E4" s="4" t="s">
        <v>7</v>
      </c>
    </row>
    <row r="5" spans="1:5" x14ac:dyDescent="0.3">
      <c r="A5" s="8" t="s">
        <v>22</v>
      </c>
      <c r="B5" t="str">
        <f ca="1">IFERROR(IF(LEN('Chart Data'!B6)=0,"",IF('Chart Data'!$D$2="Year",YEAR('Chart Data'!B6),IF('Chart Data'!$D$2="Blank","",DAY('Chart Data'!B6)&amp;" "&amp;TEXT('Chart Data'!B6,"mmm")))),"")</f>
        <v>18 Apr</v>
      </c>
      <c r="D5" t="str">
        <f ca="1">IFERROR(IF(LEN('Chart Data'!B4)=0,"",IF(YEAR('Chart Data'!$B$8)=$D$3,"",YEAR('Chart Data'!$B$8))),"")</f>
        <v/>
      </c>
      <c r="E5" s="4" t="s">
        <v>8</v>
      </c>
    </row>
    <row r="6" spans="1:5" x14ac:dyDescent="0.3">
      <c r="B6" t="str">
        <f ca="1">IFERROR(IF(LEN('Chart Data'!B7)=0,"",IF('Chart Data'!$D$2="Year",YEAR('Chart Data'!B7),IF('Chart Data'!$D$2="Blank","",DAY('Chart Data'!B7)&amp;" "&amp;TEXT('Chart Data'!B7,"mmm")))),"")</f>
        <v>17 Jul</v>
      </c>
    </row>
    <row r="7" spans="1:5" x14ac:dyDescent="0.3">
      <c r="B7" t="str">
        <f ca="1">IFERROR(IF(LEN('Chart Data'!B8)=0,"",IF('Chart Data'!$D$2="Year",YEAR('Chart Data'!B8),IF('Chart Data'!$D$2="Blank","",DAY('Chart Data'!B8)&amp;" "&amp;TEXT('Chart Data'!B8,"mmm")))),"")</f>
        <v>14 Nov</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5A3200-001B-4001-A519-69E7776CB43D}">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B41428AA-5E7A-415A-AAAA-B72CA624AA6B}">
  <ds:schemaRefs>
    <ds:schemaRef ds:uri="http://schemas.microsoft.com/sharepoint/v3/contenttype/forms"/>
  </ds:schemaRefs>
</ds:datastoreItem>
</file>

<file path=customXml/itemProps3.xml><?xml version="1.0" encoding="utf-8"?>
<ds:datastoreItem xmlns:ds="http://schemas.openxmlformats.org/officeDocument/2006/customXml" ds:itemID="{4146DCC8-FCDD-441A-B095-5001C8FE3F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TM16410237</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Chart Data</vt:lpstr>
      <vt:lpstr>Infographic Timeline</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2019-06-15T11:44:17Z</dcterms:created>
  <dcterms:modified xsi:type="dcterms:W3CDTF">2023-01-19T03:48:23Z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