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T" sheetId="1" r:id="rId4"/>
    <sheet state="visible" name="Hoja3" sheetId="2" r:id="rId5"/>
  </sheets>
  <definedNames/>
  <calcPr/>
  <extLst>
    <ext uri="GoogleSheetsCustomDataVersion1">
      <go:sheetsCustomData xmlns:go="http://customooxmlschemas.google.com/" r:id="rId6" roundtripDataSignature="AMtx7mgnBR/V5zwJMhVwZt7W6YKE0d1DZg=="/>
    </ext>
  </extLst>
</workbook>
</file>

<file path=xl/sharedStrings.xml><?xml version="1.0" encoding="utf-8"?>
<sst xmlns="http://schemas.openxmlformats.org/spreadsheetml/2006/main" count="146" uniqueCount="101">
  <si>
    <t>EDT- Planilla Estructura de Descomposición de Tareas</t>
  </si>
  <si>
    <t>ACTIVIDADES</t>
  </si>
  <si>
    <t>Horas por Actividad o entregable</t>
  </si>
  <si>
    <t>DICCIONARIO EDT</t>
  </si>
  <si>
    <t>Fase Análisis y Planificación</t>
  </si>
  <si>
    <t>Días</t>
  </si>
  <si>
    <t>JP</t>
  </si>
  <si>
    <t>AF</t>
  </si>
  <si>
    <t>PG</t>
  </si>
  <si>
    <t>DBA</t>
  </si>
  <si>
    <t>TS</t>
  </si>
  <si>
    <t>DI</t>
  </si>
  <si>
    <t>SIGLA</t>
  </si>
  <si>
    <t>ROL</t>
  </si>
  <si>
    <t>NOMBRE</t>
  </si>
  <si>
    <t>COSTO x HORA</t>
  </si>
  <si>
    <t>Kick Off</t>
  </si>
  <si>
    <t>JEFE DE PROYECTO</t>
  </si>
  <si>
    <t>Alisson Veas</t>
  </si>
  <si>
    <t>Acta de Constitución de Proyecto</t>
  </si>
  <si>
    <t>ANALISTA F</t>
  </si>
  <si>
    <t>Diego Contreras</t>
  </si>
  <si>
    <t>Aprobación del Acta</t>
  </si>
  <si>
    <t>PROGRAMADOR</t>
  </si>
  <si>
    <t>Matias Quidel</t>
  </si>
  <si>
    <t>Definición de Requerimientos Generales de Proyecto</t>
  </si>
  <si>
    <t>ADMIN. BASE DATOS</t>
  </si>
  <si>
    <t>Danilo Ibarra</t>
  </si>
  <si>
    <t>Organización del Equipo</t>
  </si>
  <si>
    <t>TESTING</t>
  </si>
  <si>
    <t>Agustin Llaña</t>
  </si>
  <si>
    <t>Generación de matriz RACI</t>
  </si>
  <si>
    <t xml:space="preserve">DI </t>
  </si>
  <si>
    <t>DISEÑADOR</t>
  </si>
  <si>
    <t>Jesus Reyes</t>
  </si>
  <si>
    <t>Estimar costos y generar presupuesto</t>
  </si>
  <si>
    <t>-Plan de riesgos
-Plan de comunicaciones
-Plan de calidad</t>
  </si>
  <si>
    <t xml:space="preserve">Fase Diseño </t>
  </si>
  <si>
    <t>COSTO POR FASE</t>
  </si>
  <si>
    <t>Captura de requerimientos Específicos</t>
  </si>
  <si>
    <t>Analisis de Requerimientos</t>
  </si>
  <si>
    <t>Diseño de la Solución. Modelamientos</t>
  </si>
  <si>
    <t>Fase de Desarrollo</t>
  </si>
  <si>
    <t>Propuesta ERS</t>
  </si>
  <si>
    <t>Fase Implementación y Cierre</t>
  </si>
  <si>
    <t>-Diagrama de arquitectura web
-Diagrama de arquitectura móvil
-Diagrama de componentes web</t>
  </si>
  <si>
    <t>COSTO POR COMPONENTE</t>
  </si>
  <si>
    <t xml:space="preserve">-Diagrama de clases (Iteración 1)
-Diagrama de secuencias (Iteración 1)
-Modelo de base de datos (Iteración 1)
-Diccionario de datos (Iteración 1) </t>
  </si>
  <si>
    <t>Base de Datos.</t>
  </si>
  <si>
    <t>-Diagrama de clases (Iteración 2)
-Diagrama de secuencias (Iteración 2)
-Modelo de base de datos (Iteración 2)
-Diccionario de datos (Iteración 2)</t>
  </si>
  <si>
    <t>Administrador de Usuarios.</t>
  </si>
  <si>
    <t>-Diagrama de clases (Iteración 3)
-Diagrama de secuencias (Iteración 3)
-Modelo de base de datos (Iteración 3)
-Diccionario de datos (Iteración 3)</t>
  </si>
  <si>
    <t>Inicio Sesión Usuarios mobile y local.</t>
  </si>
  <si>
    <t>Plan de Proyecto</t>
  </si>
  <si>
    <t>Reserva Mobile para Usuario Cliente.</t>
  </si>
  <si>
    <t>Gestión de Reserva web para Administrador Hotel.</t>
  </si>
  <si>
    <t>Implementación ambiente de Desarrollo</t>
  </si>
  <si>
    <t>Interfaz Principal Aplicación Mobile</t>
  </si>
  <si>
    <t>Base de Datos</t>
  </si>
  <si>
    <t>Interfaz Principal Administrador Hotel.</t>
  </si>
  <si>
    <t>Construcción</t>
  </si>
  <si>
    <t>Integración del Sistema</t>
  </si>
  <si>
    <t>Poblamiento Inicial</t>
  </si>
  <si>
    <t>COSTO HH POR ROL</t>
  </si>
  <si>
    <t>Administrador de Usuarios (cliente, huésped, proveedor, admin)</t>
  </si>
  <si>
    <t>JEFE DEPROYECTO</t>
  </si>
  <si>
    <t>Registro Cliente y Usuario</t>
  </si>
  <si>
    <t>Ficha Datos Cliente</t>
  </si>
  <si>
    <t>Inicio Sesión Usuarios mobile y local</t>
  </si>
  <si>
    <t>Validación Usuarios</t>
  </si>
  <si>
    <t>Interfaz Local</t>
  </si>
  <si>
    <t>Interfaz Mobile</t>
  </si>
  <si>
    <t>TOTAL HH</t>
  </si>
  <si>
    <t>Administración de reservas</t>
  </si>
  <si>
    <t>Componente Reserva</t>
  </si>
  <si>
    <t>Formulario Reserva</t>
  </si>
  <si>
    <t>Registro Reserva Usuario administrador</t>
  </si>
  <si>
    <t>Consulta Disponibilidad Reserva</t>
  </si>
  <si>
    <t>Administrador cancelaciones.</t>
  </si>
  <si>
    <t>Interfaz Principal Administrador Hotel</t>
  </si>
  <si>
    <t>Administración de facturas</t>
  </si>
  <si>
    <t>CRUD de facturas</t>
  </si>
  <si>
    <t>Administración de ordenes de compra</t>
  </si>
  <si>
    <t>CRUD ordenes de compra</t>
  </si>
  <si>
    <t>Administración de ordenes de pedidos</t>
  </si>
  <si>
    <t>CRUD ordenes de pedido</t>
  </si>
  <si>
    <t>Administración de servicio de comedor</t>
  </si>
  <si>
    <t>CRUD platos</t>
  </si>
  <si>
    <t>CRUD productos</t>
  </si>
  <si>
    <t>Administración de habitaciones</t>
  </si>
  <si>
    <t>CRUD habitaciones</t>
  </si>
  <si>
    <t>Pruebas Unitarias Componente 1, 2</t>
  </si>
  <si>
    <t>Pruebas Unitarias Componente 3, 4</t>
  </si>
  <si>
    <t>Pruebas Unitarias Componente 5</t>
  </si>
  <si>
    <t>Pruebas de Integración</t>
  </si>
  <si>
    <t>Migración del Sistema a Producción</t>
  </si>
  <si>
    <t>Pruebas de Integración final</t>
  </si>
  <si>
    <t>Marcha Blanca</t>
  </si>
  <si>
    <t>Capacitación</t>
  </si>
  <si>
    <t>Cierre de Proyecto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</si>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</sst>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&quot;$&quot;* #,##0_ ;_ &quot;$&quot;* \-#,##0_ ;_ &quot;$&quot;* &quot;-&quot;_ ;_ @_ "/>
  </numFmts>
  <fonts count="18">
    <font>
      <sz val="11.0"/>
      <color rgb="FF000000"/>
      <name val="Calibri"/>
      <scheme val="minor"/>
    </font>
    <font>
      <sz val="11.0"/>
      <color rgb="FF000000"/>
      <name val="Calibri"/>
    </font>
    <font>
      <b/>
      <sz val="20.0"/>
      <color rgb="FF000000"/>
      <name val="Calibri"/>
    </font>
    <font/>
    <font>
      <b/>
      <sz val="14.0"/>
      <color rgb="FFFFFFFF"/>
      <name val="Calibri"/>
    </font>
    <font>
      <b/>
      <sz val="11.0"/>
      <color rgb="FFFFFFFF"/>
      <name val="Calibri"/>
    </font>
    <font>
      <sz val="10.0"/>
      <color rgb="FF000000"/>
      <name val="Calibri"/>
    </font>
    <font>
      <sz val="14.0"/>
      <color rgb="FFFFFFFF"/>
      <name val="Calibri"/>
    </font>
    <font>
      <b/>
      <sz val="11.0"/>
      <color theme="1"/>
      <name val="Calibri"/>
    </font>
    <font>
      <sz val="11.0"/>
      <color rgb="FFFFFFFF"/>
      <name val="Calibri"/>
    </font>
    <font>
      <b/>
      <sz val="11.0"/>
      <color rgb="FF000000"/>
      <name val="Calibri"/>
    </font>
    <font>
      <b/>
      <sz val="10.0"/>
      <color rgb="FF000000"/>
      <name val="Calibri"/>
    </font>
    <font>
      <sz val="11.0"/>
      <color theme="1"/>
      <name val="Calibri"/>
      <scheme val="minor"/>
    </font>
    <font>
      <sz val="10.0"/>
      <color rgb="FFC00000"/>
      <name val="Calibri"/>
    </font>
    <font>
      <sz val="14.0"/>
      <color rgb="FF000000"/>
      <name val="Calibri"/>
    </font>
    <font>
      <b/>
      <sz val="10.0"/>
      <color theme="1"/>
      <name val="Calibri"/>
    </font>
    <font>
      <b/>
      <sz val="10.0"/>
      <color rgb="FFFFFFFF"/>
      <name val="Calibri"/>
    </font>
    <font>
      <sz val="16.0"/>
      <color rgb="FFC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4F81BD"/>
        <bgColor rgb="FF4F81BD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1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/>
      <top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2" fillId="2" fontId="2" numFmtId="0" xfId="0" applyAlignment="1" applyBorder="1" applyFont="1">
      <alignment horizontal="left"/>
    </xf>
    <xf borderId="3" fillId="0" fontId="3" numFmtId="0" xfId="0" applyBorder="1" applyFont="1"/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shrinkToFit="0" wrapText="1"/>
    </xf>
    <xf borderId="4" fillId="3" fontId="4" numFmtId="0" xfId="0" applyBorder="1" applyFill="1" applyFont="1"/>
    <xf borderId="4" fillId="3" fontId="4" numFmtId="0" xfId="0" applyAlignment="1" applyBorder="1" applyFont="1">
      <alignment horizontal="center"/>
    </xf>
    <xf borderId="5" fillId="3" fontId="4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5" fillId="3" fontId="4" numFmtId="0" xfId="0" applyAlignment="1" applyBorder="1" applyFont="1">
      <alignment horizontal="center" shrinkToFit="0" wrapText="1"/>
    </xf>
    <xf borderId="4" fillId="4" fontId="5" numFmtId="0" xfId="0" applyBorder="1" applyFill="1" applyFont="1"/>
    <xf borderId="4" fillId="4" fontId="5" numFmtId="0" xfId="0" applyAlignment="1" applyBorder="1" applyFont="1">
      <alignment horizontal="center"/>
    </xf>
    <xf borderId="4" fillId="4" fontId="5" numFmtId="0" xfId="0" applyAlignment="1" applyBorder="1" applyFont="1">
      <alignment shrinkToFit="0" wrapText="1"/>
    </xf>
    <xf borderId="4" fillId="5" fontId="6" numFmtId="0" xfId="0" applyAlignment="1" applyBorder="1" applyFill="1" applyFont="1">
      <alignment vertical="center"/>
    </xf>
    <xf borderId="4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4" fillId="2" fontId="1" numFmtId="0" xfId="0" applyBorder="1" applyFont="1"/>
    <xf borderId="4" fillId="2" fontId="1" numFmtId="0" xfId="0" applyAlignment="1" applyBorder="1" applyFont="1">
      <alignment readingOrder="0"/>
    </xf>
    <xf borderId="4" fillId="2" fontId="1" numFmtId="164" xfId="0" applyAlignment="1" applyBorder="1" applyFont="1" applyNumberFormat="1">
      <alignment readingOrder="0"/>
    </xf>
    <xf borderId="1" fillId="5" fontId="6" numFmtId="0" xfId="0" applyBorder="1" applyFont="1"/>
    <xf borderId="4" fillId="5" fontId="6" numFmtId="0" xfId="0" applyAlignment="1" applyBorder="1" applyFont="1">
      <alignment readingOrder="0" vertical="center"/>
    </xf>
    <xf borderId="8" fillId="2" fontId="1" numFmtId="0" xfId="0" applyBorder="1" applyFont="1"/>
    <xf borderId="8" fillId="2" fontId="1" numFmtId="0" xfId="0" applyAlignment="1" applyBorder="1" applyFont="1">
      <alignment readingOrder="0"/>
    </xf>
    <xf borderId="8" fillId="2" fontId="1" numFmtId="164" xfId="0" applyAlignment="1" applyBorder="1" applyFont="1" applyNumberFormat="1">
      <alignment readingOrder="0"/>
    </xf>
    <xf borderId="2" fillId="2" fontId="1" numFmtId="0" xfId="0" applyBorder="1" applyFont="1"/>
    <xf borderId="9" fillId="2" fontId="1" numFmtId="0" xfId="0" applyBorder="1" applyFont="1"/>
    <xf borderId="9" fillId="2" fontId="1" numFmtId="0" xfId="0" applyAlignment="1" applyBorder="1" applyFont="1">
      <alignment readingOrder="0"/>
    </xf>
    <xf borderId="9" fillId="2" fontId="1" numFmtId="164" xfId="0" applyAlignment="1" applyBorder="1" applyFont="1" applyNumberFormat="1">
      <alignment readingOrder="0"/>
    </xf>
    <xf borderId="10" fillId="2" fontId="1" numFmtId="0" xfId="0" applyBorder="1" applyFont="1"/>
    <xf borderId="0" fillId="2" fontId="1" numFmtId="0" xfId="0" applyFont="1"/>
    <xf borderId="0" fillId="2" fontId="1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1" fillId="2" fontId="1" numFmtId="0" xfId="0" applyAlignment="1" applyBorder="1" applyFont="1">
      <alignment readingOrder="0"/>
    </xf>
    <xf borderId="5" fillId="4" fontId="7" numFmtId="0" xfId="0" applyAlignment="1" applyBorder="1" applyFont="1">
      <alignment horizontal="left"/>
    </xf>
    <xf borderId="4" fillId="2" fontId="8" numFmtId="0" xfId="0" applyBorder="1" applyFont="1"/>
    <xf borderId="4" fillId="2" fontId="1" numFmtId="164" xfId="0" applyBorder="1" applyFont="1" applyNumberFormat="1"/>
    <xf borderId="4" fillId="2" fontId="8" numFmtId="0" xfId="0" applyAlignment="1" applyBorder="1" applyFont="1">
      <alignment horizontal="left" vertical="center"/>
    </xf>
    <xf borderId="4" fillId="5" fontId="6" numFmtId="0" xfId="0" applyBorder="1" applyFont="1"/>
    <xf borderId="4" fillId="5" fontId="6" numFmtId="0" xfId="0" applyAlignment="1" applyBorder="1" applyFont="1">
      <alignment readingOrder="0" shrinkToFit="0" vertical="center" wrapText="1"/>
    </xf>
    <xf borderId="4" fillId="4" fontId="9" numFmtId="0" xfId="0" applyBorder="1" applyFont="1"/>
    <xf borderId="4" fillId="4" fontId="1" numFmtId="0" xfId="0" applyBorder="1" applyFont="1"/>
    <xf borderId="4" fillId="5" fontId="10" numFmtId="0" xfId="0" applyAlignment="1" applyBorder="1" applyFont="1">
      <alignment horizontal="left" vertical="center"/>
    </xf>
    <xf borderId="4" fillId="5" fontId="6" numFmtId="0" xfId="0" applyAlignment="1" applyBorder="1" applyFont="1">
      <alignment horizontal="left" readingOrder="0" shrinkToFit="0" wrapText="1"/>
    </xf>
    <xf borderId="4" fillId="4" fontId="5" numFmtId="0" xfId="0" applyAlignment="1" applyBorder="1" applyFont="1">
      <alignment horizontal="left" vertical="center"/>
    </xf>
    <xf borderId="4" fillId="5" fontId="11" numFmtId="0" xfId="0" applyAlignment="1" applyBorder="1" applyFont="1">
      <alignment horizontal="left" vertical="center"/>
    </xf>
    <xf borderId="4" fillId="5" fontId="11" numFmtId="0" xfId="0" applyAlignment="1" applyBorder="1" applyFont="1">
      <alignment horizontal="left" readingOrder="0" vertical="center"/>
    </xf>
    <xf borderId="0" fillId="0" fontId="12" numFmtId="0" xfId="0" applyFont="1"/>
    <xf borderId="4" fillId="5" fontId="13" numFmtId="0" xfId="0" applyAlignment="1" applyBorder="1" applyFont="1">
      <alignment horizontal="left" vertical="center"/>
    </xf>
    <xf borderId="5" fillId="4" fontId="5" numFmtId="0" xfId="0" applyAlignment="1" applyBorder="1" applyFont="1">
      <alignment horizontal="left"/>
    </xf>
    <xf borderId="4" fillId="5" fontId="11" numFmtId="0" xfId="0" applyAlignment="1" applyBorder="1" applyFont="1">
      <alignment horizontal="left" readingOrder="0" shrinkToFit="0" vertical="center" wrapText="1"/>
    </xf>
    <xf borderId="4" fillId="6" fontId="14" numFmtId="0" xfId="0" applyBorder="1" applyFill="1" applyFont="1"/>
    <xf borderId="4" fillId="2" fontId="14" numFmtId="164" xfId="0" applyBorder="1" applyFont="1" applyNumberFormat="1"/>
    <xf borderId="1" fillId="5" fontId="11" numFmtId="0" xfId="0" applyAlignment="1" applyBorder="1" applyFont="1">
      <alignment readingOrder="0"/>
    </xf>
    <xf borderId="4" fillId="5" fontId="13" numFmtId="0" xfId="0" applyAlignment="1" applyBorder="1" applyFont="1">
      <alignment horizontal="left" readingOrder="0" vertical="center"/>
    </xf>
    <xf borderId="4" fillId="5" fontId="11" numFmtId="0" xfId="0" applyAlignment="1" applyBorder="1" applyFont="1">
      <alignment readingOrder="0"/>
    </xf>
    <xf borderId="4" fillId="5" fontId="13" numFmtId="0" xfId="0" applyAlignment="1" applyBorder="1" applyFont="1">
      <alignment readingOrder="0"/>
    </xf>
    <xf borderId="4" fillId="5" fontId="15" numFmtId="0" xfId="0" applyAlignment="1" applyBorder="1" applyFont="1">
      <alignment readingOrder="0"/>
    </xf>
    <xf borderId="4" fillId="5" fontId="13" numFmtId="0" xfId="0" applyAlignment="1" applyBorder="1" applyFont="1">
      <alignment readingOrder="0"/>
    </xf>
    <xf borderId="4" fillId="6" fontId="15" numFmtId="0" xfId="0" applyBorder="1" applyFont="1"/>
    <xf borderId="4" fillId="4" fontId="16" numFmtId="0" xfId="0" applyBorder="1" applyFont="1"/>
    <xf borderId="4" fillId="4" fontId="4" numFmtId="0" xfId="0" applyAlignment="1" applyBorder="1" applyFont="1">
      <alignment vertical="center"/>
    </xf>
    <xf borderId="4" fillId="2" fontId="17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10" fillId="2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46.71"/>
    <col customWidth="1" min="2" max="2" width="10.0"/>
    <col customWidth="1" min="3" max="3" width="11.71"/>
    <col customWidth="1" min="4" max="4" width="9.71"/>
    <col customWidth="1" min="5" max="5" width="10.57"/>
    <col customWidth="1" min="6" max="6" width="8.57"/>
    <col customWidth="1" min="7" max="7" width="6.57"/>
    <col customWidth="1" min="8" max="10" width="11.43"/>
    <col customWidth="1" min="11" max="11" width="19.43"/>
    <col customWidth="1" min="12" max="12" width="44.71"/>
    <col customWidth="1" min="13" max="13" width="17.57"/>
    <col customWidth="1" min="14" max="14" width="10.71"/>
    <col customWidth="1" min="15" max="15" width="20.71"/>
    <col customWidth="1" min="16" max="17" width="10.71"/>
    <col customWidth="1" min="18" max="18" width="15.43"/>
    <col customWidth="1" min="19" max="26" width="10.71"/>
  </cols>
  <sheetData>
    <row r="1">
      <c r="A1" s="1"/>
      <c r="B1" s="2"/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0</v>
      </c>
      <c r="B2" s="4"/>
      <c r="C2" s="4"/>
      <c r="D2" s="4"/>
      <c r="E2" s="4"/>
      <c r="F2" s="4"/>
      <c r="G2" s="4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7.25" customHeight="1"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7.25" customHeight="1">
      <c r="A4" s="7" t="s">
        <v>1</v>
      </c>
      <c r="B4" s="8"/>
      <c r="C4" s="9" t="s">
        <v>2</v>
      </c>
      <c r="D4" s="10"/>
      <c r="E4" s="10"/>
      <c r="F4" s="10"/>
      <c r="G4" s="10"/>
      <c r="H4" s="11"/>
      <c r="I4" s="6"/>
      <c r="J4" s="12" t="s">
        <v>3</v>
      </c>
      <c r="K4" s="10"/>
      <c r="L4" s="11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3" t="s">
        <v>4</v>
      </c>
      <c r="B5" s="14" t="s">
        <v>5</v>
      </c>
      <c r="C5" s="14" t="s">
        <v>6</v>
      </c>
      <c r="D5" s="14" t="s">
        <v>7</v>
      </c>
      <c r="E5" s="14" t="s">
        <v>8</v>
      </c>
      <c r="F5" s="14" t="s">
        <v>9</v>
      </c>
      <c r="G5" s="14" t="s">
        <v>10</v>
      </c>
      <c r="H5" s="14" t="s">
        <v>11</v>
      </c>
      <c r="I5" s="1"/>
      <c r="J5" s="15" t="s">
        <v>12</v>
      </c>
      <c r="K5" s="15" t="s">
        <v>13</v>
      </c>
      <c r="L5" s="15" t="s">
        <v>14</v>
      </c>
      <c r="M5" s="15" t="s">
        <v>15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outlineLevel="1">
      <c r="A6" s="16" t="s">
        <v>16</v>
      </c>
      <c r="B6" s="17">
        <v>1.0</v>
      </c>
      <c r="C6" s="17">
        <v>8.0</v>
      </c>
      <c r="D6" s="17">
        <v>4.0</v>
      </c>
      <c r="E6" s="18"/>
      <c r="F6" s="18"/>
      <c r="G6" s="18"/>
      <c r="H6" s="18"/>
      <c r="I6" s="1"/>
      <c r="J6" s="19" t="s">
        <v>6</v>
      </c>
      <c r="K6" s="20" t="s">
        <v>17</v>
      </c>
      <c r="L6" s="20" t="s">
        <v>18</v>
      </c>
      <c r="M6" s="21">
        <v>9231.0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outlineLevel="1">
      <c r="A7" s="16" t="s">
        <v>19</v>
      </c>
      <c r="B7" s="18">
        <v>1.0</v>
      </c>
      <c r="C7" s="18">
        <v>2.0</v>
      </c>
      <c r="D7" s="18">
        <v>1.0</v>
      </c>
      <c r="E7" s="18"/>
      <c r="F7" s="18"/>
      <c r="G7" s="18"/>
      <c r="H7" s="18"/>
      <c r="I7" s="1"/>
      <c r="J7" s="19" t="s">
        <v>7</v>
      </c>
      <c r="K7" s="19" t="s">
        <v>20</v>
      </c>
      <c r="L7" s="20" t="s">
        <v>21</v>
      </c>
      <c r="M7" s="21">
        <v>7385.0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outlineLevel="1">
      <c r="A8" s="16" t="s">
        <v>22</v>
      </c>
      <c r="B8" s="17">
        <v>1.0</v>
      </c>
      <c r="C8" s="18">
        <v>1.0</v>
      </c>
      <c r="D8" s="18"/>
      <c r="E8" s="18"/>
      <c r="F8" s="18"/>
      <c r="G8" s="18"/>
      <c r="H8" s="18"/>
      <c r="I8" s="1"/>
      <c r="J8" s="19" t="s">
        <v>8</v>
      </c>
      <c r="K8" s="19" t="s">
        <v>23</v>
      </c>
      <c r="L8" s="20" t="s">
        <v>24</v>
      </c>
      <c r="M8" s="21">
        <v>5231.0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outlineLevel="1">
      <c r="A9" s="22" t="s">
        <v>25</v>
      </c>
      <c r="B9" s="17">
        <v>1.0</v>
      </c>
      <c r="C9" s="17">
        <v>3.0</v>
      </c>
      <c r="D9" s="17">
        <v>3.0</v>
      </c>
      <c r="E9" s="18"/>
      <c r="F9" s="18"/>
      <c r="G9" s="18"/>
      <c r="H9" s="18"/>
      <c r="I9" s="1"/>
      <c r="J9" s="19" t="s">
        <v>9</v>
      </c>
      <c r="K9" s="19" t="s">
        <v>26</v>
      </c>
      <c r="L9" s="20" t="s">
        <v>27</v>
      </c>
      <c r="M9" s="21">
        <v>6838.0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outlineLevel="1">
      <c r="A10" s="16" t="s">
        <v>28</v>
      </c>
      <c r="B10" s="18">
        <v>1.0</v>
      </c>
      <c r="C10" s="18">
        <v>4.0</v>
      </c>
      <c r="D10" s="18">
        <v>1.0</v>
      </c>
      <c r="E10" s="18">
        <v>1.0</v>
      </c>
      <c r="F10" s="18">
        <v>1.0</v>
      </c>
      <c r="G10" s="18">
        <v>1.0</v>
      </c>
      <c r="H10" s="18">
        <v>1.0</v>
      </c>
      <c r="I10" s="1"/>
      <c r="J10" s="19" t="s">
        <v>10</v>
      </c>
      <c r="K10" s="19" t="s">
        <v>29</v>
      </c>
      <c r="L10" s="20" t="s">
        <v>30</v>
      </c>
      <c r="M10" s="21">
        <v>6769.0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outlineLevel="1">
      <c r="A11" s="23" t="s">
        <v>31</v>
      </c>
      <c r="B11" s="17">
        <v>1.0</v>
      </c>
      <c r="C11" s="17">
        <v>3.0</v>
      </c>
      <c r="D11" s="17">
        <v>3.0</v>
      </c>
      <c r="E11" s="18"/>
      <c r="F11" s="18"/>
      <c r="G11" s="18"/>
      <c r="H11" s="18"/>
      <c r="I11" s="1"/>
      <c r="J11" s="24" t="s">
        <v>32</v>
      </c>
      <c r="K11" s="24" t="s">
        <v>33</v>
      </c>
      <c r="L11" s="25" t="s">
        <v>34</v>
      </c>
      <c r="M11" s="26">
        <v>3692.0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outlineLevel="1">
      <c r="A12" s="23" t="s">
        <v>35</v>
      </c>
      <c r="B12" s="17">
        <v>1.0</v>
      </c>
      <c r="C12" s="17">
        <v>4.0</v>
      </c>
      <c r="D12" s="17">
        <v>2.0</v>
      </c>
      <c r="E12" s="18"/>
      <c r="F12" s="18"/>
      <c r="G12" s="18"/>
      <c r="H12" s="18"/>
      <c r="I12" s="27"/>
      <c r="J12" s="28"/>
      <c r="K12" s="28"/>
      <c r="L12" s="29"/>
      <c r="M12" s="30"/>
      <c r="N12" s="3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45.75" customHeight="1" outlineLevel="1">
      <c r="A13" s="23" t="s">
        <v>36</v>
      </c>
      <c r="B13" s="17">
        <v>1.0</v>
      </c>
      <c r="C13" s="17">
        <v>4.0</v>
      </c>
      <c r="D13" s="17">
        <v>5.0</v>
      </c>
      <c r="E13" s="17">
        <v>1.0</v>
      </c>
      <c r="F13" s="17">
        <v>1.0</v>
      </c>
      <c r="G13" s="17">
        <v>1.0</v>
      </c>
      <c r="H13" s="17">
        <v>1.0</v>
      </c>
      <c r="I13" s="27"/>
      <c r="J13" s="32"/>
      <c r="K13" s="32"/>
      <c r="L13" s="33"/>
      <c r="M13" s="34"/>
      <c r="N13" s="31"/>
      <c r="O13" s="35"/>
      <c r="P13" s="35"/>
      <c r="Q13" s="35"/>
      <c r="R13" s="1"/>
      <c r="S13" s="1"/>
      <c r="T13" s="1"/>
      <c r="U13" s="1"/>
      <c r="V13" s="1"/>
      <c r="W13" s="1"/>
      <c r="X13" s="1"/>
      <c r="Y13" s="1"/>
      <c r="Z13" s="1"/>
    </row>
    <row r="14">
      <c r="A14" s="13" t="s">
        <v>37</v>
      </c>
      <c r="B14" s="14" t="s">
        <v>5</v>
      </c>
      <c r="C14" s="14" t="s">
        <v>6</v>
      </c>
      <c r="D14" s="14" t="s">
        <v>7</v>
      </c>
      <c r="E14" s="14" t="s">
        <v>8</v>
      </c>
      <c r="F14" s="14" t="s">
        <v>9</v>
      </c>
      <c r="G14" s="14" t="s">
        <v>10</v>
      </c>
      <c r="H14" s="14" t="s">
        <v>11</v>
      </c>
      <c r="I14" s="1"/>
      <c r="L14" s="36" t="s">
        <v>38</v>
      </c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outlineLevel="1">
      <c r="A15" s="22" t="s">
        <v>39</v>
      </c>
      <c r="B15" s="17">
        <v>1.0</v>
      </c>
      <c r="C15" s="17">
        <v>6.0</v>
      </c>
      <c r="D15" s="17">
        <v>8.0</v>
      </c>
      <c r="E15" s="18"/>
      <c r="F15" s="18"/>
      <c r="G15" s="18"/>
      <c r="H15" s="18">
        <v>2.0</v>
      </c>
      <c r="I15" s="1"/>
      <c r="J15" s="1"/>
      <c r="K15" s="1"/>
      <c r="L15" s="37" t="s">
        <v>4</v>
      </c>
      <c r="M15" s="38">
        <f>SUM(C6:C10)*M6+SUM(D6:D10)*M7+SUM(E6:E10)*M8+SUM(F6:F10)*M9+SUM(G6:G10)*M10+SUM(H6:H10)*M11</f>
        <v>255153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outlineLevel="1">
      <c r="A16" s="16" t="s">
        <v>40</v>
      </c>
      <c r="B16" s="17">
        <v>1.0</v>
      </c>
      <c r="C16" s="17">
        <v>3.0</v>
      </c>
      <c r="D16" s="17">
        <v>7.0</v>
      </c>
      <c r="E16" s="18">
        <v>2.0</v>
      </c>
      <c r="F16" s="18">
        <v>2.0</v>
      </c>
      <c r="G16" s="18"/>
      <c r="H16" s="18">
        <v>2.0</v>
      </c>
      <c r="I16" s="1"/>
      <c r="J16" s="35"/>
      <c r="K16" s="35"/>
      <c r="L16" s="37" t="s">
        <v>37</v>
      </c>
      <c r="M16" s="38">
        <f>SUM(C15:C23)*M6+SUM(D15:D23)*M7+SUM(E15:E23)*M8+SUM(F15:F23)*M9+SUM(G15:G23)*M10+SUM(H15:H23)*M11</f>
        <v>738893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outlineLevel="1">
      <c r="A17" s="16" t="s">
        <v>41</v>
      </c>
      <c r="B17" s="17">
        <v>2.0</v>
      </c>
      <c r="C17" s="17">
        <v>4.0</v>
      </c>
      <c r="D17" s="17">
        <v>6.0</v>
      </c>
      <c r="E17" s="18">
        <v>4.0</v>
      </c>
      <c r="F17" s="18">
        <v>4.0</v>
      </c>
      <c r="G17" s="18"/>
      <c r="H17" s="18">
        <v>4.0</v>
      </c>
      <c r="I17" s="1"/>
      <c r="J17" s="35"/>
      <c r="K17" s="1"/>
      <c r="L17" s="39" t="s">
        <v>42</v>
      </c>
      <c r="M17" s="38">
        <f>SUM(C25:C45)*M6+SUM(D25:D45)*M7+SUM(E25:E45)*M8+SUM(F25:F45)*M9+SUM(G25:G45)*M10+SUM(H25:H45)*M11</f>
        <v>1690049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outlineLevel="1">
      <c r="A18" s="40" t="s">
        <v>43</v>
      </c>
      <c r="B18" s="18">
        <v>1.0</v>
      </c>
      <c r="C18" s="17">
        <v>2.0</v>
      </c>
      <c r="D18" s="17">
        <v>7.0</v>
      </c>
      <c r="E18" s="18"/>
      <c r="F18" s="18"/>
      <c r="G18" s="18"/>
      <c r="H18" s="18"/>
      <c r="I18" s="1"/>
      <c r="J18" s="1"/>
      <c r="K18" s="1"/>
      <c r="L18" s="37" t="s">
        <v>44</v>
      </c>
      <c r="M18" s="38">
        <f>SUM(C58:C66)*M6+SUM(D58:D66)*M7+SUM(E58:E66)*M8+SUM(F58:F66)*M9+SUM(G58:G66)*M10+SUM(H58:H66)*M11</f>
        <v>1210772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outlineLevel="1">
      <c r="A19" s="41" t="s">
        <v>45</v>
      </c>
      <c r="B19" s="17">
        <v>1.0</v>
      </c>
      <c r="C19" s="17">
        <v>3.0</v>
      </c>
      <c r="D19" s="17">
        <v>1.0</v>
      </c>
      <c r="E19" s="18"/>
      <c r="F19" s="18"/>
      <c r="G19" s="18"/>
      <c r="H19" s="17">
        <v>2.0</v>
      </c>
      <c r="I19" s="1"/>
      <c r="J19" s="1"/>
      <c r="K19" s="1"/>
      <c r="L19" s="42" t="s">
        <v>46</v>
      </c>
      <c r="M19" s="4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57.0" customHeight="1" outlineLevel="1">
      <c r="A20" s="41" t="s">
        <v>47</v>
      </c>
      <c r="B20" s="17">
        <v>1.0</v>
      </c>
      <c r="C20" s="17">
        <v>3.0</v>
      </c>
      <c r="D20" s="17">
        <v>1.0</v>
      </c>
      <c r="E20" s="18"/>
      <c r="F20" s="18"/>
      <c r="G20" s="18"/>
      <c r="H20" s="17">
        <v>2.0</v>
      </c>
      <c r="I20" s="1"/>
      <c r="J20" s="35"/>
      <c r="K20" s="1"/>
      <c r="L20" s="44" t="s">
        <v>48</v>
      </c>
      <c r="M20" s="21">
        <v>4533000.0</v>
      </c>
      <c r="N20" s="1"/>
      <c r="O20" s="1"/>
      <c r="P20" s="1"/>
      <c r="Q20" s="35"/>
      <c r="R20" s="1"/>
      <c r="S20" s="1"/>
      <c r="T20" s="1"/>
      <c r="U20" s="1"/>
      <c r="V20" s="1"/>
      <c r="W20" s="1"/>
      <c r="X20" s="1"/>
      <c r="Y20" s="1"/>
      <c r="Z20" s="1"/>
    </row>
    <row r="21" ht="51.75" customHeight="1" outlineLevel="1">
      <c r="A21" s="45" t="s">
        <v>49</v>
      </c>
      <c r="B21" s="17">
        <v>1.0</v>
      </c>
      <c r="C21" s="17">
        <v>3.0</v>
      </c>
      <c r="D21" s="17">
        <v>1.0</v>
      </c>
      <c r="E21" s="18"/>
      <c r="F21" s="18"/>
      <c r="G21" s="18"/>
      <c r="H21" s="17">
        <v>2.0</v>
      </c>
      <c r="I21" s="1"/>
      <c r="J21" s="1"/>
      <c r="K21" s="1"/>
      <c r="L21" s="44" t="s">
        <v>50</v>
      </c>
      <c r="M21" s="21">
        <v>531684.0</v>
      </c>
      <c r="N21" s="1"/>
      <c r="O21" s="1"/>
      <c r="P21" s="1"/>
      <c r="Q21" s="35"/>
      <c r="R21" s="1"/>
      <c r="S21" s="1"/>
      <c r="T21" s="1"/>
      <c r="U21" s="1"/>
      <c r="V21" s="1"/>
      <c r="W21" s="1"/>
      <c r="X21" s="1"/>
      <c r="Y21" s="1"/>
      <c r="Z21" s="1"/>
    </row>
    <row r="22" ht="48.75" customHeight="1" outlineLevel="1">
      <c r="A22" s="45" t="s">
        <v>51</v>
      </c>
      <c r="B22" s="17">
        <v>1.0</v>
      </c>
      <c r="C22" s="17">
        <v>3.0</v>
      </c>
      <c r="D22" s="17">
        <v>1.0</v>
      </c>
      <c r="E22" s="18"/>
      <c r="F22" s="18"/>
      <c r="G22" s="18"/>
      <c r="H22" s="17">
        <v>2.0</v>
      </c>
      <c r="I22" s="1"/>
      <c r="J22" s="1"/>
      <c r="K22" s="1"/>
      <c r="L22" s="44" t="s">
        <v>52</v>
      </c>
      <c r="M22" s="38"/>
      <c r="N22" s="1"/>
      <c r="O22" s="1"/>
      <c r="P22" s="1"/>
      <c r="Q22" s="35"/>
      <c r="R22" s="1"/>
      <c r="S22" s="1"/>
      <c r="T22" s="1"/>
      <c r="U22" s="1"/>
      <c r="V22" s="1"/>
      <c r="W22" s="1"/>
      <c r="X22" s="1"/>
      <c r="Y22" s="1"/>
      <c r="Z22" s="1"/>
    </row>
    <row r="23" outlineLevel="1">
      <c r="A23" s="16" t="s">
        <v>53</v>
      </c>
      <c r="B23" s="17">
        <v>2.0</v>
      </c>
      <c r="C23" s="17">
        <v>10.0</v>
      </c>
      <c r="D23" s="17">
        <v>4.0</v>
      </c>
      <c r="E23" s="18"/>
      <c r="F23" s="18"/>
      <c r="G23" s="18"/>
      <c r="H23" s="18"/>
      <c r="I23" s="1"/>
      <c r="J23" s="1"/>
      <c r="K23" s="1"/>
      <c r="L23" s="44" t="s">
        <v>54</v>
      </c>
      <c r="M23" s="3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46" t="s">
        <v>42</v>
      </c>
      <c r="B24" s="14" t="s">
        <v>5</v>
      </c>
      <c r="C24" s="14" t="s">
        <v>6</v>
      </c>
      <c r="D24" s="14" t="s">
        <v>7</v>
      </c>
      <c r="E24" s="14" t="s">
        <v>8</v>
      </c>
      <c r="F24" s="14" t="s">
        <v>9</v>
      </c>
      <c r="G24" s="14" t="s">
        <v>10</v>
      </c>
      <c r="H24" s="14" t="s">
        <v>11</v>
      </c>
      <c r="I24" s="1"/>
      <c r="J24" s="1"/>
      <c r="K24" s="1"/>
      <c r="L24" s="44" t="s">
        <v>55</v>
      </c>
      <c r="M24" s="3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outlineLevel="1">
      <c r="A25" s="47" t="s">
        <v>56</v>
      </c>
      <c r="B25" s="17">
        <v>2.0</v>
      </c>
      <c r="C25" s="17">
        <v>6.0</v>
      </c>
      <c r="D25" s="17">
        <v>1.0</v>
      </c>
      <c r="E25" s="17">
        <v>8.0</v>
      </c>
      <c r="F25" s="17">
        <v>8.0</v>
      </c>
      <c r="G25" s="17">
        <v>4.0</v>
      </c>
      <c r="H25" s="18"/>
      <c r="I25" s="1"/>
      <c r="J25" s="35"/>
      <c r="K25" s="27"/>
      <c r="L25" s="44" t="s">
        <v>57</v>
      </c>
      <c r="M25" s="38"/>
      <c r="N25" s="3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outlineLevel="1">
      <c r="A26" s="48" t="s">
        <v>58</v>
      </c>
      <c r="B26" s="17"/>
      <c r="C26" s="17"/>
      <c r="D26" s="18"/>
      <c r="E26" s="49"/>
      <c r="F26" s="17"/>
      <c r="G26" s="18"/>
      <c r="H26" s="18"/>
      <c r="I26" s="1"/>
      <c r="J26" s="1"/>
      <c r="K26" s="1"/>
      <c r="L26" s="44" t="s">
        <v>59</v>
      </c>
      <c r="M26" s="3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outlineLevel="1">
      <c r="A27" s="50" t="s">
        <v>60</v>
      </c>
      <c r="B27" s="17">
        <v>2.0</v>
      </c>
      <c r="C27" s="17">
        <v>2.0</v>
      </c>
      <c r="D27" s="18">
        <v>1.0</v>
      </c>
      <c r="E27" s="17">
        <v>2.0</v>
      </c>
      <c r="F27" s="18">
        <v>8.0</v>
      </c>
      <c r="G27" s="18"/>
      <c r="H27" s="18"/>
      <c r="I27" s="1"/>
      <c r="J27" s="1"/>
      <c r="K27" s="1"/>
      <c r="L27" s="44" t="s">
        <v>61</v>
      </c>
      <c r="M27" s="38"/>
      <c r="N27" s="1"/>
      <c r="O27" s="1"/>
      <c r="P27" s="1"/>
      <c r="Q27" s="1"/>
      <c r="R27" s="1"/>
      <c r="S27" s="35"/>
      <c r="T27" s="1"/>
      <c r="U27" s="1"/>
      <c r="V27" s="1"/>
      <c r="W27" s="1"/>
      <c r="X27" s="1"/>
      <c r="Y27" s="1"/>
      <c r="Z27" s="1"/>
    </row>
    <row r="28" ht="15.75" customHeight="1" outlineLevel="1">
      <c r="A28" s="50" t="s">
        <v>62</v>
      </c>
      <c r="B28" s="17">
        <v>2.0</v>
      </c>
      <c r="C28" s="17">
        <v>2.0</v>
      </c>
      <c r="D28" s="18">
        <v>1.0</v>
      </c>
      <c r="E28" s="17">
        <v>1.0</v>
      </c>
      <c r="F28" s="17">
        <v>6.0</v>
      </c>
      <c r="G28" s="17">
        <v>2.0</v>
      </c>
      <c r="H28" s="18"/>
      <c r="I28" s="1"/>
      <c r="J28" s="1"/>
      <c r="K28" s="1"/>
      <c r="L28" s="51" t="s">
        <v>63</v>
      </c>
      <c r="M28" s="1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3.0" customHeight="1" outlineLevel="1">
      <c r="A29" s="52" t="s">
        <v>64</v>
      </c>
      <c r="B29" s="18"/>
      <c r="C29" s="18"/>
      <c r="D29" s="18"/>
      <c r="E29" s="18"/>
      <c r="F29" s="18"/>
      <c r="G29" s="18"/>
      <c r="H29" s="18"/>
      <c r="I29" s="1"/>
      <c r="J29" s="1"/>
      <c r="K29" s="1"/>
      <c r="L29" s="19" t="s">
        <v>65</v>
      </c>
      <c r="M29" s="38">
        <f>C68*M6</f>
        <v>1089258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 outlineLevel="1">
      <c r="A30" s="50" t="s">
        <v>66</v>
      </c>
      <c r="B30" s="17">
        <v>1.0</v>
      </c>
      <c r="C30" s="18"/>
      <c r="D30" s="18">
        <v>1.0</v>
      </c>
      <c r="E30" s="18">
        <v>8.0</v>
      </c>
      <c r="F30" s="18">
        <v>2.0</v>
      </c>
      <c r="G30" s="18">
        <v>1.0</v>
      </c>
      <c r="H30" s="17">
        <v>1.0</v>
      </c>
      <c r="I30" s="1"/>
      <c r="J30" s="1">
        <f>SUM(H25:H56)</f>
        <v>67</v>
      </c>
      <c r="K30" s="1"/>
      <c r="L30" s="19" t="s">
        <v>20</v>
      </c>
      <c r="M30" s="38">
        <f>D68*M7</f>
        <v>1033900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 outlineLevel="1">
      <c r="A31" s="50" t="s">
        <v>67</v>
      </c>
      <c r="B31" s="18">
        <v>2.0</v>
      </c>
      <c r="C31" s="18"/>
      <c r="D31" s="17">
        <v>2.0</v>
      </c>
      <c r="E31" s="18">
        <v>4.0</v>
      </c>
      <c r="F31" s="18"/>
      <c r="G31" s="17">
        <v>2.0</v>
      </c>
      <c r="H31" s="18">
        <v>2.0</v>
      </c>
      <c r="I31" s="1"/>
      <c r="J31" s="1"/>
      <c r="K31" s="1"/>
      <c r="L31" s="19" t="s">
        <v>23</v>
      </c>
      <c r="M31" s="38">
        <f>E68*M8</f>
        <v>774188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 outlineLevel="1">
      <c r="A32" s="48" t="s">
        <v>68</v>
      </c>
      <c r="B32" s="18"/>
      <c r="C32" s="18"/>
      <c r="D32" s="18"/>
      <c r="E32" s="18"/>
      <c r="F32" s="18"/>
      <c r="G32" s="18"/>
      <c r="H32" s="18"/>
      <c r="I32" s="1"/>
      <c r="J32" s="1"/>
      <c r="K32" s="1"/>
      <c r="L32" s="19" t="s">
        <v>26</v>
      </c>
      <c r="M32" s="38">
        <f>F68*M9</f>
        <v>410280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 outlineLevel="1">
      <c r="A33" s="50" t="s">
        <v>69</v>
      </c>
      <c r="B33" s="18">
        <v>3.0</v>
      </c>
      <c r="C33" s="18"/>
      <c r="D33" s="17">
        <v>2.0</v>
      </c>
      <c r="E33" s="18">
        <v>8.0</v>
      </c>
      <c r="F33" s="18"/>
      <c r="G33" s="17">
        <v>2.0</v>
      </c>
      <c r="H33" s="18"/>
      <c r="I33" s="1"/>
      <c r="J33" s="1"/>
      <c r="K33" s="1"/>
      <c r="L33" s="19" t="s">
        <v>29</v>
      </c>
      <c r="M33" s="38">
        <f>G68*M10</f>
        <v>866432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 outlineLevel="1">
      <c r="A34" s="50" t="s">
        <v>70</v>
      </c>
      <c r="B34" s="18">
        <v>2.0</v>
      </c>
      <c r="C34" s="18"/>
      <c r="D34" s="17">
        <v>2.0</v>
      </c>
      <c r="E34" s="18">
        <v>4.0</v>
      </c>
      <c r="F34" s="18"/>
      <c r="G34" s="17">
        <v>2.0</v>
      </c>
      <c r="H34" s="18">
        <v>4.0</v>
      </c>
      <c r="I34" s="1"/>
      <c r="J34" s="1"/>
      <c r="K34" s="1"/>
      <c r="L34" s="19" t="s">
        <v>33</v>
      </c>
      <c r="M34" s="38">
        <f>H68*M11</f>
        <v>376584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 outlineLevel="1">
      <c r="A35" s="50" t="s">
        <v>71</v>
      </c>
      <c r="B35" s="17">
        <v>2.0</v>
      </c>
      <c r="C35" s="18"/>
      <c r="D35" s="17">
        <v>2.0</v>
      </c>
      <c r="E35" s="18">
        <v>8.0</v>
      </c>
      <c r="F35" s="18"/>
      <c r="G35" s="17">
        <v>2.0</v>
      </c>
      <c r="H35" s="18">
        <v>4.0</v>
      </c>
      <c r="I35" s="1"/>
      <c r="J35" s="1"/>
      <c r="K35" s="1"/>
      <c r="L35" s="53" t="s">
        <v>72</v>
      </c>
      <c r="M35" s="54">
        <f>SUM(M29:M34)</f>
        <v>4550642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 outlineLevel="1">
      <c r="A36" s="48" t="s">
        <v>73</v>
      </c>
      <c r="B36" s="18"/>
      <c r="C36" s="18"/>
      <c r="D36" s="18"/>
      <c r="E36" s="18"/>
      <c r="F36" s="18"/>
      <c r="G36" s="18"/>
      <c r="H36" s="18"/>
      <c r="I36" s="1"/>
      <c r="J36" s="1"/>
      <c r="K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 outlineLevel="1">
      <c r="A37" s="50" t="s">
        <v>74</v>
      </c>
      <c r="B37" s="17">
        <v>2.0</v>
      </c>
      <c r="C37" s="17">
        <v>3.0</v>
      </c>
      <c r="D37" s="17">
        <v>5.0</v>
      </c>
      <c r="E37" s="18">
        <v>4.0</v>
      </c>
      <c r="F37" s="18">
        <v>2.0</v>
      </c>
      <c r="G37" s="17">
        <v>2.0</v>
      </c>
      <c r="H37" s="17">
        <v>1.0</v>
      </c>
      <c r="I37" s="1"/>
      <c r="J37" s="1"/>
      <c r="K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 outlineLevel="1">
      <c r="A38" s="50" t="s">
        <v>75</v>
      </c>
      <c r="B38" s="18">
        <v>2.0</v>
      </c>
      <c r="C38" s="17">
        <v>2.0</v>
      </c>
      <c r="D38" s="17">
        <v>3.0</v>
      </c>
      <c r="E38" s="18">
        <v>2.0</v>
      </c>
      <c r="F38" s="18"/>
      <c r="G38" s="17">
        <v>2.0</v>
      </c>
      <c r="H38" s="17">
        <v>1.0</v>
      </c>
      <c r="I38" s="1"/>
      <c r="J38" s="1"/>
      <c r="K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 outlineLevel="1">
      <c r="A39" s="47" t="s">
        <v>55</v>
      </c>
      <c r="B39" s="18"/>
      <c r="C39" s="18"/>
      <c r="D39" s="18"/>
      <c r="E39" s="18"/>
      <c r="F39" s="18"/>
      <c r="G39" s="18"/>
      <c r="H39" s="18"/>
      <c r="I39" s="1"/>
      <c r="J39" s="1"/>
      <c r="K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 outlineLevel="1">
      <c r="A40" s="50" t="s">
        <v>76</v>
      </c>
      <c r="B40" s="17">
        <v>2.0</v>
      </c>
      <c r="C40" s="18"/>
      <c r="D40" s="18">
        <v>2.0</v>
      </c>
      <c r="E40" s="18">
        <v>8.0</v>
      </c>
      <c r="F40" s="18"/>
      <c r="G40" s="17">
        <v>2.0</v>
      </c>
      <c r="H40" s="18">
        <v>2.0</v>
      </c>
      <c r="I40" s="1"/>
      <c r="J40" s="1"/>
      <c r="K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 outlineLevel="1">
      <c r="A41" s="50" t="s">
        <v>77</v>
      </c>
      <c r="B41" s="17">
        <v>1.0</v>
      </c>
      <c r="C41" s="18"/>
      <c r="D41" s="18">
        <v>2.0</v>
      </c>
      <c r="E41" s="18">
        <v>8.0</v>
      </c>
      <c r="F41" s="18">
        <v>2.0</v>
      </c>
      <c r="G41" s="18">
        <v>1.0</v>
      </c>
      <c r="H41" s="18">
        <v>2.0</v>
      </c>
      <c r="I41" s="1"/>
      <c r="J41" s="1"/>
      <c r="K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 outlineLevel="1">
      <c r="A42" s="50" t="s">
        <v>78</v>
      </c>
      <c r="B42" s="18">
        <v>2.0</v>
      </c>
      <c r="C42" s="18"/>
      <c r="D42" s="18">
        <v>8.0</v>
      </c>
      <c r="E42" s="18">
        <v>2.0</v>
      </c>
      <c r="F42" s="18"/>
      <c r="G42" s="17">
        <v>2.0</v>
      </c>
      <c r="H42" s="18">
        <v>2.0</v>
      </c>
      <c r="I42" s="1"/>
      <c r="J42" s="1"/>
      <c r="K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 outlineLevel="1">
      <c r="A43" s="47" t="s">
        <v>57</v>
      </c>
      <c r="B43" s="18">
        <v>2.0</v>
      </c>
      <c r="C43" s="17">
        <v>2.0</v>
      </c>
      <c r="D43" s="17">
        <v>3.0</v>
      </c>
      <c r="E43" s="18"/>
      <c r="F43" s="18"/>
      <c r="G43" s="18">
        <v>2.0</v>
      </c>
      <c r="H43" s="18">
        <v>16.0</v>
      </c>
      <c r="I43" s="1"/>
      <c r="J43" s="1"/>
      <c r="K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 outlineLevel="1">
      <c r="A44" s="48" t="s">
        <v>79</v>
      </c>
      <c r="B44" s="18">
        <v>2.0</v>
      </c>
      <c r="C44" s="17">
        <v>2.0</v>
      </c>
      <c r="D44" s="17">
        <v>3.0</v>
      </c>
      <c r="E44" s="18"/>
      <c r="F44" s="18"/>
      <c r="G44" s="18">
        <v>2.0</v>
      </c>
      <c r="H44" s="18">
        <v>16.0</v>
      </c>
      <c r="I44" s="1"/>
      <c r="J44" s="1"/>
      <c r="K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 outlineLevel="1">
      <c r="A45" s="47" t="s">
        <v>61</v>
      </c>
      <c r="B45" s="17">
        <v>3.0</v>
      </c>
      <c r="C45" s="17">
        <v>6.0</v>
      </c>
      <c r="D45" s="17">
        <v>5.0</v>
      </c>
      <c r="E45" s="17">
        <v>24.0</v>
      </c>
      <c r="F45" s="18">
        <v>6.0</v>
      </c>
      <c r="G45" s="18">
        <v>6.0</v>
      </c>
      <c r="H45" s="18">
        <v>4.0</v>
      </c>
      <c r="I45" s="1"/>
      <c r="J45" s="1"/>
      <c r="K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 outlineLevel="1">
      <c r="A46" s="55" t="s">
        <v>80</v>
      </c>
      <c r="B46" s="18"/>
      <c r="C46" s="18"/>
      <c r="D46" s="18"/>
      <c r="E46" s="18"/>
      <c r="F46" s="18"/>
      <c r="G46" s="18"/>
      <c r="H46" s="18"/>
      <c r="I46" s="1"/>
      <c r="J46" s="1"/>
      <c r="K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 outlineLevel="1">
      <c r="A47" s="56" t="s">
        <v>81</v>
      </c>
      <c r="B47" s="17">
        <v>2.0</v>
      </c>
      <c r="C47" s="17">
        <v>1.0</v>
      </c>
      <c r="D47" s="17">
        <v>2.0</v>
      </c>
      <c r="E47" s="17">
        <v>6.0</v>
      </c>
      <c r="F47" s="18"/>
      <c r="G47" s="17">
        <v>2.0</v>
      </c>
      <c r="H47" s="17">
        <v>2.0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 outlineLevel="1">
      <c r="A48" s="57" t="s">
        <v>82</v>
      </c>
      <c r="B48" s="17"/>
      <c r="C48" s="18"/>
      <c r="D48" s="18"/>
      <c r="E48" s="18"/>
      <c r="F48" s="18"/>
      <c r="G48" s="18"/>
      <c r="H48" s="1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 outlineLevel="1">
      <c r="A49" s="58" t="s">
        <v>83</v>
      </c>
      <c r="B49" s="17">
        <v>2.0</v>
      </c>
      <c r="C49" s="17">
        <v>1.0</v>
      </c>
      <c r="D49" s="17">
        <v>2.0</v>
      </c>
      <c r="E49" s="17">
        <v>6.0</v>
      </c>
      <c r="F49" s="18"/>
      <c r="G49" s="17">
        <v>2.0</v>
      </c>
      <c r="H49" s="17">
        <v>2.0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 outlineLevel="1">
      <c r="A50" s="59" t="s">
        <v>84</v>
      </c>
      <c r="B50" s="18"/>
      <c r="C50" s="18"/>
      <c r="D50" s="18"/>
      <c r="E50" s="18"/>
      <c r="F50" s="18"/>
      <c r="G50" s="18"/>
      <c r="H50" s="1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 outlineLevel="1">
      <c r="A51" s="58" t="s">
        <v>85</v>
      </c>
      <c r="B51" s="17">
        <v>2.0</v>
      </c>
      <c r="C51" s="17">
        <v>1.0</v>
      </c>
      <c r="D51" s="17">
        <v>2.0</v>
      </c>
      <c r="E51" s="17">
        <v>6.0</v>
      </c>
      <c r="F51" s="18"/>
      <c r="G51" s="17">
        <v>2.0</v>
      </c>
      <c r="H51" s="17">
        <v>2.0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 outlineLevel="1">
      <c r="A52" s="59" t="s">
        <v>86</v>
      </c>
      <c r="B52" s="18"/>
      <c r="C52" s="18"/>
      <c r="D52" s="18"/>
      <c r="E52" s="18"/>
      <c r="F52" s="18"/>
      <c r="G52" s="18"/>
      <c r="H52" s="1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 outlineLevel="1">
      <c r="A53" s="58" t="s">
        <v>87</v>
      </c>
      <c r="B53" s="17">
        <v>2.0</v>
      </c>
      <c r="C53" s="17">
        <v>1.0</v>
      </c>
      <c r="D53" s="17">
        <v>2.0</v>
      </c>
      <c r="E53" s="17">
        <v>6.0</v>
      </c>
      <c r="F53" s="18"/>
      <c r="G53" s="17">
        <v>2.0</v>
      </c>
      <c r="H53" s="17">
        <v>2.0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 outlineLevel="1">
      <c r="A54" s="58" t="s">
        <v>88</v>
      </c>
      <c r="B54" s="17">
        <v>2.0</v>
      </c>
      <c r="C54" s="17">
        <v>1.0</v>
      </c>
      <c r="D54" s="17">
        <v>2.0</v>
      </c>
      <c r="E54" s="17">
        <v>6.0</v>
      </c>
      <c r="F54" s="17"/>
      <c r="G54" s="17">
        <v>2.0</v>
      </c>
      <c r="H54" s="17">
        <v>2.0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 outlineLevel="1">
      <c r="A55" s="59" t="s">
        <v>89</v>
      </c>
      <c r="B55" s="18"/>
      <c r="C55" s="18"/>
      <c r="D55" s="18"/>
      <c r="E55" s="18"/>
      <c r="F55" s="18"/>
      <c r="G55" s="18"/>
      <c r="H55" s="18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 outlineLevel="1">
      <c r="A56" s="60" t="s">
        <v>90</v>
      </c>
      <c r="B56" s="17">
        <v>2.0</v>
      </c>
      <c r="C56" s="17">
        <v>1.0</v>
      </c>
      <c r="D56" s="17">
        <v>2.0</v>
      </c>
      <c r="E56" s="17">
        <v>6.0</v>
      </c>
      <c r="F56" s="18"/>
      <c r="G56" s="17">
        <v>2.0</v>
      </c>
      <c r="H56" s="17">
        <v>2.0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3" t="s">
        <v>44</v>
      </c>
      <c r="B57" s="14" t="s">
        <v>5</v>
      </c>
      <c r="C57" s="14" t="s">
        <v>6</v>
      </c>
      <c r="D57" s="14" t="s">
        <v>7</v>
      </c>
      <c r="E57" s="14" t="s">
        <v>8</v>
      </c>
      <c r="F57" s="14" t="s">
        <v>9</v>
      </c>
      <c r="G57" s="14" t="s">
        <v>10</v>
      </c>
      <c r="H57" s="14" t="s">
        <v>11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 outlineLevel="1">
      <c r="A58" s="16" t="s">
        <v>91</v>
      </c>
      <c r="B58" s="18">
        <v>2.0</v>
      </c>
      <c r="C58" s="17">
        <v>1.0</v>
      </c>
      <c r="D58" s="17">
        <v>1.0</v>
      </c>
      <c r="E58" s="18"/>
      <c r="F58" s="18">
        <v>1.0</v>
      </c>
      <c r="G58" s="18">
        <v>8.0</v>
      </c>
      <c r="H58" s="18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 outlineLevel="1">
      <c r="A59" s="16" t="s">
        <v>92</v>
      </c>
      <c r="B59" s="18">
        <v>2.0</v>
      </c>
      <c r="C59" s="17">
        <v>1.0</v>
      </c>
      <c r="D59" s="17">
        <v>1.0</v>
      </c>
      <c r="E59" s="18"/>
      <c r="F59" s="18">
        <v>1.0</v>
      </c>
      <c r="G59" s="18">
        <v>8.0</v>
      </c>
      <c r="H59" s="1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 outlineLevel="1">
      <c r="A60" s="16" t="s">
        <v>93</v>
      </c>
      <c r="B60" s="18">
        <v>1.0</v>
      </c>
      <c r="C60" s="18"/>
      <c r="D60" s="18">
        <v>1.0</v>
      </c>
      <c r="E60" s="18"/>
      <c r="F60" s="18">
        <v>1.0</v>
      </c>
      <c r="G60" s="18">
        <v>2.0</v>
      </c>
      <c r="H60" s="1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 outlineLevel="1">
      <c r="A61" s="16" t="s">
        <v>94</v>
      </c>
      <c r="B61" s="18">
        <v>2.0</v>
      </c>
      <c r="C61" s="17">
        <v>2.0</v>
      </c>
      <c r="D61" s="17">
        <v>2.0</v>
      </c>
      <c r="E61" s="18"/>
      <c r="F61" s="18">
        <v>1.0</v>
      </c>
      <c r="G61" s="17">
        <v>8.0</v>
      </c>
      <c r="H61" s="18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 outlineLevel="1">
      <c r="A62" s="40" t="s">
        <v>95</v>
      </c>
      <c r="B62" s="18">
        <v>2.0</v>
      </c>
      <c r="C62" s="17">
        <v>2.0</v>
      </c>
      <c r="D62" s="17">
        <v>2.0</v>
      </c>
      <c r="E62" s="18"/>
      <c r="F62" s="18">
        <v>4.0</v>
      </c>
      <c r="G62" s="18">
        <v>8.0</v>
      </c>
      <c r="H62" s="18">
        <v>4.0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 outlineLevel="1">
      <c r="A63" s="16" t="s">
        <v>96</v>
      </c>
      <c r="B63" s="17">
        <v>2.0</v>
      </c>
      <c r="C63" s="17">
        <v>2.0</v>
      </c>
      <c r="D63" s="17">
        <v>2.0</v>
      </c>
      <c r="E63" s="18"/>
      <c r="F63" s="18">
        <v>2.0</v>
      </c>
      <c r="G63" s="17">
        <v>10.0</v>
      </c>
      <c r="H63" s="18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 outlineLevel="1">
      <c r="A64" s="40" t="s">
        <v>97</v>
      </c>
      <c r="B64" s="17">
        <v>4.0</v>
      </c>
      <c r="C64" s="17">
        <v>5.0</v>
      </c>
      <c r="D64" s="17">
        <v>5.0</v>
      </c>
      <c r="E64" s="17">
        <v>5.0</v>
      </c>
      <c r="F64" s="17"/>
      <c r="G64" s="17">
        <v>20.0</v>
      </c>
      <c r="H64" s="17">
        <v>5.0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 outlineLevel="1">
      <c r="A65" s="40" t="s">
        <v>98</v>
      </c>
      <c r="B65" s="17">
        <v>2.0</v>
      </c>
      <c r="C65" s="18"/>
      <c r="D65" s="17">
        <v>8.0</v>
      </c>
      <c r="E65" s="18"/>
      <c r="F65" s="18"/>
      <c r="G65" s="17">
        <v>8.0</v>
      </c>
      <c r="H65" s="18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 outlineLevel="1">
      <c r="A66" s="61" t="s">
        <v>99</v>
      </c>
      <c r="B66" s="17">
        <v>2.0</v>
      </c>
      <c r="C66" s="17">
        <v>8.0</v>
      </c>
      <c r="D66" s="17">
        <v>8.0</v>
      </c>
      <c r="E66" s="17">
        <v>8.0</v>
      </c>
      <c r="F66" s="17">
        <v>8.0</v>
      </c>
      <c r="G66" s="17">
        <v>8.0</v>
      </c>
      <c r="H66" s="17">
        <v>8.0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 outlineLevel="1">
      <c r="A67" s="62"/>
      <c r="B67" s="14" t="s">
        <v>5</v>
      </c>
      <c r="C67" s="14" t="s">
        <v>6</v>
      </c>
      <c r="D67" s="14" t="s">
        <v>7</v>
      </c>
      <c r="E67" s="14" t="s">
        <v>8</v>
      </c>
      <c r="F67" s="14" t="s">
        <v>9</v>
      </c>
      <c r="G67" s="14" t="s">
        <v>10</v>
      </c>
      <c r="H67" s="14" t="s">
        <v>11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6.0" customHeight="1">
      <c r="A68" s="63" t="s">
        <v>100</v>
      </c>
      <c r="B68" s="64">
        <f>SUM(B6:B65)</f>
        <v>80</v>
      </c>
      <c r="C68" s="64">
        <f t="shared" ref="C68:H68" si="1">SUM(C6:C66)</f>
        <v>118</v>
      </c>
      <c r="D68" s="64">
        <f t="shared" si="1"/>
        <v>140</v>
      </c>
      <c r="E68" s="64">
        <f t="shared" si="1"/>
        <v>148</v>
      </c>
      <c r="F68" s="64">
        <f t="shared" si="1"/>
        <v>60</v>
      </c>
      <c r="G68" s="64">
        <f t="shared" si="1"/>
        <v>128</v>
      </c>
      <c r="H68" s="64">
        <f t="shared" si="1"/>
        <v>102</v>
      </c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ht="15.75" customHeight="1">
      <c r="A69" s="1"/>
      <c r="B69" s="2"/>
      <c r="C69" s="2"/>
      <c r="D69" s="2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2"/>
      <c r="C70" s="2"/>
      <c r="D70" s="2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2"/>
      <c r="C71" s="2"/>
      <c r="D71" s="2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2"/>
      <c r="C72" s="2"/>
      <c r="D72" s="2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2"/>
      <c r="C73" s="2"/>
      <c r="D73" s="2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2"/>
      <c r="C74" s="2"/>
      <c r="D74" s="2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2"/>
      <c r="C75" s="2"/>
      <c r="D75" s="2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2"/>
      <c r="C76" s="2"/>
      <c r="D76" s="2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2"/>
      <c r="C77" s="2"/>
      <c r="D77" s="2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2"/>
      <c r="C78" s="2"/>
      <c r="D78" s="2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C79" s="2"/>
      <c r="D79" s="2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C80" s="2"/>
      <c r="D80" s="2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C81" s="2"/>
      <c r="D81" s="2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C82" s="2"/>
      <c r="D82" s="2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C83" s="2"/>
      <c r="D83" s="2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C84" s="2"/>
      <c r="D84" s="2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C85" s="2"/>
      <c r="D85" s="2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C86" s="2"/>
      <c r="D86" s="2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C87" s="2"/>
      <c r="D87" s="2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C88" s="2"/>
      <c r="D88" s="2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C89" s="2"/>
      <c r="D89" s="2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C90" s="2"/>
      <c r="D90" s="2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C91" s="2"/>
      <c r="D91" s="2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C92" s="2"/>
      <c r="D92" s="2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C93" s="66"/>
      <c r="D93" s="2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C94" s="2"/>
      <c r="D94" s="2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C95" s="2"/>
      <c r="D95" s="2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C96" s="2"/>
      <c r="D96" s="2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C97" s="2"/>
      <c r="D97" s="2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C98" s="2"/>
      <c r="D98" s="2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C99" s="2"/>
      <c r="D99" s="2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C100" s="2"/>
      <c r="D100" s="2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C101" s="2"/>
      <c r="D101" s="2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C102" s="2"/>
      <c r="D102" s="2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C103" s="2"/>
      <c r="D103" s="2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C104" s="2"/>
      <c r="D104" s="2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C105" s="2"/>
      <c r="D105" s="2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C106" s="2"/>
      <c r="D106" s="2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C107" s="2"/>
      <c r="D107" s="2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C108" s="2"/>
      <c r="D108" s="2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C109" s="2"/>
      <c r="D109" s="2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C110" s="2"/>
      <c r="D110" s="2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C111" s="2"/>
      <c r="D111" s="2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C112" s="2"/>
      <c r="D112" s="2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2"/>
      <c r="C113" s="2"/>
      <c r="D113" s="2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2"/>
      <c r="C114" s="2"/>
      <c r="D114" s="2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2"/>
      <c r="C115" s="2"/>
      <c r="D115" s="2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2"/>
      <c r="C116" s="2"/>
      <c r="D116" s="2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2"/>
      <c r="C117" s="2"/>
      <c r="D117" s="2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2"/>
      <c r="C118" s="2"/>
      <c r="D118" s="2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2"/>
      <c r="C119" s="2"/>
      <c r="D119" s="2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2"/>
      <c r="C120" s="2"/>
      <c r="D120" s="2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2"/>
      <c r="C121" s="2"/>
      <c r="D121" s="2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2"/>
      <c r="C122" s="2"/>
      <c r="D122" s="2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2"/>
      <c r="C123" s="2"/>
      <c r="D123" s="2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2"/>
      <c r="C124" s="2"/>
      <c r="D124" s="2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2"/>
      <c r="C125" s="2"/>
      <c r="D125" s="2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2"/>
      <c r="C126" s="2"/>
      <c r="D126" s="2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2"/>
      <c r="C127" s="2"/>
      <c r="D127" s="2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2"/>
      <c r="C128" s="2"/>
      <c r="D128" s="2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2"/>
      <c r="C129" s="2"/>
      <c r="D129" s="2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2"/>
      <c r="C130" s="2"/>
      <c r="D130" s="2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2"/>
      <c r="C131" s="2"/>
      <c r="D131" s="2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2"/>
      <c r="C132" s="2"/>
      <c r="D132" s="2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2"/>
      <c r="C133" s="2"/>
      <c r="D133" s="2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2"/>
      <c r="C134" s="2"/>
      <c r="D134" s="2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2"/>
      <c r="C135" s="2"/>
      <c r="D135" s="2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2"/>
      <c r="C136" s="2"/>
      <c r="D136" s="2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2"/>
      <c r="C137" s="2"/>
      <c r="D137" s="2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2"/>
      <c r="C138" s="2"/>
      <c r="D138" s="2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2"/>
      <c r="C139" s="2"/>
      <c r="D139" s="2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2"/>
      <c r="C140" s="2"/>
      <c r="D140" s="2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2"/>
      <c r="C141" s="2"/>
      <c r="D141" s="2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2"/>
      <c r="C142" s="2"/>
      <c r="D142" s="2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2"/>
      <c r="C143" s="2"/>
      <c r="D143" s="2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2"/>
      <c r="C144" s="2"/>
      <c r="D144" s="2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2"/>
      <c r="C145" s="2"/>
      <c r="D145" s="2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2"/>
      <c r="C146" s="2"/>
      <c r="D146" s="2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2"/>
      <c r="C147" s="2"/>
      <c r="D147" s="2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2"/>
      <c r="C148" s="2"/>
      <c r="D148" s="2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2"/>
      <c r="C149" s="2"/>
      <c r="D149" s="2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2"/>
      <c r="C150" s="2"/>
      <c r="D150" s="2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2"/>
      <c r="C151" s="2"/>
      <c r="D151" s="2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2"/>
      <c r="C152" s="2"/>
      <c r="D152" s="2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2"/>
      <c r="C153" s="2"/>
      <c r="D153" s="2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2"/>
      <c r="C154" s="2"/>
      <c r="D154" s="2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2"/>
      <c r="C155" s="2"/>
      <c r="D155" s="2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2"/>
      <c r="C156" s="2"/>
      <c r="D156" s="2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2"/>
      <c r="C157" s="2"/>
      <c r="D157" s="2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2"/>
      <c r="C158" s="2"/>
      <c r="D158" s="2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2"/>
      <c r="C159" s="2"/>
      <c r="D159" s="2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2"/>
      <c r="C160" s="2"/>
      <c r="D160" s="2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2"/>
      <c r="C161" s="2"/>
      <c r="D161" s="2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2"/>
      <c r="C162" s="2"/>
      <c r="D162" s="2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2"/>
      <c r="C163" s="2"/>
      <c r="D163" s="2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2"/>
      <c r="C164" s="2"/>
      <c r="D164" s="2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2"/>
      <c r="C165" s="2"/>
      <c r="D165" s="2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2"/>
      <c r="C166" s="2"/>
      <c r="D166" s="2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2"/>
      <c r="C167" s="2"/>
      <c r="D167" s="2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2"/>
      <c r="C168" s="2"/>
      <c r="D168" s="2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2"/>
      <c r="C169" s="2"/>
      <c r="D169" s="2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2"/>
      <c r="C170" s="2"/>
      <c r="D170" s="2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2"/>
      <c r="C171" s="2"/>
      <c r="D171" s="2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2"/>
      <c r="C172" s="2"/>
      <c r="D172" s="2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2"/>
      <c r="C173" s="2"/>
      <c r="D173" s="2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2"/>
      <c r="C174" s="2"/>
      <c r="D174" s="2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2"/>
      <c r="C175" s="2"/>
      <c r="D175" s="2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2"/>
      <c r="C176" s="2"/>
      <c r="D176" s="2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2"/>
      <c r="C177" s="2"/>
      <c r="D177" s="2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2"/>
      <c r="C178" s="2"/>
      <c r="D178" s="2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2"/>
      <c r="C179" s="2"/>
      <c r="D179" s="2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2"/>
      <c r="C180" s="2"/>
      <c r="D180" s="2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2"/>
      <c r="C181" s="2"/>
      <c r="D181" s="2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2"/>
      <c r="C182" s="2"/>
      <c r="D182" s="2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2"/>
      <c r="C183" s="2"/>
      <c r="D183" s="2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2"/>
      <c r="C184" s="2"/>
      <c r="D184" s="2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2"/>
      <c r="C185" s="2"/>
      <c r="D185" s="2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2"/>
      <c r="C186" s="2"/>
      <c r="D186" s="2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2"/>
      <c r="C187" s="2"/>
      <c r="D187" s="2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2"/>
      <c r="C188" s="2"/>
      <c r="D188" s="2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2"/>
      <c r="C189" s="2"/>
      <c r="D189" s="2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2"/>
      <c r="C190" s="2"/>
      <c r="D190" s="2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2"/>
      <c r="C191" s="2"/>
      <c r="D191" s="2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2"/>
      <c r="C192" s="2"/>
      <c r="D192" s="2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2"/>
      <c r="C193" s="2"/>
      <c r="D193" s="2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2"/>
      <c r="C194" s="2"/>
      <c r="D194" s="2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2"/>
      <c r="C195" s="2"/>
      <c r="D195" s="2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2"/>
      <c r="C196" s="2"/>
      <c r="D196" s="2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2"/>
      <c r="C197" s="2"/>
      <c r="D197" s="2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2"/>
      <c r="C198" s="2"/>
      <c r="D198" s="2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2"/>
      <c r="C199" s="2"/>
      <c r="D199" s="2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2"/>
      <c r="C200" s="2"/>
      <c r="D200" s="2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2"/>
      <c r="C201" s="2"/>
      <c r="D201" s="2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2"/>
      <c r="C202" s="2"/>
      <c r="D202" s="2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2"/>
      <c r="C203" s="2"/>
      <c r="D203" s="2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2"/>
      <c r="C204" s="2"/>
      <c r="D204" s="2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2"/>
      <c r="C205" s="2"/>
      <c r="D205" s="2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2"/>
      <c r="C206" s="2"/>
      <c r="D206" s="2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2"/>
      <c r="C207" s="2"/>
      <c r="D207" s="2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2"/>
      <c r="C208" s="2"/>
      <c r="D208" s="2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2"/>
      <c r="C209" s="2"/>
      <c r="D209" s="2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2"/>
      <c r="C210" s="2"/>
      <c r="D210" s="2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2"/>
      <c r="C211" s="2"/>
      <c r="D211" s="2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2"/>
      <c r="C212" s="2"/>
      <c r="D212" s="2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2"/>
      <c r="C213" s="2"/>
      <c r="D213" s="2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2"/>
      <c r="C214" s="2"/>
      <c r="D214" s="2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2"/>
      <c r="C215" s="2"/>
      <c r="D215" s="2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2"/>
      <c r="C216" s="2"/>
      <c r="D216" s="2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2"/>
      <c r="C217" s="2"/>
      <c r="D217" s="2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2"/>
      <c r="C218" s="2"/>
      <c r="D218" s="2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2"/>
      <c r="C219" s="2"/>
      <c r="D219" s="2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2"/>
      <c r="C220" s="2"/>
      <c r="D220" s="2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2"/>
      <c r="C221" s="2"/>
      <c r="D221" s="2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2"/>
      <c r="C222" s="2"/>
      <c r="D222" s="2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2"/>
      <c r="C223" s="2"/>
      <c r="D223" s="2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2"/>
      <c r="C224" s="2"/>
      <c r="D224" s="2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2"/>
      <c r="C225" s="2"/>
      <c r="D225" s="2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2"/>
      <c r="C226" s="2"/>
      <c r="D226" s="2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2"/>
      <c r="C227" s="2"/>
      <c r="D227" s="2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2"/>
      <c r="C228" s="2"/>
      <c r="D228" s="2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2"/>
      <c r="C229" s="2"/>
      <c r="D229" s="2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2"/>
      <c r="C230" s="2"/>
      <c r="D230" s="2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2"/>
      <c r="C231" s="2"/>
      <c r="D231" s="2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2"/>
      <c r="C232" s="2"/>
      <c r="D232" s="2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2"/>
      <c r="C233" s="2"/>
      <c r="D233" s="2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2"/>
      <c r="C234" s="2"/>
      <c r="D234" s="2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2"/>
      <c r="C235" s="2"/>
      <c r="D235" s="2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2"/>
      <c r="C236" s="2"/>
      <c r="D236" s="2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2"/>
      <c r="C237" s="2"/>
      <c r="D237" s="2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2"/>
      <c r="C238" s="2"/>
      <c r="D238" s="2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2"/>
      <c r="C239" s="2"/>
      <c r="D239" s="2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2"/>
      <c r="C240" s="2"/>
      <c r="D240" s="2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2"/>
      <c r="C241" s="2"/>
      <c r="D241" s="2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2"/>
      <c r="C242" s="2"/>
      <c r="D242" s="2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2"/>
      <c r="C243" s="2"/>
      <c r="D243" s="2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2"/>
      <c r="C244" s="2"/>
      <c r="D244" s="2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2"/>
      <c r="C245" s="2"/>
      <c r="D245" s="2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2"/>
      <c r="C246" s="2"/>
      <c r="D246" s="2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2"/>
      <c r="C247" s="2"/>
      <c r="D247" s="2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2"/>
      <c r="C248" s="2"/>
      <c r="D248" s="2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2"/>
      <c r="C249" s="2"/>
      <c r="D249" s="2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2"/>
      <c r="C250" s="2"/>
      <c r="D250" s="2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2"/>
      <c r="C251" s="2"/>
      <c r="D251" s="2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2"/>
      <c r="C252" s="2"/>
      <c r="D252" s="2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2"/>
      <c r="C253" s="2"/>
      <c r="D253" s="2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2"/>
      <c r="C254" s="2"/>
      <c r="D254" s="2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2"/>
      <c r="C255" s="2"/>
      <c r="D255" s="2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2"/>
      <c r="C256" s="2"/>
      <c r="D256" s="2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2"/>
      <c r="C257" s="2"/>
      <c r="D257" s="2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2"/>
      <c r="C258" s="2"/>
      <c r="D258" s="2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2"/>
      <c r="C259" s="2"/>
      <c r="D259" s="2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2"/>
      <c r="C260" s="2"/>
      <c r="D260" s="2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2"/>
      <c r="C261" s="2"/>
      <c r="D261" s="2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2"/>
      <c r="C262" s="2"/>
      <c r="D262" s="2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2"/>
      <c r="C263" s="2"/>
      <c r="D263" s="2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2"/>
      <c r="C264" s="2"/>
      <c r="D264" s="2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2"/>
      <c r="C265" s="2"/>
      <c r="D265" s="2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2"/>
      <c r="C266" s="2"/>
      <c r="D266" s="2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2"/>
      <c r="C267" s="2"/>
      <c r="D267" s="2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2"/>
      <c r="C268" s="2"/>
      <c r="D268" s="2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mergeCells count="5">
    <mergeCell ref="A2:H2"/>
    <mergeCell ref="C4:H4"/>
    <mergeCell ref="J4:L4"/>
    <mergeCell ref="L14:M14"/>
    <mergeCell ref="L28:M2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