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碩論\Proposal跟碩論資料\三軸平台電壓速率測試數據\5000一轉 RPM剩600 速度斜率\"/>
    </mc:Choice>
  </mc:AlternateContent>
  <xr:revisionPtr revIDLastSave="0" documentId="13_ncr:1_{0D6CF831-B1DB-4793-96E2-3B7DB9979B0F}" xr6:coauthVersionLast="47" xr6:coauthVersionMax="47" xr10:uidLastSave="{00000000-0000-0000-0000-000000000000}"/>
  <bookViews>
    <workbookView minimized="1" xWindow="2340" yWindow="2340" windowWidth="21600" windowHeight="11385" xr2:uid="{70C7920A-4C4D-480A-86BB-7174C9955E26}"/>
  </bookViews>
  <sheets>
    <sheet name="Axis 1" sheetId="12" r:id="rId1"/>
    <sheet name="Axis 2" sheetId="11" r:id="rId2"/>
    <sheet name="Axis 3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2" l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24" i="11"/>
  <c r="G23" i="11"/>
  <c r="G22" i="11"/>
  <c r="H21" i="11"/>
  <c r="G21" i="11"/>
  <c r="G20" i="11"/>
  <c r="H19" i="11"/>
  <c r="G19" i="11"/>
  <c r="G18" i="11"/>
  <c r="G17" i="11"/>
  <c r="G16" i="11"/>
  <c r="G15" i="11"/>
  <c r="H14" i="11"/>
  <c r="G14" i="11"/>
  <c r="G13" i="11"/>
  <c r="H12" i="11"/>
  <c r="G12" i="11"/>
  <c r="G11" i="11"/>
  <c r="G10" i="11"/>
  <c r="G9" i="11"/>
  <c r="G8" i="11"/>
  <c r="G7" i="11"/>
  <c r="G6" i="11"/>
  <c r="G5" i="11"/>
  <c r="H4" i="11"/>
  <c r="G4" i="11"/>
  <c r="G3" i="11"/>
  <c r="G2" i="11"/>
  <c r="G12" i="10"/>
  <c r="G13" i="10"/>
  <c r="G14" i="10"/>
  <c r="G15" i="10"/>
  <c r="G16" i="10"/>
  <c r="G17" i="10"/>
  <c r="G18" i="10"/>
  <c r="L24" i="12"/>
  <c r="F24" i="12" s="1"/>
  <c r="H24" i="12" s="1"/>
  <c r="C24" i="12"/>
  <c r="L23" i="12"/>
  <c r="F23" i="12" s="1"/>
  <c r="H23" i="12" s="1"/>
  <c r="C23" i="12"/>
  <c r="L22" i="12"/>
  <c r="F22" i="12" s="1"/>
  <c r="H22" i="12" s="1"/>
  <c r="L21" i="12"/>
  <c r="F21" i="12"/>
  <c r="H21" i="12" s="1"/>
  <c r="C21" i="12"/>
  <c r="L20" i="12"/>
  <c r="F20" i="12"/>
  <c r="H20" i="12" s="1"/>
  <c r="C20" i="12"/>
  <c r="L19" i="12"/>
  <c r="F19" i="12" s="1"/>
  <c r="H19" i="12" s="1"/>
  <c r="L18" i="12"/>
  <c r="F18" i="12" s="1"/>
  <c r="H18" i="12" s="1"/>
  <c r="L17" i="12"/>
  <c r="F17" i="12" s="1"/>
  <c r="H17" i="12" s="1"/>
  <c r="L16" i="12"/>
  <c r="F16" i="12"/>
  <c r="H16" i="12" s="1"/>
  <c r="C16" i="12"/>
  <c r="L15" i="12"/>
  <c r="F15" i="12" s="1"/>
  <c r="H15" i="12" s="1"/>
  <c r="L14" i="12"/>
  <c r="C14" i="12" s="1"/>
  <c r="F14" i="12"/>
  <c r="H14" i="12" s="1"/>
  <c r="L13" i="12"/>
  <c r="F13" i="12" s="1"/>
  <c r="H13" i="12" s="1"/>
  <c r="C13" i="12"/>
  <c r="L12" i="12"/>
  <c r="F12" i="12" s="1"/>
  <c r="H12" i="12" s="1"/>
  <c r="L11" i="12"/>
  <c r="F11" i="12"/>
  <c r="H11" i="12" s="1"/>
  <c r="C11" i="12"/>
  <c r="L10" i="12"/>
  <c r="C10" i="12" s="1"/>
  <c r="F10" i="12"/>
  <c r="H10" i="12" s="1"/>
  <c r="L9" i="12"/>
  <c r="F9" i="12" s="1"/>
  <c r="H9" i="12" s="1"/>
  <c r="C9" i="12"/>
  <c r="L8" i="12"/>
  <c r="F8" i="12" s="1"/>
  <c r="H8" i="12" s="1"/>
  <c r="L7" i="12"/>
  <c r="F7" i="12" s="1"/>
  <c r="H7" i="12" s="1"/>
  <c r="C7" i="12"/>
  <c r="L6" i="12"/>
  <c r="F6" i="12" s="1"/>
  <c r="H6" i="12" s="1"/>
  <c r="C6" i="12"/>
  <c r="L5" i="12"/>
  <c r="C5" i="12" s="1"/>
  <c r="F5" i="12"/>
  <c r="H5" i="12" s="1"/>
  <c r="L4" i="12"/>
  <c r="C4" i="12" s="1"/>
  <c r="L3" i="12"/>
  <c r="F3" i="12" s="1"/>
  <c r="H3" i="12" s="1"/>
  <c r="L2" i="12"/>
  <c r="F2" i="12" s="1"/>
  <c r="H2" i="12" s="1"/>
  <c r="L24" i="11"/>
  <c r="F24" i="11" s="1"/>
  <c r="H24" i="11" s="1"/>
  <c r="L23" i="11"/>
  <c r="F23" i="11" s="1"/>
  <c r="H23" i="11" s="1"/>
  <c r="L22" i="11"/>
  <c r="F22" i="11" s="1"/>
  <c r="H22" i="11" s="1"/>
  <c r="C22" i="11"/>
  <c r="L21" i="11"/>
  <c r="F21" i="11"/>
  <c r="C21" i="11"/>
  <c r="L20" i="11"/>
  <c r="F20" i="11" s="1"/>
  <c r="H20" i="11" s="1"/>
  <c r="L19" i="11"/>
  <c r="F19" i="11" s="1"/>
  <c r="L18" i="11"/>
  <c r="F18" i="11" s="1"/>
  <c r="H18" i="11" s="1"/>
  <c r="L17" i="11"/>
  <c r="F17" i="11" s="1"/>
  <c r="H17" i="11" s="1"/>
  <c r="L16" i="11"/>
  <c r="F16" i="11" s="1"/>
  <c r="H16" i="11" s="1"/>
  <c r="L15" i="11"/>
  <c r="F15" i="11" s="1"/>
  <c r="H15" i="11" s="1"/>
  <c r="L14" i="11"/>
  <c r="F14" i="11" s="1"/>
  <c r="L13" i="11"/>
  <c r="F13" i="11"/>
  <c r="H13" i="11" s="1"/>
  <c r="C13" i="11"/>
  <c r="L12" i="11"/>
  <c r="F12" i="11" s="1"/>
  <c r="L11" i="11"/>
  <c r="F11" i="11"/>
  <c r="H11" i="11" s="1"/>
  <c r="C11" i="11"/>
  <c r="L10" i="11"/>
  <c r="F10" i="11" s="1"/>
  <c r="H10" i="11" s="1"/>
  <c r="L9" i="11"/>
  <c r="C9" i="11" s="1"/>
  <c r="L8" i="11"/>
  <c r="C8" i="11" s="1"/>
  <c r="L7" i="11"/>
  <c r="F7" i="11" s="1"/>
  <c r="H7" i="11" s="1"/>
  <c r="L6" i="11"/>
  <c r="F6" i="11" s="1"/>
  <c r="H6" i="11" s="1"/>
  <c r="L5" i="11"/>
  <c r="F5" i="11"/>
  <c r="H5" i="11" s="1"/>
  <c r="C5" i="11"/>
  <c r="L4" i="11"/>
  <c r="F4" i="11" s="1"/>
  <c r="C4" i="11"/>
  <c r="L3" i="11"/>
  <c r="F3" i="11" s="1"/>
  <c r="H3" i="11" s="1"/>
  <c r="C3" i="11"/>
  <c r="L2" i="11"/>
  <c r="C2" i="11" s="1"/>
  <c r="L3" i="10"/>
  <c r="C3" i="10" s="1"/>
  <c r="L4" i="10"/>
  <c r="C4" i="10" s="1"/>
  <c r="L5" i="10"/>
  <c r="F5" i="10" s="1"/>
  <c r="H5" i="10" s="1"/>
  <c r="L6" i="10"/>
  <c r="C6" i="10" s="1"/>
  <c r="L7" i="10"/>
  <c r="F7" i="10" s="1"/>
  <c r="H7" i="10" s="1"/>
  <c r="L8" i="10"/>
  <c r="F8" i="10" s="1"/>
  <c r="H8" i="10" s="1"/>
  <c r="L9" i="10"/>
  <c r="F9" i="10" s="1"/>
  <c r="H9" i="10" s="1"/>
  <c r="L10" i="10"/>
  <c r="C10" i="10" s="1"/>
  <c r="L11" i="10"/>
  <c r="F11" i="10" s="1"/>
  <c r="H11" i="10" s="1"/>
  <c r="L12" i="10"/>
  <c r="C12" i="10" s="1"/>
  <c r="L13" i="10"/>
  <c r="F13" i="10" s="1"/>
  <c r="H13" i="10" s="1"/>
  <c r="L14" i="10"/>
  <c r="F14" i="10" s="1"/>
  <c r="H14" i="10" s="1"/>
  <c r="L15" i="10"/>
  <c r="C15" i="10" s="1"/>
  <c r="L16" i="10"/>
  <c r="C16" i="10" s="1"/>
  <c r="L17" i="10"/>
  <c r="C17" i="10" s="1"/>
  <c r="L18" i="10"/>
  <c r="C18" i="10" s="1"/>
  <c r="L19" i="10"/>
  <c r="C19" i="10" s="1"/>
  <c r="L20" i="10"/>
  <c r="C20" i="10" s="1"/>
  <c r="L21" i="10"/>
  <c r="C21" i="10" s="1"/>
  <c r="L22" i="10"/>
  <c r="C22" i="10" s="1"/>
  <c r="L23" i="10"/>
  <c r="F23" i="10" s="1"/>
  <c r="H23" i="10" s="1"/>
  <c r="L24" i="10"/>
  <c r="F24" i="10" s="1"/>
  <c r="H24" i="10" s="1"/>
  <c r="L2" i="10"/>
  <c r="F2" i="10" s="1"/>
  <c r="H2" i="10" s="1"/>
  <c r="F4" i="12" l="1"/>
  <c r="H4" i="12" s="1"/>
  <c r="C12" i="12"/>
  <c r="C8" i="12"/>
  <c r="C17" i="12"/>
  <c r="C15" i="12"/>
  <c r="C22" i="12"/>
  <c r="C15" i="11"/>
  <c r="C7" i="11"/>
  <c r="C23" i="11"/>
  <c r="F8" i="11"/>
  <c r="H8" i="11" s="1"/>
  <c r="F2" i="11"/>
  <c r="H2" i="11" s="1"/>
  <c r="F9" i="11"/>
  <c r="H9" i="11" s="1"/>
  <c r="C16" i="11"/>
  <c r="C19" i="11"/>
  <c r="C10" i="11"/>
  <c r="C17" i="11"/>
  <c r="C20" i="11"/>
  <c r="C12" i="11"/>
  <c r="G10" i="10"/>
  <c r="G2" i="10"/>
  <c r="G9" i="10"/>
  <c r="F3" i="10"/>
  <c r="H3" i="10" s="1"/>
  <c r="G24" i="10"/>
  <c r="G8" i="10"/>
  <c r="F6" i="10"/>
  <c r="H6" i="10" s="1"/>
  <c r="G23" i="10"/>
  <c r="G7" i="10"/>
  <c r="G22" i="10"/>
  <c r="G6" i="10"/>
  <c r="G21" i="10"/>
  <c r="G5" i="10"/>
  <c r="G11" i="10"/>
  <c r="G20" i="10"/>
  <c r="G4" i="10"/>
  <c r="G19" i="10"/>
  <c r="G3" i="10"/>
  <c r="F22" i="10"/>
  <c r="H22" i="10" s="1"/>
  <c r="F17" i="10"/>
  <c r="H17" i="10" s="1"/>
  <c r="C9" i="10"/>
  <c r="C8" i="10"/>
  <c r="F19" i="10"/>
  <c r="H19" i="10" s="1"/>
  <c r="F18" i="10"/>
  <c r="H18" i="10" s="1"/>
  <c r="C11" i="10"/>
  <c r="C2" i="10"/>
  <c r="F16" i="10"/>
  <c r="H16" i="10" s="1"/>
  <c r="C24" i="10"/>
  <c r="F15" i="10"/>
  <c r="H15" i="10" s="1"/>
  <c r="C23" i="10"/>
  <c r="F12" i="10"/>
  <c r="H12" i="10" s="1"/>
  <c r="C7" i="10"/>
  <c r="C13" i="10"/>
  <c r="F10" i="10"/>
  <c r="H10" i="10" s="1"/>
  <c r="C5" i="10"/>
  <c r="F21" i="10"/>
  <c r="H21" i="10" s="1"/>
  <c r="C14" i="10"/>
  <c r="F20" i="10"/>
  <c r="H20" i="10" s="1"/>
  <c r="F4" i="10"/>
  <c r="H4" i="10" s="1"/>
  <c r="C2" i="12"/>
  <c r="C18" i="12"/>
  <c r="C3" i="12"/>
  <c r="C19" i="12"/>
  <c r="C14" i="11"/>
  <c r="C6" i="11"/>
  <c r="C18" i="11"/>
  <c r="C24" i="11"/>
</calcChain>
</file>

<file path=xl/sharedStrings.xml><?xml version="1.0" encoding="utf-8"?>
<sst xmlns="http://schemas.openxmlformats.org/spreadsheetml/2006/main" count="30" uniqueCount="9">
  <si>
    <t>Axis 1</t>
    <phoneticPr fontId="1" type="noConversion"/>
  </si>
  <si>
    <t>Voltage</t>
    <phoneticPr fontId="1" type="noConversion"/>
  </si>
  <si>
    <t>電壓正時迴圈執行次數(週期1ms)</t>
    <phoneticPr fontId="1" type="noConversion"/>
  </si>
  <si>
    <t>電壓負時迴圈執行次數(週期1ms)</t>
    <phoneticPr fontId="1" type="noConversion"/>
  </si>
  <si>
    <t>軸伸長移動距離(62500 Pulse)/mm 5000pulse 馬達轉一圈 導螺桿行程：5mm</t>
    <phoneticPr fontId="1" type="noConversion"/>
  </si>
  <si>
    <t>正平均速率(1mm/s)</t>
    <phoneticPr fontId="1" type="noConversion"/>
  </si>
  <si>
    <t>負平均速率(1mm/s)</t>
    <phoneticPr fontId="1" type="noConversion"/>
  </si>
  <si>
    <t>正每秒Pulse量</t>
    <phoneticPr fontId="1" type="noConversion"/>
  </si>
  <si>
    <t>負每秒Pulse量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</si>
</sst>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1 Voltage - Velocity</a:t>
            </a:r>
            <a:r>
              <a:rPr lang="zh-TW" sz="1400" baseline="0">
                <a:ea typeface="標楷體" panose="03000509000000000000" pitchFamily="65" charset="-120"/>
              </a:rPr>
              <a:t> 正平均速率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8389946471352E-3"/>
                  <c:y val="-7.95851163584922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1'!$C$2:$C$24</c:f>
              <c:numCache>
                <c:formatCode>General</c:formatCode>
                <c:ptCount val="23"/>
                <c:pt idx="0">
                  <c:v>1.0307918130391041</c:v>
                </c:pt>
                <c:pt idx="1">
                  <c:v>1.5293138886170108</c:v>
                </c:pt>
                <c:pt idx="2">
                  <c:v>2.0272461887771653</c:v>
                </c:pt>
                <c:pt idx="3">
                  <c:v>2.5234173126614987</c:v>
                </c:pt>
                <c:pt idx="4">
                  <c:v>3.0161181353151236</c:v>
                </c:pt>
                <c:pt idx="5">
                  <c:v>3.5157788153231704</c:v>
                </c:pt>
                <c:pt idx="6">
                  <c:v>4.0260242205617107</c:v>
                </c:pt>
                <c:pt idx="7">
                  <c:v>4.5247230869470787</c:v>
                </c:pt>
                <c:pt idx="8">
                  <c:v>5.0216937168568219</c:v>
                </c:pt>
                <c:pt idx="9">
                  <c:v>6.0165575664227955</c:v>
                </c:pt>
                <c:pt idx="10">
                  <c:v>7.0130161579892274</c:v>
                </c:pt>
                <c:pt idx="11">
                  <c:v>8.008713480266529</c:v>
                </c:pt>
                <c:pt idx="12">
                  <c:v>9.0057636887608066</c:v>
                </c:pt>
                <c:pt idx="13">
                  <c:v>10.003201024327785</c:v>
                </c:pt>
                <c:pt idx="14">
                  <c:v>14.991604701367235</c:v>
                </c:pt>
                <c:pt idx="15">
                  <c:v>19.968051118210862</c:v>
                </c:pt>
                <c:pt idx="16">
                  <c:v>24.950099800399201</c:v>
                </c:pt>
                <c:pt idx="17">
                  <c:v>29.932950191570882</c:v>
                </c:pt>
                <c:pt idx="18">
                  <c:v>34.916201117318437</c:v>
                </c:pt>
                <c:pt idx="19">
                  <c:v>39.859693877551017</c:v>
                </c:pt>
                <c:pt idx="20">
                  <c:v>44.867193108399135</c:v>
                </c:pt>
                <c:pt idx="21">
                  <c:v>49.721559268098652</c:v>
                </c:pt>
                <c:pt idx="22">
                  <c:v>49.682034976152622</c:v>
                </c:pt>
              </c:numCache>
            </c:numRef>
          </c:xVal>
          <c:yVal>
            <c:numRef>
              <c:f>'Axis 1'!$B$2:$B$24</c:f>
              <c:numCache>
                <c:formatCode>General</c:formatCode>
                <c:ptCount val="23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09-4FE0-BB6C-F20E97DD6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1 Voltage - Velocity</a:t>
            </a:r>
            <a:r>
              <a:rPr lang="zh-TW" sz="1400" baseline="0">
                <a:ea typeface="標楷體" panose="03000509000000000000" pitchFamily="65" charset="-120"/>
              </a:rPr>
              <a:t> </a:t>
            </a:r>
            <a:r>
              <a:rPr lang="zh-TW" altLang="en-US" sz="1400" baseline="0">
                <a:ea typeface="標楷體" panose="03000509000000000000" pitchFamily="65" charset="-120"/>
              </a:rPr>
              <a:t>負</a:t>
            </a:r>
            <a:r>
              <a:rPr lang="zh-TW" sz="1400" baseline="0">
                <a:ea typeface="標楷體" panose="03000509000000000000" pitchFamily="65" charset="-120"/>
              </a:rPr>
              <a:t>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3187811616921551E-2"/>
                  <c:y val="0.22451852800508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1'!$F$2:$F$24</c:f>
              <c:numCache>
                <c:formatCode>General</c:formatCode>
                <c:ptCount val="23"/>
                <c:pt idx="0">
                  <c:v>-0.98159316497047377</c:v>
                </c:pt>
                <c:pt idx="1">
                  <c:v>-1.4816395230306048</c:v>
                </c:pt>
                <c:pt idx="2">
                  <c:v>-1.9834343562565453</c:v>
                </c:pt>
                <c:pt idx="3">
                  <c:v>-2.4805524686458167</c:v>
                </c:pt>
                <c:pt idx="4">
                  <c:v>-2.9788856584528856</c:v>
                </c:pt>
                <c:pt idx="5">
                  <c:v>-3.4785996549229146</c:v>
                </c:pt>
                <c:pt idx="6">
                  <c:v>-3.9758269720101778</c:v>
                </c:pt>
                <c:pt idx="7">
                  <c:v>-4.4873635841470421</c:v>
                </c:pt>
                <c:pt idx="8">
                  <c:v>-4.9848460679534217</c:v>
                </c:pt>
                <c:pt idx="9">
                  <c:v>-5.9814336300124413</c:v>
                </c:pt>
                <c:pt idx="10">
                  <c:v>-6.9715560513106523</c:v>
                </c:pt>
                <c:pt idx="11">
                  <c:v>-7.9739729522837459</c:v>
                </c:pt>
                <c:pt idx="12">
                  <c:v>-8.9682881331611419</c:v>
                </c:pt>
                <c:pt idx="13">
                  <c:v>-9.9633349274669225</c:v>
                </c:pt>
                <c:pt idx="14">
                  <c:v>-14.945002391200381</c:v>
                </c:pt>
                <c:pt idx="15">
                  <c:v>-19.92349378386994</c:v>
                </c:pt>
                <c:pt idx="16">
                  <c:v>-24.89048187972919</c:v>
                </c:pt>
                <c:pt idx="17">
                  <c:v>-29.861442904921166</c:v>
                </c:pt>
                <c:pt idx="18">
                  <c:v>-34.799554565701555</c:v>
                </c:pt>
                <c:pt idx="19">
                  <c:v>-39.758269720101779</c:v>
                </c:pt>
                <c:pt idx="20">
                  <c:v>-44.674767691208004</c:v>
                </c:pt>
                <c:pt idx="21">
                  <c:v>-49.603174603174601</c:v>
                </c:pt>
                <c:pt idx="22">
                  <c:v>-49.721559268098652</c:v>
                </c:pt>
              </c:numCache>
            </c:numRef>
          </c:xVal>
          <c:yVal>
            <c:numRef>
              <c:f>'Axis 1'!$E$2:$E$24</c:f>
              <c:numCache>
                <c:formatCode>General</c:formatCode>
                <c:ptCount val="23"/>
                <c:pt idx="0">
                  <c:v>-0.2</c:v>
                </c:pt>
                <c:pt idx="1">
                  <c:v>-0.3</c:v>
                </c:pt>
                <c:pt idx="2">
                  <c:v>-0.4</c:v>
                </c:pt>
                <c:pt idx="3">
                  <c:v>-0.5</c:v>
                </c:pt>
                <c:pt idx="4">
                  <c:v>-0.6</c:v>
                </c:pt>
                <c:pt idx="5">
                  <c:v>-0.7</c:v>
                </c:pt>
                <c:pt idx="6">
                  <c:v>-0.8</c:v>
                </c:pt>
                <c:pt idx="7">
                  <c:v>-0.9</c:v>
                </c:pt>
                <c:pt idx="8">
                  <c:v>-1</c:v>
                </c:pt>
                <c:pt idx="9">
                  <c:v>-1.2</c:v>
                </c:pt>
                <c:pt idx="10">
                  <c:v>-1.4</c:v>
                </c:pt>
                <c:pt idx="11">
                  <c:v>-1.6</c:v>
                </c:pt>
                <c:pt idx="12">
                  <c:v>-1.8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B-4FBE-BF8A-00419840A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2 Voltage - Velocity</a:t>
            </a:r>
            <a:r>
              <a:rPr lang="zh-TW" sz="1400" baseline="0">
                <a:ea typeface="標楷體" panose="03000509000000000000" pitchFamily="65" charset="-120"/>
              </a:rPr>
              <a:t> 正平均速率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5.9656389097143218E-3"/>
                  <c:y val="-1.18777076589486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TW" sz="1200" baseline="0"/>
                      <a:t>y = 0.0004x</a:t>
                    </a:r>
                    <a:r>
                      <a:rPr lang="en-US" altLang="zh-TW" sz="1200" baseline="30000"/>
                      <a:t>2</a:t>
                    </a:r>
                    <a:r>
                      <a:rPr lang="en-US" altLang="zh-TW" sz="1200" baseline="0"/>
                      <a:t> + 0.1852x + 0.0573</a:t>
                    </a:r>
                    <a:endParaRPr lang="en-US" altLang="zh-TW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2'!$C$2:$C$24</c:f>
              <c:numCache>
                <c:formatCode>General</c:formatCode>
                <c:ptCount val="23"/>
                <c:pt idx="0">
                  <c:v>1.0288743291739373</c:v>
                </c:pt>
                <c:pt idx="1">
                  <c:v>1.5283041936667072</c:v>
                </c:pt>
                <c:pt idx="2">
                  <c:v>2.022457366598712</c:v>
                </c:pt>
                <c:pt idx="3">
                  <c:v>2.5162043560529814</c:v>
                </c:pt>
                <c:pt idx="4">
                  <c:v>3.0078444583473698</c:v>
                </c:pt>
                <c:pt idx="5">
                  <c:v>3.5061146639739706</c:v>
                </c:pt>
                <c:pt idx="6">
                  <c:v>4.0010242622111258</c:v>
                </c:pt>
                <c:pt idx="7">
                  <c:v>4.5074282417423914</c:v>
                </c:pt>
                <c:pt idx="8">
                  <c:v>5.0048046124279306</c:v>
                </c:pt>
                <c:pt idx="9">
                  <c:v>6.0049961568024601</c:v>
                </c:pt>
                <c:pt idx="10">
                  <c:v>6.9988801791713326</c:v>
                </c:pt>
                <c:pt idx="11">
                  <c:v>7.9964176049129989</c:v>
                </c:pt>
                <c:pt idx="12">
                  <c:v>8.9889256436070752</c:v>
                </c:pt>
                <c:pt idx="13">
                  <c:v>9.987216363055289</c:v>
                </c:pt>
                <c:pt idx="14">
                  <c:v>14.966475095785441</c:v>
                </c:pt>
                <c:pt idx="15">
                  <c:v>19.961673586713513</c:v>
                </c:pt>
                <c:pt idx="16">
                  <c:v>24.950099800399201</c:v>
                </c:pt>
                <c:pt idx="17">
                  <c:v>29.932950191570882</c:v>
                </c:pt>
                <c:pt idx="18">
                  <c:v>34.935718278367801</c:v>
                </c:pt>
                <c:pt idx="19">
                  <c:v>39.885130823229105</c:v>
                </c:pt>
                <c:pt idx="20">
                  <c:v>44.802867383512542</c:v>
                </c:pt>
                <c:pt idx="21">
                  <c:v>49.682034976152622</c:v>
                </c:pt>
                <c:pt idx="22">
                  <c:v>49.682034976152622</c:v>
                </c:pt>
              </c:numCache>
            </c:numRef>
          </c:xVal>
          <c:yVal>
            <c:numRef>
              <c:f>'Axis 2'!$B$2:$B$24</c:f>
              <c:numCache>
                <c:formatCode>General</c:formatCode>
                <c:ptCount val="23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38-4F06-8AB5-B53AAAD70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2 Voltage - Velocity</a:t>
            </a:r>
            <a:r>
              <a:rPr lang="zh-TW" sz="1400" baseline="0">
                <a:ea typeface="標楷體" panose="03000509000000000000" pitchFamily="65" charset="-120"/>
              </a:rPr>
              <a:t> </a:t>
            </a:r>
            <a:r>
              <a:rPr lang="zh-TW" altLang="en-US" sz="1400" baseline="0">
                <a:ea typeface="標楷體" panose="03000509000000000000" pitchFamily="65" charset="-120"/>
              </a:rPr>
              <a:t>負</a:t>
            </a:r>
            <a:r>
              <a:rPr lang="zh-TW" sz="1400" baseline="0">
                <a:ea typeface="標楷體" panose="03000509000000000000" pitchFamily="65" charset="-120"/>
              </a:rPr>
              <a:t>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3187811616921551E-2"/>
                  <c:y val="0.22451852800508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2'!$F$2:$F$24</c:f>
              <c:numCache>
                <c:formatCode>General</c:formatCode>
                <c:ptCount val="23"/>
                <c:pt idx="0">
                  <c:v>-0.98589771902703727</c:v>
                </c:pt>
                <c:pt idx="1">
                  <c:v>-1.4831162051209037</c:v>
                </c:pt>
                <c:pt idx="2">
                  <c:v>-1.9860815405637293</c:v>
                </c:pt>
                <c:pt idx="3">
                  <c:v>-2.492820676451819</c:v>
                </c:pt>
                <c:pt idx="4">
                  <c:v>-2.9925784055542253</c:v>
                </c:pt>
                <c:pt idx="5">
                  <c:v>-3.4968947574553795</c:v>
                </c:pt>
                <c:pt idx="6">
                  <c:v>-3.9956527298299451</c:v>
                </c:pt>
                <c:pt idx="7">
                  <c:v>-4.4996400287976961</c:v>
                </c:pt>
                <c:pt idx="8">
                  <c:v>-4.9916140883316027</c:v>
                </c:pt>
                <c:pt idx="9">
                  <c:v>-5.9871635214100971</c:v>
                </c:pt>
                <c:pt idx="10">
                  <c:v>-6.9855817592489107</c:v>
                </c:pt>
                <c:pt idx="11">
                  <c:v>-7.9851795068353137</c:v>
                </c:pt>
                <c:pt idx="12">
                  <c:v>-8.9682881331611419</c:v>
                </c:pt>
                <c:pt idx="13">
                  <c:v>-9.9585723390694714</c:v>
                </c:pt>
                <c:pt idx="14">
                  <c:v>-14.912908613696017</c:v>
                </c:pt>
                <c:pt idx="15">
                  <c:v>-19.942565411614552</c:v>
                </c:pt>
                <c:pt idx="16">
                  <c:v>-24.91032283778398</c:v>
                </c:pt>
                <c:pt idx="17">
                  <c:v>-29.875717017208412</c:v>
                </c:pt>
                <c:pt idx="18">
                  <c:v>-34.838350055741358</c:v>
                </c:pt>
                <c:pt idx="19">
                  <c:v>-39.758269720101779</c:v>
                </c:pt>
                <c:pt idx="20">
                  <c:v>-44.706723891273249</c:v>
                </c:pt>
                <c:pt idx="21">
                  <c:v>-49.642573471008738</c:v>
                </c:pt>
                <c:pt idx="22">
                  <c:v>-49.761146496815286</c:v>
                </c:pt>
              </c:numCache>
            </c:numRef>
          </c:xVal>
          <c:yVal>
            <c:numRef>
              <c:f>'Axis 2'!$E$2:$E$24</c:f>
              <c:numCache>
                <c:formatCode>General</c:formatCode>
                <c:ptCount val="23"/>
                <c:pt idx="0">
                  <c:v>-0.2</c:v>
                </c:pt>
                <c:pt idx="1">
                  <c:v>-0.3</c:v>
                </c:pt>
                <c:pt idx="2">
                  <c:v>-0.4</c:v>
                </c:pt>
                <c:pt idx="3">
                  <c:v>-0.5</c:v>
                </c:pt>
                <c:pt idx="4">
                  <c:v>-0.6</c:v>
                </c:pt>
                <c:pt idx="5">
                  <c:v>-0.7</c:v>
                </c:pt>
                <c:pt idx="6">
                  <c:v>-0.8</c:v>
                </c:pt>
                <c:pt idx="7">
                  <c:v>-0.9</c:v>
                </c:pt>
                <c:pt idx="8">
                  <c:v>-1</c:v>
                </c:pt>
                <c:pt idx="9">
                  <c:v>-1.2</c:v>
                </c:pt>
                <c:pt idx="10">
                  <c:v>-1.4</c:v>
                </c:pt>
                <c:pt idx="11">
                  <c:v>-1.6</c:v>
                </c:pt>
                <c:pt idx="12">
                  <c:v>-1.8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7-4AC0-B3C3-6E4152E6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3 Voltage - Velocity</a:t>
            </a:r>
            <a:r>
              <a:rPr lang="zh-TW" sz="1400" baseline="0">
                <a:ea typeface="標楷體" panose="03000509000000000000" pitchFamily="65" charset="-120"/>
              </a:rPr>
              <a:t> 正平均速率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4697885592353947E-3"/>
                  <c:y val="-8.058611293891123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 baseline="0"/>
                      <a:t>y = 0.0004x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+ 0.1863x + 0.0563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3'!$C$2:$C$24</c:f>
              <c:numCache>
                <c:formatCode>General</c:formatCode>
                <c:ptCount val="23"/>
                <c:pt idx="0">
                  <c:v>1.0172360475903712</c:v>
                </c:pt>
                <c:pt idx="1">
                  <c:v>1.5170639351424826</c:v>
                </c:pt>
                <c:pt idx="2">
                  <c:v>2.0139202165367016</c:v>
                </c:pt>
                <c:pt idx="3">
                  <c:v>2.5063159161085937</c:v>
                </c:pt>
                <c:pt idx="4">
                  <c:v>2.9897153790959101</c:v>
                </c:pt>
                <c:pt idx="5">
                  <c:v>3.4857780256553261</c:v>
                </c:pt>
                <c:pt idx="6">
                  <c:v>3.9964192083892836</c:v>
                </c:pt>
                <c:pt idx="7">
                  <c:v>4.4928473869599594</c:v>
                </c:pt>
                <c:pt idx="8">
                  <c:v>4.9896215870988341</c:v>
                </c:pt>
                <c:pt idx="9">
                  <c:v>5.9883108172846606</c:v>
                </c:pt>
                <c:pt idx="10">
                  <c:v>6.9824600603284548</c:v>
                </c:pt>
                <c:pt idx="11">
                  <c:v>7.9811007534159106</c:v>
                </c:pt>
                <c:pt idx="12">
                  <c:v>8.9811754562437134</c:v>
                </c:pt>
                <c:pt idx="13">
                  <c:v>9.9760574620909814</c:v>
                </c:pt>
                <c:pt idx="14">
                  <c:v>14.962892027771129</c:v>
                </c:pt>
                <c:pt idx="15">
                  <c:v>19.955300127713919</c:v>
                </c:pt>
                <c:pt idx="16">
                  <c:v>24.960063897763579</c:v>
                </c:pt>
                <c:pt idx="17">
                  <c:v>29.97601918465228</c:v>
                </c:pt>
                <c:pt idx="18">
                  <c:v>34.994400895856664</c:v>
                </c:pt>
                <c:pt idx="19">
                  <c:v>40.01280409731114</c:v>
                </c:pt>
                <c:pt idx="20">
                  <c:v>45.028818443804035</c:v>
                </c:pt>
                <c:pt idx="21">
                  <c:v>49.960031974420467</c:v>
                </c:pt>
                <c:pt idx="22">
                  <c:v>49.960031974420467</c:v>
                </c:pt>
              </c:numCache>
            </c:numRef>
          </c:xVal>
          <c:yVal>
            <c:numRef>
              <c:f>'Axis 3'!$B$2:$B$24</c:f>
              <c:numCache>
                <c:formatCode>General</c:formatCode>
                <c:ptCount val="23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E-4772-AE68-B5C979BA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ea typeface="標楷體" panose="03000509000000000000" pitchFamily="65" charset="-120"/>
              </a:rPr>
              <a:t>Axis 3 Voltage - Velocity</a:t>
            </a:r>
            <a:r>
              <a:rPr lang="zh-TW" sz="1400" baseline="0">
                <a:ea typeface="標楷體" panose="03000509000000000000" pitchFamily="65" charset="-120"/>
              </a:rPr>
              <a:t> </a:t>
            </a:r>
            <a:r>
              <a:rPr lang="zh-TW" altLang="en-US" sz="1400" baseline="0">
                <a:ea typeface="標楷體" panose="03000509000000000000" pitchFamily="65" charset="-120"/>
              </a:rPr>
              <a:t>負</a:t>
            </a:r>
            <a:r>
              <a:rPr lang="zh-TW" sz="1400" baseline="0">
                <a:ea typeface="標楷體" panose="03000509000000000000" pitchFamily="65" charset="-120"/>
              </a:rPr>
              <a:t>平均速率</a:t>
            </a:r>
          </a:p>
        </c:rich>
      </c:tx>
      <c:layout>
        <c:manualLayout>
          <c:xMode val="edge"/>
          <c:yMode val="edge"/>
          <c:x val="0.39328380666775015"/>
          <c:y val="2.243409983174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3187811616921551E-2"/>
                  <c:y val="0.22451852800508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'Axis 3'!$F$2:$F$24</c:f>
              <c:numCache>
                <c:formatCode>General</c:formatCode>
                <c:ptCount val="23"/>
                <c:pt idx="0">
                  <c:v>-0.99795618573162159</c:v>
                </c:pt>
                <c:pt idx="1">
                  <c:v>-1.4979388361614421</c:v>
                </c:pt>
                <c:pt idx="2">
                  <c:v>-1.9989125915501966</c:v>
                </c:pt>
                <c:pt idx="3">
                  <c:v>-2.5018012969337926</c:v>
                </c:pt>
                <c:pt idx="4">
                  <c:v>-3.0050966439080682</c:v>
                </c:pt>
                <c:pt idx="5">
                  <c:v>-3.5055247069381346</c:v>
                </c:pt>
                <c:pt idx="6">
                  <c:v>-4.0105236139630387</c:v>
                </c:pt>
                <c:pt idx="7">
                  <c:v>-4.5116581245939509</c:v>
                </c:pt>
                <c:pt idx="8">
                  <c:v>-5.0100200400801604</c:v>
                </c:pt>
                <c:pt idx="9">
                  <c:v>-6.0044192525698907</c:v>
                </c:pt>
                <c:pt idx="10">
                  <c:v>-6.9980965177471735</c:v>
                </c:pt>
                <c:pt idx="11">
                  <c:v>-7.9984642948553875</c:v>
                </c:pt>
                <c:pt idx="12">
                  <c:v>-8.9966892183676404</c:v>
                </c:pt>
                <c:pt idx="13">
                  <c:v>-9.9936040933802381</c:v>
                </c:pt>
                <c:pt idx="14">
                  <c:v>-14.984416207144569</c:v>
                </c:pt>
                <c:pt idx="15">
                  <c:v>-19.974432726110578</c:v>
                </c:pt>
                <c:pt idx="16">
                  <c:v>-24.950099800399201</c:v>
                </c:pt>
                <c:pt idx="17">
                  <c:v>-29.932950191570882</c:v>
                </c:pt>
                <c:pt idx="18">
                  <c:v>-34.916201117318437</c:v>
                </c:pt>
                <c:pt idx="19">
                  <c:v>-39.885130823229105</c:v>
                </c:pt>
                <c:pt idx="20">
                  <c:v>-44.867193108399135</c:v>
                </c:pt>
                <c:pt idx="21">
                  <c:v>-49.840510366826159</c:v>
                </c:pt>
                <c:pt idx="22">
                  <c:v>-49.960031974420467</c:v>
                </c:pt>
              </c:numCache>
            </c:numRef>
          </c:xVal>
          <c:yVal>
            <c:numRef>
              <c:f>'Axis 3'!$E$2:$E$24</c:f>
              <c:numCache>
                <c:formatCode>General</c:formatCode>
                <c:ptCount val="23"/>
                <c:pt idx="0">
                  <c:v>-0.2</c:v>
                </c:pt>
                <c:pt idx="1">
                  <c:v>-0.3</c:v>
                </c:pt>
                <c:pt idx="2">
                  <c:v>-0.4</c:v>
                </c:pt>
                <c:pt idx="3">
                  <c:v>-0.5</c:v>
                </c:pt>
                <c:pt idx="4">
                  <c:v>-0.6</c:v>
                </c:pt>
                <c:pt idx="5">
                  <c:v>-0.7</c:v>
                </c:pt>
                <c:pt idx="6">
                  <c:v>-0.8</c:v>
                </c:pt>
                <c:pt idx="7">
                  <c:v>-0.9</c:v>
                </c:pt>
                <c:pt idx="8">
                  <c:v>-1</c:v>
                </c:pt>
                <c:pt idx="9">
                  <c:v>-1.2</c:v>
                </c:pt>
                <c:pt idx="10">
                  <c:v>-1.4</c:v>
                </c:pt>
                <c:pt idx="11">
                  <c:v>-1.6</c:v>
                </c:pt>
                <c:pt idx="12">
                  <c:v>-1.8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7E-4089-8E04-490F9C911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32927"/>
        <c:axId val="783832511"/>
      </c:scatterChart>
      <c:valAx>
        <c:axId val="7838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Velocity(mm/s)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511"/>
        <c:crosses val="autoZero"/>
        <c:crossBetween val="midCat"/>
      </c:valAx>
      <c:valAx>
        <c:axId val="7838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838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9525</xdr:rowOff>
    </xdr:from>
    <xdr:to>
      <xdr:col>8</xdr:col>
      <xdr:colOff>659650</xdr:colOff>
      <xdr:row>41</xdr:row>
      <xdr:rowOff>53340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91779AD-DA3A-4997-B8F6-0746F3CD1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42</xdr:row>
      <xdr:rowOff>28575</xdr:rowOff>
    </xdr:from>
    <xdr:to>
      <xdr:col>8</xdr:col>
      <xdr:colOff>659650</xdr:colOff>
      <xdr:row>58</xdr:row>
      <xdr:rowOff>72390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BBF3B630-37C3-44AB-9E5F-49A045EAA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161925</xdr:rowOff>
    </xdr:from>
    <xdr:to>
      <xdr:col>8</xdr:col>
      <xdr:colOff>659650</xdr:colOff>
      <xdr:row>40</xdr:row>
      <xdr:rowOff>205740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C39DC2E-9DCC-401B-ACEB-9F9660190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41</xdr:row>
      <xdr:rowOff>180975</xdr:rowOff>
    </xdr:from>
    <xdr:to>
      <xdr:col>8</xdr:col>
      <xdr:colOff>659650</xdr:colOff>
      <xdr:row>58</xdr:row>
      <xdr:rowOff>15240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B8A6A91-FEF4-46FD-A127-115B18F08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190500</xdr:rowOff>
    </xdr:from>
    <xdr:to>
      <xdr:col>8</xdr:col>
      <xdr:colOff>678700</xdr:colOff>
      <xdr:row>42</xdr:row>
      <xdr:rowOff>24765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2222012-E127-4D05-922A-816687073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43</xdr:row>
      <xdr:rowOff>0</xdr:rowOff>
    </xdr:from>
    <xdr:to>
      <xdr:col>8</xdr:col>
      <xdr:colOff>678700</xdr:colOff>
      <xdr:row>59</xdr:row>
      <xdr:rowOff>43815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35F5E04-C6A7-4456-8095-65F8B4EA1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61CB-727E-4C6C-9129-76DA7F35D016}">
  <dimension ref="A1:L24"/>
  <sheetViews>
    <sheetView tabSelected="1" topLeftCell="A37" workbookViewId="0">
      <selection activeCell="J49" sqref="J49"/>
    </sheetView>
  </sheetViews>
  <sheetFormatPr defaultRowHeight="16.5" x14ac:dyDescent="0.25"/>
  <cols>
    <col min="3" max="3" width="22.375" customWidth="1"/>
    <col min="6" max="9" width="22.375" customWidth="1"/>
    <col min="10" max="11" width="33.375" customWidth="1"/>
    <col min="12" max="12" width="82.25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/>
      <c r="E1" s="1" t="s">
        <v>1</v>
      </c>
      <c r="F1" s="1" t="s">
        <v>6</v>
      </c>
      <c r="G1" s="1" t="s">
        <v>7</v>
      </c>
      <c r="H1" s="1" t="s">
        <v>8</v>
      </c>
      <c r="I1" s="1"/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>
        <v>0.2</v>
      </c>
      <c r="C2" s="1">
        <f>0 + L2 / (J2 / 1000)</f>
        <v>1.0307918130391041</v>
      </c>
      <c r="D2" s="1"/>
      <c r="E2" s="1">
        <v>-0.2</v>
      </c>
      <c r="F2" s="1">
        <f xml:space="preserve"> 0 - L2 / (K2 / 1000)</f>
        <v>-0.98159316497047377</v>
      </c>
      <c r="G2" s="1">
        <f xml:space="preserve"> L2 * 1000 / (J2 / 1000)</f>
        <v>1030.791813039104</v>
      </c>
      <c r="H2" s="1">
        <f xml:space="preserve"> F2 * 1000</f>
        <v>-981.59316497047382</v>
      </c>
      <c r="I2" s="1"/>
      <c r="J2" s="1">
        <v>60633</v>
      </c>
      <c r="K2" s="1">
        <v>63672</v>
      </c>
      <c r="L2" s="1">
        <f>62500/5000*5</f>
        <v>62.5</v>
      </c>
    </row>
    <row r="3" spans="1:12" x14ac:dyDescent="0.25">
      <c r="A3" s="1"/>
      <c r="B3" s="1">
        <v>0.30000000000000004</v>
      </c>
      <c r="C3" s="1">
        <f t="shared" ref="C3:C24" si="0">0 + L3 / (J3 / 1000)</f>
        <v>1.5293138886170108</v>
      </c>
      <c r="D3" s="1"/>
      <c r="E3" s="1">
        <v>-0.3</v>
      </c>
      <c r="F3" s="1">
        <f t="shared" ref="F3:F24" si="1" xml:space="preserve"> 0 - L3 / (K3 / 1000)</f>
        <v>-1.4816395230306048</v>
      </c>
      <c r="G3" s="1">
        <f t="shared" ref="G3:G24" si="2" xml:space="preserve"> L3 * 1000 / (J3 / 1000)</f>
        <v>1529.3138886170109</v>
      </c>
      <c r="H3" s="1">
        <f t="shared" ref="H3:H24" si="3" xml:space="preserve"> F3 * 1000</f>
        <v>-1481.6395230306048</v>
      </c>
      <c r="I3" s="1"/>
      <c r="J3" s="1">
        <v>40868</v>
      </c>
      <c r="K3" s="1">
        <v>42183</v>
      </c>
      <c r="L3" s="1">
        <f t="shared" ref="L3:L24" si="4">62500/5000*5</f>
        <v>62.5</v>
      </c>
    </row>
    <row r="4" spans="1:12" x14ac:dyDescent="0.25">
      <c r="A4" s="1"/>
      <c r="B4" s="1">
        <v>0.4</v>
      </c>
      <c r="C4" s="1">
        <f t="shared" si="0"/>
        <v>2.0272461887771653</v>
      </c>
      <c r="D4" s="1"/>
      <c r="E4" s="1">
        <v>-0.4</v>
      </c>
      <c r="F4" s="1">
        <f t="shared" si="1"/>
        <v>-1.9834343562565453</v>
      </c>
      <c r="G4" s="1">
        <f t="shared" si="2"/>
        <v>2027.2461887771651</v>
      </c>
      <c r="H4" s="1">
        <f t="shared" si="3"/>
        <v>-1983.4343562565452</v>
      </c>
      <c r="I4" s="1"/>
      <c r="J4" s="1">
        <v>30830</v>
      </c>
      <c r="K4" s="1">
        <v>31511</v>
      </c>
      <c r="L4" s="1">
        <f t="shared" si="4"/>
        <v>62.5</v>
      </c>
    </row>
    <row r="5" spans="1:12" x14ac:dyDescent="0.25">
      <c r="A5" s="1"/>
      <c r="B5" s="1">
        <v>0.5</v>
      </c>
      <c r="C5" s="1">
        <f t="shared" si="0"/>
        <v>2.5234173126614987</v>
      </c>
      <c r="D5" s="1"/>
      <c r="E5" s="1">
        <v>-0.5</v>
      </c>
      <c r="F5" s="1">
        <f t="shared" si="1"/>
        <v>-2.4805524686458167</v>
      </c>
      <c r="G5" s="1">
        <f t="shared" si="2"/>
        <v>2523.4173126614987</v>
      </c>
      <c r="H5" s="1">
        <f t="shared" si="3"/>
        <v>-2480.5524686458166</v>
      </c>
      <c r="I5" s="1"/>
      <c r="J5" s="1">
        <v>24768</v>
      </c>
      <c r="K5" s="1">
        <v>25196</v>
      </c>
      <c r="L5" s="1">
        <f t="shared" si="4"/>
        <v>62.5</v>
      </c>
    </row>
    <row r="6" spans="1:12" x14ac:dyDescent="0.25">
      <c r="A6" s="1"/>
      <c r="B6" s="1">
        <v>0.6</v>
      </c>
      <c r="C6" s="1">
        <f t="shared" si="0"/>
        <v>3.0161181353151236</v>
      </c>
      <c r="D6" s="1"/>
      <c r="E6" s="1">
        <v>-0.6</v>
      </c>
      <c r="F6" s="1">
        <f t="shared" si="1"/>
        <v>-2.9788856584528856</v>
      </c>
      <c r="G6" s="1">
        <f t="shared" si="2"/>
        <v>3016.1181353151237</v>
      </c>
      <c r="H6" s="1">
        <f t="shared" si="3"/>
        <v>-2978.8856584528858</v>
      </c>
      <c r="I6" s="1"/>
      <c r="J6" s="1">
        <v>20722</v>
      </c>
      <c r="K6" s="1">
        <v>20981</v>
      </c>
      <c r="L6" s="1">
        <f t="shared" si="4"/>
        <v>62.5</v>
      </c>
    </row>
    <row r="7" spans="1:12" x14ac:dyDescent="0.25">
      <c r="A7" s="1"/>
      <c r="B7" s="1">
        <v>0.70000000000000007</v>
      </c>
      <c r="C7" s="1">
        <f t="shared" si="0"/>
        <v>3.5157788153231704</v>
      </c>
      <c r="D7" s="1"/>
      <c r="E7" s="1">
        <v>-0.7</v>
      </c>
      <c r="F7" s="1">
        <f t="shared" si="1"/>
        <v>-3.4785996549229146</v>
      </c>
      <c r="G7" s="1">
        <f t="shared" si="2"/>
        <v>3515.77881532317</v>
      </c>
      <c r="H7" s="1">
        <f t="shared" si="3"/>
        <v>-3478.5996549229144</v>
      </c>
      <c r="I7" s="1"/>
      <c r="J7" s="1">
        <v>17777</v>
      </c>
      <c r="K7" s="1">
        <v>17967</v>
      </c>
      <c r="L7" s="1">
        <f t="shared" si="4"/>
        <v>62.5</v>
      </c>
    </row>
    <row r="8" spans="1:12" x14ac:dyDescent="0.25">
      <c r="A8" s="1"/>
      <c r="B8" s="1">
        <v>0.8</v>
      </c>
      <c r="C8" s="1">
        <f t="shared" si="0"/>
        <v>4.0260242205617107</v>
      </c>
      <c r="D8" s="1"/>
      <c r="E8" s="1">
        <v>-0.8</v>
      </c>
      <c r="F8" s="1">
        <f t="shared" si="1"/>
        <v>-3.9758269720101778</v>
      </c>
      <c r="G8" s="1">
        <f t="shared" si="2"/>
        <v>4026.024220561711</v>
      </c>
      <c r="H8" s="1">
        <f t="shared" si="3"/>
        <v>-3975.8269720101775</v>
      </c>
      <c r="I8" s="1"/>
      <c r="J8" s="1">
        <v>15524</v>
      </c>
      <c r="K8" s="1">
        <v>15720</v>
      </c>
      <c r="L8" s="1">
        <f t="shared" si="4"/>
        <v>62.5</v>
      </c>
    </row>
    <row r="9" spans="1:12" x14ac:dyDescent="0.25">
      <c r="A9" s="1"/>
      <c r="B9" s="1">
        <v>0.9</v>
      </c>
      <c r="C9" s="1">
        <f t="shared" si="0"/>
        <v>4.5247230869470787</v>
      </c>
      <c r="D9" s="1"/>
      <c r="E9" s="1">
        <v>-0.9</v>
      </c>
      <c r="F9" s="1">
        <f t="shared" si="1"/>
        <v>-4.4873635841470421</v>
      </c>
      <c r="G9" s="1">
        <f t="shared" si="2"/>
        <v>4524.7230869470786</v>
      </c>
      <c r="H9" s="1">
        <f t="shared" si="3"/>
        <v>-4487.3635841470423</v>
      </c>
      <c r="I9" s="1"/>
      <c r="J9" s="1">
        <v>13813</v>
      </c>
      <c r="K9" s="1">
        <v>13928</v>
      </c>
      <c r="L9" s="1">
        <f t="shared" si="4"/>
        <v>62.5</v>
      </c>
    </row>
    <row r="10" spans="1:12" x14ac:dyDescent="0.25">
      <c r="A10" s="1"/>
      <c r="B10" s="1">
        <v>1</v>
      </c>
      <c r="C10" s="1">
        <f t="shared" si="0"/>
        <v>5.0216937168568219</v>
      </c>
      <c r="D10" s="1"/>
      <c r="E10" s="1">
        <v>-1</v>
      </c>
      <c r="F10" s="1">
        <f t="shared" si="1"/>
        <v>-4.9848460679534217</v>
      </c>
      <c r="G10" s="1">
        <f t="shared" si="2"/>
        <v>5021.693716856822</v>
      </c>
      <c r="H10" s="1">
        <f t="shared" si="3"/>
        <v>-4984.8460679534219</v>
      </c>
      <c r="I10" s="1"/>
      <c r="J10" s="1">
        <v>12446</v>
      </c>
      <c r="K10" s="1">
        <v>12538</v>
      </c>
      <c r="L10" s="1">
        <f t="shared" si="4"/>
        <v>62.5</v>
      </c>
    </row>
    <row r="11" spans="1:12" x14ac:dyDescent="0.25">
      <c r="A11" s="1"/>
      <c r="B11" s="1">
        <v>1.2</v>
      </c>
      <c r="C11" s="1">
        <f t="shared" si="0"/>
        <v>6.0165575664227955</v>
      </c>
      <c r="D11" s="1"/>
      <c r="E11" s="1">
        <v>-1.2</v>
      </c>
      <c r="F11" s="1">
        <f t="shared" si="1"/>
        <v>-5.9814336300124413</v>
      </c>
      <c r="G11" s="1">
        <f t="shared" si="2"/>
        <v>6016.5575664227954</v>
      </c>
      <c r="H11" s="1">
        <f t="shared" si="3"/>
        <v>-5981.4336300124414</v>
      </c>
      <c r="I11" s="1"/>
      <c r="J11" s="1">
        <v>10388</v>
      </c>
      <c r="K11" s="1">
        <v>10449</v>
      </c>
      <c r="L11" s="1">
        <f t="shared" si="4"/>
        <v>62.5</v>
      </c>
    </row>
    <row r="12" spans="1:12" x14ac:dyDescent="0.25">
      <c r="A12" s="1"/>
      <c r="B12" s="1">
        <v>1.4</v>
      </c>
      <c r="C12" s="1">
        <f t="shared" si="0"/>
        <v>7.0130161579892274</v>
      </c>
      <c r="D12" s="1"/>
      <c r="E12" s="1">
        <v>-1.4</v>
      </c>
      <c r="F12" s="1">
        <f t="shared" si="1"/>
        <v>-6.9715560513106523</v>
      </c>
      <c r="G12" s="1">
        <f t="shared" si="2"/>
        <v>7013.0161579892274</v>
      </c>
      <c r="H12" s="1">
        <f t="shared" si="3"/>
        <v>-6971.556051310652</v>
      </c>
      <c r="I12" s="1"/>
      <c r="J12" s="1">
        <v>8912</v>
      </c>
      <c r="K12" s="1">
        <v>8965</v>
      </c>
      <c r="L12" s="1">
        <f t="shared" si="4"/>
        <v>62.5</v>
      </c>
    </row>
    <row r="13" spans="1:12" x14ac:dyDescent="0.25">
      <c r="A13" s="1"/>
      <c r="B13" s="1">
        <v>1.6</v>
      </c>
      <c r="C13" s="1">
        <f t="shared" si="0"/>
        <v>8.008713480266529</v>
      </c>
      <c r="D13" s="1"/>
      <c r="E13" s="1">
        <v>-1.6</v>
      </c>
      <c r="F13" s="1">
        <f t="shared" si="1"/>
        <v>-7.9739729522837459</v>
      </c>
      <c r="G13" s="1">
        <f t="shared" si="2"/>
        <v>8008.7134802665296</v>
      </c>
      <c r="H13" s="1">
        <f t="shared" si="3"/>
        <v>-7973.9729522837461</v>
      </c>
      <c r="I13" s="1"/>
      <c r="J13" s="1">
        <v>7804</v>
      </c>
      <c r="K13" s="1">
        <v>7838</v>
      </c>
      <c r="L13" s="1">
        <f t="shared" si="4"/>
        <v>62.5</v>
      </c>
    </row>
    <row r="14" spans="1:12" x14ac:dyDescent="0.25">
      <c r="A14" s="1"/>
      <c r="B14" s="1">
        <v>1.8</v>
      </c>
      <c r="C14" s="1">
        <f t="shared" si="0"/>
        <v>9.0057636887608066</v>
      </c>
      <c r="D14" s="1"/>
      <c r="E14" s="1">
        <v>-1.8</v>
      </c>
      <c r="F14" s="1">
        <f t="shared" si="1"/>
        <v>-8.9682881331611419</v>
      </c>
      <c r="G14" s="1">
        <f t="shared" si="2"/>
        <v>9005.763688760806</v>
      </c>
      <c r="H14" s="1">
        <f t="shared" si="3"/>
        <v>-8968.2881331611425</v>
      </c>
      <c r="I14" s="1"/>
      <c r="J14" s="1">
        <v>6940</v>
      </c>
      <c r="K14" s="1">
        <v>6969</v>
      </c>
      <c r="L14" s="1">
        <f t="shared" si="4"/>
        <v>62.5</v>
      </c>
    </row>
    <row r="15" spans="1:12" x14ac:dyDescent="0.25">
      <c r="A15" s="1"/>
      <c r="B15" s="1">
        <v>2</v>
      </c>
      <c r="C15" s="1">
        <f t="shared" si="0"/>
        <v>10.003201024327785</v>
      </c>
      <c r="D15" s="1"/>
      <c r="E15" s="1">
        <v>-2</v>
      </c>
      <c r="F15" s="1">
        <f t="shared" si="1"/>
        <v>-9.9633349274669225</v>
      </c>
      <c r="G15" s="1">
        <f t="shared" si="2"/>
        <v>10003.201024327784</v>
      </c>
      <c r="H15" s="1">
        <f t="shared" si="3"/>
        <v>-9963.3349274669217</v>
      </c>
      <c r="I15" s="1"/>
      <c r="J15" s="1">
        <v>6248</v>
      </c>
      <c r="K15" s="1">
        <v>6273</v>
      </c>
      <c r="L15" s="1">
        <f t="shared" si="4"/>
        <v>62.5</v>
      </c>
    </row>
    <row r="16" spans="1:12" x14ac:dyDescent="0.25">
      <c r="A16" s="1"/>
      <c r="B16" s="1">
        <v>3</v>
      </c>
      <c r="C16" s="1">
        <f t="shared" si="0"/>
        <v>14.991604701367235</v>
      </c>
      <c r="D16" s="1"/>
      <c r="E16" s="1">
        <v>-3</v>
      </c>
      <c r="F16" s="1">
        <f t="shared" si="1"/>
        <v>-14.945002391200381</v>
      </c>
      <c r="G16" s="1">
        <f t="shared" si="2"/>
        <v>14991.604701367236</v>
      </c>
      <c r="H16" s="1">
        <f t="shared" si="3"/>
        <v>-14945.002391200382</v>
      </c>
      <c r="I16" s="1"/>
      <c r="J16" s="1">
        <v>4169</v>
      </c>
      <c r="K16" s="1">
        <v>4182</v>
      </c>
      <c r="L16" s="1">
        <f t="shared" si="4"/>
        <v>62.5</v>
      </c>
    </row>
    <row r="17" spans="1:12" x14ac:dyDescent="0.25">
      <c r="A17" s="1"/>
      <c r="B17" s="1">
        <v>4</v>
      </c>
      <c r="C17" s="1">
        <f t="shared" si="0"/>
        <v>19.968051118210862</v>
      </c>
      <c r="D17" s="1"/>
      <c r="E17" s="1">
        <v>-4</v>
      </c>
      <c r="F17" s="1">
        <f t="shared" si="1"/>
        <v>-19.92349378386994</v>
      </c>
      <c r="G17" s="1">
        <f t="shared" si="2"/>
        <v>19968.051118210864</v>
      </c>
      <c r="H17" s="1">
        <f t="shared" si="3"/>
        <v>-19923.493783869941</v>
      </c>
      <c r="I17" s="1"/>
      <c r="J17" s="1">
        <v>3130</v>
      </c>
      <c r="K17" s="1">
        <v>3137</v>
      </c>
      <c r="L17" s="1">
        <f t="shared" si="4"/>
        <v>62.5</v>
      </c>
    </row>
    <row r="18" spans="1:12" x14ac:dyDescent="0.25">
      <c r="A18" s="1"/>
      <c r="B18" s="1">
        <v>5</v>
      </c>
      <c r="C18" s="1">
        <f t="shared" si="0"/>
        <v>24.950099800399201</v>
      </c>
      <c r="D18" s="1"/>
      <c r="E18" s="1">
        <v>-5</v>
      </c>
      <c r="F18" s="1">
        <f t="shared" si="1"/>
        <v>-24.89048187972919</v>
      </c>
      <c r="G18" s="1">
        <f t="shared" si="2"/>
        <v>24950.099800399203</v>
      </c>
      <c r="H18" s="1">
        <f t="shared" si="3"/>
        <v>-24890.481879729192</v>
      </c>
      <c r="I18" s="1"/>
      <c r="J18" s="1">
        <v>2505</v>
      </c>
      <c r="K18" s="1">
        <v>2511</v>
      </c>
      <c r="L18" s="1">
        <f t="shared" si="4"/>
        <v>62.5</v>
      </c>
    </row>
    <row r="19" spans="1:12" x14ac:dyDescent="0.25">
      <c r="A19" s="1"/>
      <c r="B19" s="1">
        <v>6</v>
      </c>
      <c r="C19" s="1">
        <f t="shared" si="0"/>
        <v>29.932950191570882</v>
      </c>
      <c r="D19" s="1"/>
      <c r="E19" s="1">
        <v>-6</v>
      </c>
      <c r="F19" s="1">
        <f t="shared" si="1"/>
        <v>-29.861442904921166</v>
      </c>
      <c r="G19" s="1">
        <f t="shared" si="2"/>
        <v>29932.950191570879</v>
      </c>
      <c r="H19" s="1">
        <f t="shared" si="3"/>
        <v>-29861.442904921165</v>
      </c>
      <c r="I19" s="1"/>
      <c r="J19" s="1">
        <v>2088</v>
      </c>
      <c r="K19" s="1">
        <v>2093</v>
      </c>
      <c r="L19" s="1">
        <f t="shared" si="4"/>
        <v>62.5</v>
      </c>
    </row>
    <row r="20" spans="1:12" x14ac:dyDescent="0.25">
      <c r="A20" s="1"/>
      <c r="B20" s="1">
        <v>7</v>
      </c>
      <c r="C20" s="1">
        <f t="shared" si="0"/>
        <v>34.916201117318437</v>
      </c>
      <c r="D20" s="1"/>
      <c r="E20" s="1">
        <v>-7</v>
      </c>
      <c r="F20" s="1">
        <f t="shared" si="1"/>
        <v>-34.799554565701555</v>
      </c>
      <c r="G20" s="1">
        <f t="shared" si="2"/>
        <v>34916.201117318436</v>
      </c>
      <c r="H20" s="1">
        <f t="shared" si="3"/>
        <v>-34799.554565701554</v>
      </c>
      <c r="I20" s="1"/>
      <c r="J20" s="1">
        <v>1790</v>
      </c>
      <c r="K20" s="1">
        <v>1796</v>
      </c>
      <c r="L20" s="1">
        <f t="shared" si="4"/>
        <v>62.5</v>
      </c>
    </row>
    <row r="21" spans="1:12" x14ac:dyDescent="0.25">
      <c r="A21" s="1"/>
      <c r="B21" s="1">
        <v>8</v>
      </c>
      <c r="C21" s="1">
        <f t="shared" si="0"/>
        <v>39.859693877551017</v>
      </c>
      <c r="D21" s="1"/>
      <c r="E21" s="1">
        <v>-8</v>
      </c>
      <c r="F21" s="1">
        <f t="shared" si="1"/>
        <v>-39.758269720101779</v>
      </c>
      <c r="G21" s="1">
        <f t="shared" si="2"/>
        <v>39859.693877551021</v>
      </c>
      <c r="H21" s="1">
        <f t="shared" si="3"/>
        <v>-39758.26972010178</v>
      </c>
      <c r="I21" s="1"/>
      <c r="J21" s="1">
        <v>1568</v>
      </c>
      <c r="K21" s="1">
        <v>1572</v>
      </c>
      <c r="L21" s="1">
        <f t="shared" si="4"/>
        <v>62.5</v>
      </c>
    </row>
    <row r="22" spans="1:12" x14ac:dyDescent="0.25">
      <c r="A22" s="1"/>
      <c r="B22" s="1">
        <v>9</v>
      </c>
      <c r="C22" s="1">
        <f t="shared" si="0"/>
        <v>44.867193108399135</v>
      </c>
      <c r="D22" s="1"/>
      <c r="E22" s="1">
        <v>-9</v>
      </c>
      <c r="F22" s="1">
        <f t="shared" si="1"/>
        <v>-44.674767691208004</v>
      </c>
      <c r="G22" s="1">
        <f t="shared" si="2"/>
        <v>44867.193108399137</v>
      </c>
      <c r="H22" s="1">
        <f t="shared" si="3"/>
        <v>-44674.767691208006</v>
      </c>
      <c r="I22" s="1"/>
      <c r="J22" s="1">
        <v>1393</v>
      </c>
      <c r="K22" s="1">
        <v>1399</v>
      </c>
      <c r="L22" s="1">
        <f t="shared" si="4"/>
        <v>62.5</v>
      </c>
    </row>
    <row r="23" spans="1:12" x14ac:dyDescent="0.25">
      <c r="A23" s="1"/>
      <c r="B23" s="1">
        <v>10</v>
      </c>
      <c r="C23" s="1">
        <f t="shared" si="0"/>
        <v>49.721559268098652</v>
      </c>
      <c r="D23" s="1"/>
      <c r="E23" s="1">
        <v>-10</v>
      </c>
      <c r="F23" s="1">
        <f t="shared" si="1"/>
        <v>-49.603174603174601</v>
      </c>
      <c r="G23" s="1">
        <f t="shared" si="2"/>
        <v>49721.559268098652</v>
      </c>
      <c r="H23" s="1">
        <f t="shared" si="3"/>
        <v>-49603.174603174601</v>
      </c>
      <c r="I23" s="1"/>
      <c r="J23" s="1">
        <v>1257</v>
      </c>
      <c r="K23" s="1">
        <v>1260</v>
      </c>
      <c r="L23" s="1">
        <f t="shared" si="4"/>
        <v>62.5</v>
      </c>
    </row>
    <row r="24" spans="1:12" x14ac:dyDescent="0.25">
      <c r="A24" s="1"/>
      <c r="B24" s="1">
        <v>11</v>
      </c>
      <c r="C24" s="1">
        <f t="shared" si="0"/>
        <v>49.682034976152622</v>
      </c>
      <c r="D24" s="1"/>
      <c r="E24" s="1">
        <v>-11</v>
      </c>
      <c r="F24" s="1">
        <f t="shared" si="1"/>
        <v>-49.721559268098652</v>
      </c>
      <c r="G24" s="1">
        <f t="shared" si="2"/>
        <v>49682.034976152623</v>
      </c>
      <c r="H24" s="1">
        <f t="shared" si="3"/>
        <v>-49721.559268098652</v>
      </c>
      <c r="I24" s="1"/>
      <c r="J24" s="1">
        <v>1258</v>
      </c>
      <c r="K24" s="1">
        <v>1257</v>
      </c>
      <c r="L24" s="1">
        <f t="shared" si="4"/>
        <v>62.5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77F8-F86F-41F5-B06F-591D5EC7FF8D}">
  <dimension ref="A1:L24"/>
  <sheetViews>
    <sheetView topLeftCell="A28" workbookViewId="0">
      <selection activeCell="J39" sqref="J39"/>
    </sheetView>
  </sheetViews>
  <sheetFormatPr defaultRowHeight="16.5" x14ac:dyDescent="0.25"/>
  <cols>
    <col min="3" max="3" width="22.375" customWidth="1"/>
    <col min="6" max="9" width="22.375" customWidth="1"/>
    <col min="10" max="11" width="33.375" customWidth="1"/>
    <col min="12" max="12" width="82.25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/>
      <c r="E1" s="1" t="s">
        <v>1</v>
      </c>
      <c r="F1" s="1" t="s">
        <v>6</v>
      </c>
      <c r="G1" s="1" t="s">
        <v>7</v>
      </c>
      <c r="H1" s="1" t="s">
        <v>8</v>
      </c>
      <c r="I1" s="1"/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>
        <v>0.2</v>
      </c>
      <c r="C2" s="1">
        <f>0 + L2 / (J2 / 1000)</f>
        <v>1.0288743291739373</v>
      </c>
      <c r="D2" s="1"/>
      <c r="E2" s="1">
        <v>-0.2</v>
      </c>
      <c r="F2" s="1">
        <f xml:space="preserve"> 0 - L2 / (K2 / 1000)</f>
        <v>-0.98589771902703727</v>
      </c>
      <c r="G2" s="1">
        <f xml:space="preserve"> L2 * 1000 / (J2 / 1000)</f>
        <v>1028.8743291739374</v>
      </c>
      <c r="H2" s="1">
        <f xml:space="preserve"> F2 * 1000</f>
        <v>-985.89771902703728</v>
      </c>
      <c r="I2" s="1"/>
      <c r="J2" s="1">
        <v>60746</v>
      </c>
      <c r="K2" s="1">
        <v>63394</v>
      </c>
      <c r="L2" s="1">
        <f>62500/5000*5</f>
        <v>62.5</v>
      </c>
    </row>
    <row r="3" spans="1:12" x14ac:dyDescent="0.25">
      <c r="A3" s="1"/>
      <c r="B3" s="1">
        <v>0.30000000000000004</v>
      </c>
      <c r="C3" s="1">
        <f t="shared" ref="C3:C24" si="0">0 + L3 / (J3 / 1000)</f>
        <v>1.5283041936667072</v>
      </c>
      <c r="D3" s="1"/>
      <c r="E3" s="1">
        <v>-0.3</v>
      </c>
      <c r="F3" s="1">
        <f t="shared" ref="F3:F24" si="1" xml:space="preserve"> 0 - L3 / (K3 / 1000)</f>
        <v>-1.4831162051209037</v>
      </c>
      <c r="G3" s="1">
        <f t="shared" ref="G3:G24" si="2" xml:space="preserve"> L3 * 1000 / (J3 / 1000)</f>
        <v>1528.3041936667073</v>
      </c>
      <c r="H3" s="1">
        <f t="shared" ref="H3:H24" si="3" xml:space="preserve"> F3 * 1000</f>
        <v>-1483.1162051209037</v>
      </c>
      <c r="I3" s="1"/>
      <c r="J3" s="1">
        <v>40895</v>
      </c>
      <c r="K3" s="1">
        <v>42141</v>
      </c>
      <c r="L3" s="1">
        <f t="shared" ref="L3:L24" si="4">62500/5000*5</f>
        <v>62.5</v>
      </c>
    </row>
    <row r="4" spans="1:12" x14ac:dyDescent="0.25">
      <c r="A4" s="1"/>
      <c r="B4" s="1">
        <v>0.4</v>
      </c>
      <c r="C4" s="1">
        <f t="shared" si="0"/>
        <v>2.022457366598712</v>
      </c>
      <c r="D4" s="1"/>
      <c r="E4" s="1">
        <v>-0.4</v>
      </c>
      <c r="F4" s="1">
        <f t="shared" si="1"/>
        <v>-1.9860815405637293</v>
      </c>
      <c r="G4" s="1">
        <f t="shared" si="2"/>
        <v>2022.4573665987123</v>
      </c>
      <c r="H4" s="1">
        <f t="shared" si="3"/>
        <v>-1986.0815405637293</v>
      </c>
      <c r="I4" s="1"/>
      <c r="J4" s="1">
        <v>30903</v>
      </c>
      <c r="K4" s="1">
        <v>31469</v>
      </c>
      <c r="L4" s="1">
        <f t="shared" si="4"/>
        <v>62.5</v>
      </c>
    </row>
    <row r="5" spans="1:12" x14ac:dyDescent="0.25">
      <c r="A5" s="1"/>
      <c r="B5" s="1">
        <v>0.5</v>
      </c>
      <c r="C5" s="1">
        <f t="shared" si="0"/>
        <v>2.5162043560529814</v>
      </c>
      <c r="D5" s="1"/>
      <c r="E5" s="1">
        <v>-0.5</v>
      </c>
      <c r="F5" s="1">
        <f t="shared" si="1"/>
        <v>-2.492820676451819</v>
      </c>
      <c r="G5" s="1">
        <f t="shared" si="2"/>
        <v>2516.2043560529814</v>
      </c>
      <c r="H5" s="1">
        <f t="shared" si="3"/>
        <v>-2492.8206764518191</v>
      </c>
      <c r="I5" s="1"/>
      <c r="J5" s="1">
        <v>24839</v>
      </c>
      <c r="K5" s="1">
        <v>25072</v>
      </c>
      <c r="L5" s="1">
        <f t="shared" si="4"/>
        <v>62.5</v>
      </c>
    </row>
    <row r="6" spans="1:12" x14ac:dyDescent="0.25">
      <c r="A6" s="1"/>
      <c r="B6" s="1">
        <v>0.6</v>
      </c>
      <c r="C6" s="1">
        <f t="shared" si="0"/>
        <v>3.0078444583473698</v>
      </c>
      <c r="D6" s="1"/>
      <c r="E6" s="1">
        <v>-0.6</v>
      </c>
      <c r="F6" s="1">
        <f t="shared" si="1"/>
        <v>-2.9925784055542253</v>
      </c>
      <c r="G6" s="1">
        <f t="shared" si="2"/>
        <v>3007.8444583473702</v>
      </c>
      <c r="H6" s="1">
        <f t="shared" si="3"/>
        <v>-2992.5784055542254</v>
      </c>
      <c r="I6" s="1"/>
      <c r="J6" s="1">
        <v>20779</v>
      </c>
      <c r="K6" s="1">
        <v>20885</v>
      </c>
      <c r="L6" s="1">
        <f t="shared" si="4"/>
        <v>62.5</v>
      </c>
    </row>
    <row r="7" spans="1:12" x14ac:dyDescent="0.25">
      <c r="A7" s="1"/>
      <c r="B7" s="1">
        <v>0.70000000000000007</v>
      </c>
      <c r="C7" s="1">
        <f t="shared" si="0"/>
        <v>3.5061146639739706</v>
      </c>
      <c r="D7" s="1"/>
      <c r="E7" s="1">
        <v>-0.7</v>
      </c>
      <c r="F7" s="1">
        <f t="shared" si="1"/>
        <v>-3.4968947574553795</v>
      </c>
      <c r="G7" s="1">
        <f t="shared" si="2"/>
        <v>3506.1146639739704</v>
      </c>
      <c r="H7" s="1">
        <f t="shared" si="3"/>
        <v>-3496.8947574553795</v>
      </c>
      <c r="I7" s="1"/>
      <c r="J7" s="1">
        <v>17826</v>
      </c>
      <c r="K7" s="1">
        <v>17873</v>
      </c>
      <c r="L7" s="1">
        <f t="shared" si="4"/>
        <v>62.5</v>
      </c>
    </row>
    <row r="8" spans="1:12" x14ac:dyDescent="0.25">
      <c r="A8" s="1"/>
      <c r="B8" s="1">
        <v>0.8</v>
      </c>
      <c r="C8" s="1">
        <f t="shared" si="0"/>
        <v>4.0010242622111258</v>
      </c>
      <c r="D8" s="1"/>
      <c r="E8" s="1">
        <v>-0.8</v>
      </c>
      <c r="F8" s="1">
        <f t="shared" si="1"/>
        <v>-3.9956527298299451</v>
      </c>
      <c r="G8" s="1">
        <f t="shared" si="2"/>
        <v>4001.0242622111259</v>
      </c>
      <c r="H8" s="1">
        <f t="shared" si="3"/>
        <v>-3995.6527298299452</v>
      </c>
      <c r="I8" s="1"/>
      <c r="J8" s="1">
        <v>15621</v>
      </c>
      <c r="K8" s="1">
        <v>15642</v>
      </c>
      <c r="L8" s="1">
        <f t="shared" si="4"/>
        <v>62.5</v>
      </c>
    </row>
    <row r="9" spans="1:12" x14ac:dyDescent="0.25">
      <c r="A9" s="1"/>
      <c r="B9" s="1">
        <v>0.9</v>
      </c>
      <c r="C9" s="1">
        <f t="shared" si="0"/>
        <v>4.5074282417423914</v>
      </c>
      <c r="D9" s="1"/>
      <c r="E9" s="1">
        <v>-0.9</v>
      </c>
      <c r="F9" s="1">
        <f t="shared" si="1"/>
        <v>-4.4996400287976961</v>
      </c>
      <c r="G9" s="1">
        <f t="shared" si="2"/>
        <v>4507.4282417423919</v>
      </c>
      <c r="H9" s="1">
        <f t="shared" si="3"/>
        <v>-4499.6400287976958</v>
      </c>
      <c r="I9" s="1"/>
      <c r="J9" s="1">
        <v>13866</v>
      </c>
      <c r="K9" s="1">
        <v>13890</v>
      </c>
      <c r="L9" s="1">
        <f t="shared" si="4"/>
        <v>62.5</v>
      </c>
    </row>
    <row r="10" spans="1:12" x14ac:dyDescent="0.25">
      <c r="A10" s="1"/>
      <c r="B10" s="1">
        <v>1</v>
      </c>
      <c r="C10" s="1">
        <f t="shared" si="0"/>
        <v>5.0048046124279306</v>
      </c>
      <c r="D10" s="1"/>
      <c r="E10" s="1">
        <v>-1</v>
      </c>
      <c r="F10" s="1">
        <f t="shared" si="1"/>
        <v>-4.9916140883316027</v>
      </c>
      <c r="G10" s="1">
        <f t="shared" si="2"/>
        <v>5004.8046124279308</v>
      </c>
      <c r="H10" s="1">
        <f t="shared" si="3"/>
        <v>-4991.6140883316029</v>
      </c>
      <c r="I10" s="1"/>
      <c r="J10" s="1">
        <v>12488</v>
      </c>
      <c r="K10" s="1">
        <v>12521</v>
      </c>
      <c r="L10" s="1">
        <f t="shared" si="4"/>
        <v>62.5</v>
      </c>
    </row>
    <row r="11" spans="1:12" x14ac:dyDescent="0.25">
      <c r="A11" s="1"/>
      <c r="B11" s="1">
        <v>1.2</v>
      </c>
      <c r="C11" s="1">
        <f t="shared" si="0"/>
        <v>6.0049961568024601</v>
      </c>
      <c r="D11" s="1"/>
      <c r="E11" s="1">
        <v>-1.2</v>
      </c>
      <c r="F11" s="1">
        <f t="shared" si="1"/>
        <v>-5.9871635214100971</v>
      </c>
      <c r="G11" s="1">
        <f t="shared" si="2"/>
        <v>6004.9961568024601</v>
      </c>
      <c r="H11" s="1">
        <f t="shared" si="3"/>
        <v>-5987.163521410097</v>
      </c>
      <c r="I11" s="1"/>
      <c r="J11" s="1">
        <v>10408</v>
      </c>
      <c r="K11" s="1">
        <v>10439</v>
      </c>
      <c r="L11" s="1">
        <f t="shared" si="4"/>
        <v>62.5</v>
      </c>
    </row>
    <row r="12" spans="1:12" x14ac:dyDescent="0.25">
      <c r="A12" s="1"/>
      <c r="B12" s="1">
        <v>1.4</v>
      </c>
      <c r="C12" s="1">
        <f t="shared" si="0"/>
        <v>6.9988801791713326</v>
      </c>
      <c r="D12" s="1"/>
      <c r="E12" s="1">
        <v>-1.4</v>
      </c>
      <c r="F12" s="1">
        <f t="shared" si="1"/>
        <v>-6.9855817592489107</v>
      </c>
      <c r="G12" s="1">
        <f t="shared" si="2"/>
        <v>6998.8801791713331</v>
      </c>
      <c r="H12" s="1">
        <f t="shared" si="3"/>
        <v>-6985.5817592489111</v>
      </c>
      <c r="I12" s="1"/>
      <c r="J12" s="1">
        <v>8930</v>
      </c>
      <c r="K12" s="1">
        <v>8947</v>
      </c>
      <c r="L12" s="1">
        <f t="shared" si="4"/>
        <v>62.5</v>
      </c>
    </row>
    <row r="13" spans="1:12" x14ac:dyDescent="0.25">
      <c r="A13" s="1"/>
      <c r="B13" s="1">
        <v>1.6</v>
      </c>
      <c r="C13" s="1">
        <f t="shared" si="0"/>
        <v>7.9964176049129989</v>
      </c>
      <c r="D13" s="1"/>
      <c r="E13" s="1">
        <v>-1.6</v>
      </c>
      <c r="F13" s="1">
        <f t="shared" si="1"/>
        <v>-7.9851795068353137</v>
      </c>
      <c r="G13" s="1">
        <f t="shared" si="2"/>
        <v>7996.4176049129992</v>
      </c>
      <c r="H13" s="1">
        <f t="shared" si="3"/>
        <v>-7985.179506835314</v>
      </c>
      <c r="I13" s="1"/>
      <c r="J13" s="1">
        <v>7816</v>
      </c>
      <c r="K13" s="1">
        <v>7827</v>
      </c>
      <c r="L13" s="1">
        <f t="shared" si="4"/>
        <v>62.5</v>
      </c>
    </row>
    <row r="14" spans="1:12" x14ac:dyDescent="0.25">
      <c r="A14" s="1"/>
      <c r="B14" s="1">
        <v>1.8</v>
      </c>
      <c r="C14" s="1">
        <f t="shared" si="0"/>
        <v>8.9889256436070752</v>
      </c>
      <c r="D14" s="1"/>
      <c r="E14" s="1">
        <v>-1.8</v>
      </c>
      <c r="F14" s="1">
        <f t="shared" si="1"/>
        <v>-8.9682881331611419</v>
      </c>
      <c r="G14" s="1">
        <f t="shared" si="2"/>
        <v>8988.9256436070755</v>
      </c>
      <c r="H14" s="1">
        <f t="shared" si="3"/>
        <v>-8968.2881331611425</v>
      </c>
      <c r="I14" s="1"/>
      <c r="J14" s="1">
        <v>6953</v>
      </c>
      <c r="K14" s="1">
        <v>6969</v>
      </c>
      <c r="L14" s="1">
        <f t="shared" si="4"/>
        <v>62.5</v>
      </c>
    </row>
    <row r="15" spans="1:12" x14ac:dyDescent="0.25">
      <c r="A15" s="1"/>
      <c r="B15" s="1">
        <v>2</v>
      </c>
      <c r="C15" s="1">
        <f t="shared" si="0"/>
        <v>9.987216363055289</v>
      </c>
      <c r="D15" s="1"/>
      <c r="E15" s="1">
        <v>-2</v>
      </c>
      <c r="F15" s="1">
        <f t="shared" si="1"/>
        <v>-9.9585723390694714</v>
      </c>
      <c r="G15" s="1">
        <f t="shared" si="2"/>
        <v>9987.2163630552895</v>
      </c>
      <c r="H15" s="1">
        <f t="shared" si="3"/>
        <v>-9958.5723390694711</v>
      </c>
      <c r="I15" s="1"/>
      <c r="J15" s="1">
        <v>6258</v>
      </c>
      <c r="K15" s="1">
        <v>6276</v>
      </c>
      <c r="L15" s="1">
        <f t="shared" si="4"/>
        <v>62.5</v>
      </c>
    </row>
    <row r="16" spans="1:12" x14ac:dyDescent="0.25">
      <c r="A16" s="1"/>
      <c r="B16" s="1">
        <v>3</v>
      </c>
      <c r="C16" s="1">
        <f t="shared" si="0"/>
        <v>14.966475095785441</v>
      </c>
      <c r="D16" s="1"/>
      <c r="E16" s="1">
        <v>-3</v>
      </c>
      <c r="F16" s="1">
        <f t="shared" si="1"/>
        <v>-14.912908613696017</v>
      </c>
      <c r="G16" s="1">
        <f t="shared" si="2"/>
        <v>14966.475095785439</v>
      </c>
      <c r="H16" s="1">
        <f t="shared" si="3"/>
        <v>-14912.908613696016</v>
      </c>
      <c r="I16" s="1"/>
      <c r="J16" s="1">
        <v>4176</v>
      </c>
      <c r="K16" s="1">
        <v>4191</v>
      </c>
      <c r="L16" s="1">
        <f t="shared" si="4"/>
        <v>62.5</v>
      </c>
    </row>
    <row r="17" spans="1:12" x14ac:dyDescent="0.25">
      <c r="A17" s="1"/>
      <c r="B17" s="1">
        <v>4</v>
      </c>
      <c r="C17" s="1">
        <f t="shared" si="0"/>
        <v>19.961673586713513</v>
      </c>
      <c r="D17" s="1"/>
      <c r="E17" s="1">
        <v>-4</v>
      </c>
      <c r="F17" s="1">
        <f t="shared" si="1"/>
        <v>-19.942565411614552</v>
      </c>
      <c r="G17" s="1">
        <f t="shared" si="2"/>
        <v>19961.67358671351</v>
      </c>
      <c r="H17" s="1">
        <f t="shared" si="3"/>
        <v>-19942.565411614552</v>
      </c>
      <c r="I17" s="1"/>
      <c r="J17" s="1">
        <v>3131</v>
      </c>
      <c r="K17" s="1">
        <v>3134</v>
      </c>
      <c r="L17" s="1">
        <f t="shared" si="4"/>
        <v>62.5</v>
      </c>
    </row>
    <row r="18" spans="1:12" x14ac:dyDescent="0.25">
      <c r="A18" s="1"/>
      <c r="B18" s="1">
        <v>5</v>
      </c>
      <c r="C18" s="1">
        <f t="shared" si="0"/>
        <v>24.950099800399201</v>
      </c>
      <c r="D18" s="1"/>
      <c r="E18" s="1">
        <v>-5</v>
      </c>
      <c r="F18" s="1">
        <f t="shared" si="1"/>
        <v>-24.91032283778398</v>
      </c>
      <c r="G18" s="1">
        <f t="shared" si="2"/>
        <v>24950.099800399203</v>
      </c>
      <c r="H18" s="1">
        <f t="shared" si="3"/>
        <v>-24910.322837783981</v>
      </c>
      <c r="I18" s="1"/>
      <c r="J18" s="1">
        <v>2505</v>
      </c>
      <c r="K18" s="1">
        <v>2509</v>
      </c>
      <c r="L18" s="1">
        <f t="shared" si="4"/>
        <v>62.5</v>
      </c>
    </row>
    <row r="19" spans="1:12" x14ac:dyDescent="0.25">
      <c r="A19" s="1"/>
      <c r="B19" s="1">
        <v>6</v>
      </c>
      <c r="C19" s="1">
        <f t="shared" si="0"/>
        <v>29.932950191570882</v>
      </c>
      <c r="D19" s="1"/>
      <c r="E19" s="1">
        <v>-6</v>
      </c>
      <c r="F19" s="1">
        <f t="shared" si="1"/>
        <v>-29.875717017208412</v>
      </c>
      <c r="G19" s="1">
        <f t="shared" si="2"/>
        <v>29932.950191570879</v>
      </c>
      <c r="H19" s="1">
        <f t="shared" si="3"/>
        <v>-29875.717017208412</v>
      </c>
      <c r="I19" s="1"/>
      <c r="J19" s="1">
        <v>2088</v>
      </c>
      <c r="K19" s="1">
        <v>2092</v>
      </c>
      <c r="L19" s="1">
        <f t="shared" si="4"/>
        <v>62.5</v>
      </c>
    </row>
    <row r="20" spans="1:12" x14ac:dyDescent="0.25">
      <c r="A20" s="1"/>
      <c r="B20" s="1">
        <v>7</v>
      </c>
      <c r="C20" s="1">
        <f t="shared" si="0"/>
        <v>34.935718278367801</v>
      </c>
      <c r="D20" s="1"/>
      <c r="E20" s="1">
        <v>-7</v>
      </c>
      <c r="F20" s="1">
        <f t="shared" si="1"/>
        <v>-34.838350055741358</v>
      </c>
      <c r="G20" s="1">
        <f t="shared" si="2"/>
        <v>34935.718278367807</v>
      </c>
      <c r="H20" s="1">
        <f t="shared" si="3"/>
        <v>-34838.350055741357</v>
      </c>
      <c r="I20" s="1"/>
      <c r="J20" s="1">
        <v>1789</v>
      </c>
      <c r="K20" s="1">
        <v>1794</v>
      </c>
      <c r="L20" s="1">
        <f t="shared" si="4"/>
        <v>62.5</v>
      </c>
    </row>
    <row r="21" spans="1:12" x14ac:dyDescent="0.25">
      <c r="A21" s="1"/>
      <c r="B21" s="1">
        <v>8</v>
      </c>
      <c r="C21" s="1">
        <f t="shared" si="0"/>
        <v>39.885130823229105</v>
      </c>
      <c r="D21" s="1"/>
      <c r="E21" s="1">
        <v>-8</v>
      </c>
      <c r="F21" s="1">
        <f t="shared" si="1"/>
        <v>-39.758269720101779</v>
      </c>
      <c r="G21" s="1">
        <f t="shared" si="2"/>
        <v>39885.130823229105</v>
      </c>
      <c r="H21" s="1">
        <f t="shared" si="3"/>
        <v>-39758.26972010178</v>
      </c>
      <c r="I21" s="1"/>
      <c r="J21" s="1">
        <v>1567</v>
      </c>
      <c r="K21" s="1">
        <v>1572</v>
      </c>
      <c r="L21" s="1">
        <f t="shared" si="4"/>
        <v>62.5</v>
      </c>
    </row>
    <row r="22" spans="1:12" x14ac:dyDescent="0.25">
      <c r="A22" s="1"/>
      <c r="B22" s="1">
        <v>9</v>
      </c>
      <c r="C22" s="1">
        <f t="shared" si="0"/>
        <v>44.802867383512542</v>
      </c>
      <c r="D22" s="1"/>
      <c r="E22" s="1">
        <v>-9</v>
      </c>
      <c r="F22" s="1">
        <f t="shared" si="1"/>
        <v>-44.706723891273249</v>
      </c>
      <c r="G22" s="1">
        <f t="shared" si="2"/>
        <v>44802.867383512545</v>
      </c>
      <c r="H22" s="1">
        <f t="shared" si="3"/>
        <v>-44706.72389127325</v>
      </c>
      <c r="I22" s="1"/>
      <c r="J22" s="1">
        <v>1395</v>
      </c>
      <c r="K22" s="1">
        <v>1398</v>
      </c>
      <c r="L22" s="1">
        <f t="shared" si="4"/>
        <v>62.5</v>
      </c>
    </row>
    <row r="23" spans="1:12" x14ac:dyDescent="0.25">
      <c r="A23" s="1"/>
      <c r="B23" s="1">
        <v>10</v>
      </c>
      <c r="C23" s="1">
        <f t="shared" si="0"/>
        <v>49.682034976152622</v>
      </c>
      <c r="D23" s="1"/>
      <c r="E23" s="1">
        <v>-10</v>
      </c>
      <c r="F23" s="1">
        <f t="shared" si="1"/>
        <v>-49.642573471008738</v>
      </c>
      <c r="G23" s="1">
        <f t="shared" si="2"/>
        <v>49682.034976152623</v>
      </c>
      <c r="H23" s="1">
        <f t="shared" si="3"/>
        <v>-49642.573471008742</v>
      </c>
      <c r="I23" s="1"/>
      <c r="J23" s="1">
        <v>1258</v>
      </c>
      <c r="K23" s="1">
        <v>1259</v>
      </c>
      <c r="L23" s="1">
        <f t="shared" si="4"/>
        <v>62.5</v>
      </c>
    </row>
    <row r="24" spans="1:12" x14ac:dyDescent="0.25">
      <c r="A24" s="1"/>
      <c r="B24" s="1">
        <v>11</v>
      </c>
      <c r="C24" s="1">
        <f t="shared" si="0"/>
        <v>49.682034976152622</v>
      </c>
      <c r="D24" s="1"/>
      <c r="E24" s="1">
        <v>-11</v>
      </c>
      <c r="F24" s="1">
        <f t="shared" si="1"/>
        <v>-49.761146496815286</v>
      </c>
      <c r="G24" s="1">
        <f t="shared" si="2"/>
        <v>49682.034976152623</v>
      </c>
      <c r="H24" s="1">
        <f t="shared" si="3"/>
        <v>-49761.146496815287</v>
      </c>
      <c r="I24" s="1"/>
      <c r="J24" s="1">
        <v>1258</v>
      </c>
      <c r="K24" s="1">
        <v>1256</v>
      </c>
      <c r="L24" s="1">
        <f t="shared" si="4"/>
        <v>62.5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0A17-22AD-448A-8F27-A93090F1C07D}">
  <dimension ref="A1:L24"/>
  <sheetViews>
    <sheetView topLeftCell="A32" zoomScaleNormal="100" workbookViewId="0">
      <selection activeCell="J47" sqref="J47"/>
    </sheetView>
  </sheetViews>
  <sheetFormatPr defaultRowHeight="16.5" x14ac:dyDescent="0.25"/>
  <cols>
    <col min="3" max="3" width="22.375" customWidth="1"/>
    <col min="6" max="9" width="22.375" customWidth="1"/>
    <col min="10" max="11" width="33.375" customWidth="1"/>
    <col min="12" max="12" width="82.25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/>
      <c r="E1" s="1" t="s">
        <v>1</v>
      </c>
      <c r="F1" s="1" t="s">
        <v>6</v>
      </c>
      <c r="G1" s="1" t="s">
        <v>7</v>
      </c>
      <c r="H1" s="1" t="s">
        <v>8</v>
      </c>
      <c r="I1" s="1"/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>
        <v>0.2</v>
      </c>
      <c r="C2" s="1">
        <f>0 + L2 / (J2 / 1000)</f>
        <v>1.0172360475903712</v>
      </c>
      <c r="D2" s="1"/>
      <c r="E2" s="1">
        <v>-0.2</v>
      </c>
      <c r="F2" s="1">
        <f xml:space="preserve"> 0 - L2 / (K2 / 1000)</f>
        <v>-0.99795618573162159</v>
      </c>
      <c r="G2" s="1">
        <f xml:space="preserve"> L2 * 1000 / (J2 / 1000)</f>
        <v>1017.2360475903712</v>
      </c>
      <c r="H2" s="1">
        <f xml:space="preserve"> F2 * 1000</f>
        <v>-997.95618573162164</v>
      </c>
      <c r="I2" s="1"/>
      <c r="J2" s="1">
        <v>61441</v>
      </c>
      <c r="K2" s="1">
        <v>62628</v>
      </c>
      <c r="L2" s="1">
        <f>62500/5000*5</f>
        <v>62.5</v>
      </c>
    </row>
    <row r="3" spans="1:12" x14ac:dyDescent="0.25">
      <c r="A3" s="1"/>
      <c r="B3" s="1">
        <v>0.30000000000000004</v>
      </c>
      <c r="C3" s="1">
        <f t="shared" ref="C3:C24" si="0">0 + L3 / (J3 / 1000)</f>
        <v>1.5170639351424826</v>
      </c>
      <c r="D3" s="1"/>
      <c r="E3" s="1">
        <v>-0.3</v>
      </c>
      <c r="F3" s="1">
        <f t="shared" ref="F3:F24" si="1" xml:space="preserve"> 0 - L3 / (K3 / 1000)</f>
        <v>-1.4979388361614421</v>
      </c>
      <c r="G3" s="1">
        <f t="shared" ref="G3:G24" si="2" xml:space="preserve"> L3 * 1000 / (J3 / 1000)</f>
        <v>1517.0639351424827</v>
      </c>
      <c r="H3" s="1">
        <f t="shared" ref="H3:H24" si="3" xml:space="preserve"> F3 * 1000</f>
        <v>-1497.9388361614422</v>
      </c>
      <c r="I3" s="1"/>
      <c r="J3" s="1">
        <v>41198</v>
      </c>
      <c r="K3" s="1">
        <v>41724</v>
      </c>
      <c r="L3" s="1">
        <f t="shared" ref="L3:L24" si="4">62500/5000*5</f>
        <v>62.5</v>
      </c>
    </row>
    <row r="4" spans="1:12" x14ac:dyDescent="0.25">
      <c r="A4" s="1"/>
      <c r="B4" s="1">
        <v>0.4</v>
      </c>
      <c r="C4" s="1">
        <f t="shared" si="0"/>
        <v>2.0139202165367016</v>
      </c>
      <c r="D4" s="1"/>
      <c r="E4" s="1">
        <v>-0.4</v>
      </c>
      <c r="F4" s="1">
        <f t="shared" si="1"/>
        <v>-1.9989125915501966</v>
      </c>
      <c r="G4" s="1">
        <f t="shared" si="2"/>
        <v>2013.9202165367017</v>
      </c>
      <c r="H4" s="1">
        <f t="shared" si="3"/>
        <v>-1998.9125915501966</v>
      </c>
      <c r="I4" s="1"/>
      <c r="J4" s="1">
        <v>31034</v>
      </c>
      <c r="K4" s="1">
        <v>31267</v>
      </c>
      <c r="L4" s="1">
        <f t="shared" si="4"/>
        <v>62.5</v>
      </c>
    </row>
    <row r="5" spans="1:12" x14ac:dyDescent="0.25">
      <c r="A5" s="1"/>
      <c r="B5" s="1">
        <v>0.5</v>
      </c>
      <c r="C5" s="1">
        <f t="shared" si="0"/>
        <v>2.5063159161085937</v>
      </c>
      <c r="D5" s="1"/>
      <c r="E5" s="1">
        <v>-0.5</v>
      </c>
      <c r="F5" s="1">
        <f t="shared" si="1"/>
        <v>-2.5018012969337926</v>
      </c>
      <c r="G5" s="1">
        <f t="shared" si="2"/>
        <v>2506.3159161085937</v>
      </c>
      <c r="H5" s="1">
        <f t="shared" si="3"/>
        <v>-2501.8012969337924</v>
      </c>
      <c r="I5" s="1"/>
      <c r="J5" s="1">
        <v>24937</v>
      </c>
      <c r="K5" s="1">
        <v>24982</v>
      </c>
      <c r="L5" s="1">
        <f t="shared" si="4"/>
        <v>62.5</v>
      </c>
    </row>
    <row r="6" spans="1:12" x14ac:dyDescent="0.25">
      <c r="A6" s="1"/>
      <c r="B6" s="1">
        <v>0.6</v>
      </c>
      <c r="C6" s="1">
        <f t="shared" si="0"/>
        <v>2.9897153790959101</v>
      </c>
      <c r="D6" s="1"/>
      <c r="E6" s="1">
        <v>-0.6</v>
      </c>
      <c r="F6" s="1">
        <f t="shared" si="1"/>
        <v>-3.0050966439080682</v>
      </c>
      <c r="G6" s="1">
        <f t="shared" si="2"/>
        <v>2989.7153790959101</v>
      </c>
      <c r="H6" s="1">
        <f t="shared" si="3"/>
        <v>-3005.096643908068</v>
      </c>
      <c r="I6" s="1"/>
      <c r="J6" s="1">
        <v>20905</v>
      </c>
      <c r="K6" s="1">
        <v>20798</v>
      </c>
      <c r="L6" s="1">
        <f t="shared" si="4"/>
        <v>62.5</v>
      </c>
    </row>
    <row r="7" spans="1:12" x14ac:dyDescent="0.25">
      <c r="A7" s="1"/>
      <c r="B7" s="1">
        <v>0.70000000000000007</v>
      </c>
      <c r="C7" s="1">
        <f t="shared" si="0"/>
        <v>3.4857780256553261</v>
      </c>
      <c r="D7" s="1"/>
      <c r="E7" s="1">
        <v>-0.7</v>
      </c>
      <c r="F7" s="1">
        <f t="shared" si="1"/>
        <v>-3.5055247069381346</v>
      </c>
      <c r="G7" s="1">
        <f t="shared" si="2"/>
        <v>3485.7780256553265</v>
      </c>
      <c r="H7" s="1">
        <f t="shared" si="3"/>
        <v>-3505.5247069381344</v>
      </c>
      <c r="I7" s="1"/>
      <c r="J7" s="1">
        <v>17930</v>
      </c>
      <c r="K7" s="1">
        <v>17829</v>
      </c>
      <c r="L7" s="1">
        <f t="shared" si="4"/>
        <v>62.5</v>
      </c>
    </row>
    <row r="8" spans="1:12" x14ac:dyDescent="0.25">
      <c r="A8" s="1"/>
      <c r="B8" s="1">
        <v>0.8</v>
      </c>
      <c r="C8" s="1">
        <f t="shared" si="0"/>
        <v>3.9964192083892836</v>
      </c>
      <c r="D8" s="1"/>
      <c r="E8" s="1">
        <v>-0.8</v>
      </c>
      <c r="F8" s="1">
        <f t="shared" si="1"/>
        <v>-4.0105236139630387</v>
      </c>
      <c r="G8" s="1">
        <f t="shared" si="2"/>
        <v>3996.4192083892835</v>
      </c>
      <c r="H8" s="1">
        <f t="shared" si="3"/>
        <v>-4010.5236139630388</v>
      </c>
      <c r="I8" s="1"/>
      <c r="J8" s="1">
        <v>15639</v>
      </c>
      <c r="K8" s="1">
        <v>15584</v>
      </c>
      <c r="L8" s="1">
        <f t="shared" si="4"/>
        <v>62.5</v>
      </c>
    </row>
    <row r="9" spans="1:12" x14ac:dyDescent="0.25">
      <c r="A9" s="1"/>
      <c r="B9" s="1">
        <v>0.9</v>
      </c>
      <c r="C9" s="1">
        <f t="shared" si="0"/>
        <v>4.4928473869599594</v>
      </c>
      <c r="D9" s="1"/>
      <c r="E9" s="1">
        <v>-0.9</v>
      </c>
      <c r="F9" s="1">
        <f t="shared" si="1"/>
        <v>-4.5116581245939509</v>
      </c>
      <c r="G9" s="1">
        <f t="shared" si="2"/>
        <v>4492.8473869599602</v>
      </c>
      <c r="H9" s="1">
        <f t="shared" si="3"/>
        <v>-4511.6581245939506</v>
      </c>
      <c r="I9" s="1"/>
      <c r="J9" s="1">
        <v>13911</v>
      </c>
      <c r="K9" s="1">
        <v>13853</v>
      </c>
      <c r="L9" s="1">
        <f t="shared" si="4"/>
        <v>62.5</v>
      </c>
    </row>
    <row r="10" spans="1:12" x14ac:dyDescent="0.25">
      <c r="A10" s="1"/>
      <c r="B10" s="1">
        <v>1</v>
      </c>
      <c r="C10" s="1">
        <f t="shared" si="0"/>
        <v>4.9896215870988341</v>
      </c>
      <c r="D10" s="1"/>
      <c r="E10" s="1">
        <v>-1</v>
      </c>
      <c r="F10" s="1">
        <f t="shared" si="1"/>
        <v>-5.0100200400801604</v>
      </c>
      <c r="G10" s="1">
        <f t="shared" si="2"/>
        <v>4989.6215870988344</v>
      </c>
      <c r="H10" s="1">
        <f t="shared" si="3"/>
        <v>-5010.0200400801605</v>
      </c>
      <c r="I10" s="1"/>
      <c r="J10" s="1">
        <v>12526</v>
      </c>
      <c r="K10" s="1">
        <v>12475</v>
      </c>
      <c r="L10" s="1">
        <f t="shared" si="4"/>
        <v>62.5</v>
      </c>
    </row>
    <row r="11" spans="1:12" x14ac:dyDescent="0.25">
      <c r="A11" s="1"/>
      <c r="B11" s="1">
        <v>1.2</v>
      </c>
      <c r="C11" s="1">
        <f t="shared" si="0"/>
        <v>5.9883108172846606</v>
      </c>
      <c r="D11" s="1"/>
      <c r="E11" s="1">
        <v>-1.2</v>
      </c>
      <c r="F11" s="1">
        <f t="shared" si="1"/>
        <v>-6.0044192525698907</v>
      </c>
      <c r="G11" s="1">
        <f t="shared" si="2"/>
        <v>5988.3108172846605</v>
      </c>
      <c r="H11" s="1">
        <f t="shared" si="3"/>
        <v>-6004.4192525698909</v>
      </c>
      <c r="I11" s="1"/>
      <c r="J11" s="1">
        <v>10437</v>
      </c>
      <c r="K11" s="1">
        <v>10409</v>
      </c>
      <c r="L11" s="1">
        <f t="shared" si="4"/>
        <v>62.5</v>
      </c>
    </row>
    <row r="12" spans="1:12" x14ac:dyDescent="0.25">
      <c r="A12" s="1"/>
      <c r="B12" s="1">
        <v>1.4</v>
      </c>
      <c r="C12" s="1">
        <f t="shared" si="0"/>
        <v>6.9824600603284548</v>
      </c>
      <c r="D12" s="1"/>
      <c r="E12" s="1">
        <v>-1.4</v>
      </c>
      <c r="F12" s="1">
        <f t="shared" si="1"/>
        <v>-6.9980965177471735</v>
      </c>
      <c r="G12" s="1">
        <f t="shared" si="2"/>
        <v>6982.4600603284543</v>
      </c>
      <c r="H12" s="1">
        <f t="shared" si="3"/>
        <v>-6998.0965177471735</v>
      </c>
      <c r="I12" s="1"/>
      <c r="J12" s="1">
        <v>8951</v>
      </c>
      <c r="K12" s="1">
        <v>8931</v>
      </c>
      <c r="L12" s="1">
        <f t="shared" si="4"/>
        <v>62.5</v>
      </c>
    </row>
    <row r="13" spans="1:12" x14ac:dyDescent="0.25">
      <c r="A13" s="1"/>
      <c r="B13" s="1">
        <v>1.6</v>
      </c>
      <c r="C13" s="1">
        <f t="shared" si="0"/>
        <v>7.9811007534159106</v>
      </c>
      <c r="D13" s="1"/>
      <c r="E13" s="1">
        <v>-1.6</v>
      </c>
      <c r="F13" s="1">
        <f t="shared" si="1"/>
        <v>-7.9984642948553875</v>
      </c>
      <c r="G13" s="1">
        <f t="shared" si="2"/>
        <v>7981.1007534159107</v>
      </c>
      <c r="H13" s="1">
        <f t="shared" si="3"/>
        <v>-7998.4642948553874</v>
      </c>
      <c r="I13" s="1"/>
      <c r="J13" s="1">
        <v>7831</v>
      </c>
      <c r="K13" s="1">
        <v>7814</v>
      </c>
      <c r="L13" s="1">
        <f t="shared" si="4"/>
        <v>62.5</v>
      </c>
    </row>
    <row r="14" spans="1:12" x14ac:dyDescent="0.25">
      <c r="A14" s="1"/>
      <c r="B14" s="1">
        <v>1.8</v>
      </c>
      <c r="C14" s="1">
        <f t="shared" si="0"/>
        <v>8.9811754562437134</v>
      </c>
      <c r="D14" s="1"/>
      <c r="E14" s="1">
        <v>-1.8</v>
      </c>
      <c r="F14" s="1">
        <f t="shared" si="1"/>
        <v>-8.9966892183676404</v>
      </c>
      <c r="G14" s="1">
        <f t="shared" si="2"/>
        <v>8981.1754562437145</v>
      </c>
      <c r="H14" s="1">
        <f t="shared" si="3"/>
        <v>-8996.6892183676409</v>
      </c>
      <c r="I14" s="1"/>
      <c r="J14" s="1">
        <v>6959</v>
      </c>
      <c r="K14" s="1">
        <v>6947</v>
      </c>
      <c r="L14" s="1">
        <f t="shared" si="4"/>
        <v>62.5</v>
      </c>
    </row>
    <row r="15" spans="1:12" x14ac:dyDescent="0.25">
      <c r="A15" s="1"/>
      <c r="B15" s="1">
        <v>2</v>
      </c>
      <c r="C15" s="1">
        <f t="shared" si="0"/>
        <v>9.9760574620909814</v>
      </c>
      <c r="D15" s="1"/>
      <c r="E15" s="1">
        <v>-2</v>
      </c>
      <c r="F15" s="1">
        <f t="shared" si="1"/>
        <v>-9.9936040933802381</v>
      </c>
      <c r="G15" s="1">
        <f t="shared" si="2"/>
        <v>9976.0574620909829</v>
      </c>
      <c r="H15" s="1">
        <f t="shared" si="3"/>
        <v>-9993.6040933802378</v>
      </c>
      <c r="I15" s="1"/>
      <c r="J15" s="1">
        <v>6265</v>
      </c>
      <c r="K15" s="1">
        <v>6254</v>
      </c>
      <c r="L15" s="1">
        <f t="shared" si="4"/>
        <v>62.5</v>
      </c>
    </row>
    <row r="16" spans="1:12" x14ac:dyDescent="0.25">
      <c r="A16" s="1"/>
      <c r="B16" s="1">
        <v>3</v>
      </c>
      <c r="C16" s="1">
        <f t="shared" si="0"/>
        <v>14.962892027771129</v>
      </c>
      <c r="D16" s="1"/>
      <c r="E16" s="1">
        <v>-3</v>
      </c>
      <c r="F16" s="1">
        <f t="shared" si="1"/>
        <v>-14.984416207144569</v>
      </c>
      <c r="G16" s="1">
        <f t="shared" si="2"/>
        <v>14962.89202777113</v>
      </c>
      <c r="H16" s="1">
        <f t="shared" si="3"/>
        <v>-14984.41620714457</v>
      </c>
      <c r="I16" s="1"/>
      <c r="J16" s="1">
        <v>4177</v>
      </c>
      <c r="K16" s="1">
        <v>4171</v>
      </c>
      <c r="L16" s="1">
        <f t="shared" si="4"/>
        <v>62.5</v>
      </c>
    </row>
    <row r="17" spans="1:12" x14ac:dyDescent="0.25">
      <c r="A17" s="1"/>
      <c r="B17" s="1">
        <v>4</v>
      </c>
      <c r="C17" s="1">
        <f t="shared" si="0"/>
        <v>19.955300127713919</v>
      </c>
      <c r="D17" s="1"/>
      <c r="E17" s="1">
        <v>-4</v>
      </c>
      <c r="F17" s="1">
        <f t="shared" si="1"/>
        <v>-19.974432726110578</v>
      </c>
      <c r="G17" s="1">
        <f t="shared" si="2"/>
        <v>19955.300127713919</v>
      </c>
      <c r="H17" s="1">
        <f t="shared" si="3"/>
        <v>-19974.432726110579</v>
      </c>
      <c r="I17" s="1"/>
      <c r="J17" s="1">
        <v>3132</v>
      </c>
      <c r="K17" s="1">
        <v>3129</v>
      </c>
      <c r="L17" s="1">
        <f t="shared" si="4"/>
        <v>62.5</v>
      </c>
    </row>
    <row r="18" spans="1:12" x14ac:dyDescent="0.25">
      <c r="A18" s="1"/>
      <c r="B18" s="1">
        <v>5</v>
      </c>
      <c r="C18" s="1">
        <f t="shared" si="0"/>
        <v>24.960063897763579</v>
      </c>
      <c r="D18" s="1"/>
      <c r="E18" s="1">
        <v>-5</v>
      </c>
      <c r="F18" s="1">
        <f t="shared" si="1"/>
        <v>-24.950099800399201</v>
      </c>
      <c r="G18" s="1">
        <f t="shared" si="2"/>
        <v>24960.063897763579</v>
      </c>
      <c r="H18" s="1">
        <f t="shared" si="3"/>
        <v>-24950.099800399203</v>
      </c>
      <c r="I18" s="1"/>
      <c r="J18" s="1">
        <v>2504</v>
      </c>
      <c r="K18" s="1">
        <v>2505</v>
      </c>
      <c r="L18" s="1">
        <f t="shared" si="4"/>
        <v>62.5</v>
      </c>
    </row>
    <row r="19" spans="1:12" x14ac:dyDescent="0.25">
      <c r="A19" s="1"/>
      <c r="B19" s="1">
        <v>6</v>
      </c>
      <c r="C19" s="1">
        <f t="shared" si="0"/>
        <v>29.97601918465228</v>
      </c>
      <c r="D19" s="1"/>
      <c r="E19" s="1">
        <v>-6</v>
      </c>
      <c r="F19" s="1">
        <f t="shared" si="1"/>
        <v>-29.932950191570882</v>
      </c>
      <c r="G19" s="1">
        <f t="shared" si="2"/>
        <v>29976.019184652279</v>
      </c>
      <c r="H19" s="1">
        <f t="shared" si="3"/>
        <v>-29932.950191570882</v>
      </c>
      <c r="I19" s="1"/>
      <c r="J19" s="1">
        <v>2085</v>
      </c>
      <c r="K19" s="1">
        <v>2088</v>
      </c>
      <c r="L19" s="1">
        <f t="shared" si="4"/>
        <v>62.5</v>
      </c>
    </row>
    <row r="20" spans="1:12" x14ac:dyDescent="0.25">
      <c r="A20" s="1"/>
      <c r="B20" s="1">
        <v>7</v>
      </c>
      <c r="C20" s="1">
        <f t="shared" si="0"/>
        <v>34.994400895856664</v>
      </c>
      <c r="D20" s="1"/>
      <c r="E20" s="1">
        <v>-7</v>
      </c>
      <c r="F20" s="1">
        <f t="shared" si="1"/>
        <v>-34.916201117318437</v>
      </c>
      <c r="G20" s="1">
        <f t="shared" si="2"/>
        <v>34994.400895856663</v>
      </c>
      <c r="H20" s="1">
        <f t="shared" si="3"/>
        <v>-34916.201117318436</v>
      </c>
      <c r="I20" s="1"/>
      <c r="J20" s="1">
        <v>1786</v>
      </c>
      <c r="K20" s="1">
        <v>1790</v>
      </c>
      <c r="L20" s="1">
        <f t="shared" si="4"/>
        <v>62.5</v>
      </c>
    </row>
    <row r="21" spans="1:12" x14ac:dyDescent="0.25">
      <c r="A21" s="1"/>
      <c r="B21" s="1">
        <v>8</v>
      </c>
      <c r="C21" s="1">
        <f t="shared" si="0"/>
        <v>40.01280409731114</v>
      </c>
      <c r="D21" s="1"/>
      <c r="E21" s="1">
        <v>-8</v>
      </c>
      <c r="F21" s="1">
        <f t="shared" si="1"/>
        <v>-39.885130823229105</v>
      </c>
      <c r="G21" s="1">
        <f t="shared" si="2"/>
        <v>40012.804097311135</v>
      </c>
      <c r="H21" s="1">
        <f t="shared" si="3"/>
        <v>-39885.130823229105</v>
      </c>
      <c r="I21" s="1"/>
      <c r="J21" s="1">
        <v>1562</v>
      </c>
      <c r="K21" s="1">
        <v>1567</v>
      </c>
      <c r="L21" s="1">
        <f t="shared" si="4"/>
        <v>62.5</v>
      </c>
    </row>
    <row r="22" spans="1:12" x14ac:dyDescent="0.25">
      <c r="A22" s="1"/>
      <c r="B22" s="1">
        <v>9</v>
      </c>
      <c r="C22" s="1">
        <f t="shared" si="0"/>
        <v>45.028818443804035</v>
      </c>
      <c r="D22" s="1"/>
      <c r="E22" s="1">
        <v>-9</v>
      </c>
      <c r="F22" s="1">
        <f t="shared" si="1"/>
        <v>-44.867193108399135</v>
      </c>
      <c r="G22" s="1">
        <f t="shared" si="2"/>
        <v>45028.818443804041</v>
      </c>
      <c r="H22" s="1">
        <f t="shared" si="3"/>
        <v>-44867.193108399137</v>
      </c>
      <c r="I22" s="1"/>
      <c r="J22" s="1">
        <v>1388</v>
      </c>
      <c r="K22" s="1">
        <v>1393</v>
      </c>
      <c r="L22" s="1">
        <f t="shared" si="4"/>
        <v>62.5</v>
      </c>
    </row>
    <row r="23" spans="1:12" x14ac:dyDescent="0.25">
      <c r="A23" s="1"/>
      <c r="B23" s="1">
        <v>10</v>
      </c>
      <c r="C23" s="1">
        <f t="shared" si="0"/>
        <v>49.960031974420467</v>
      </c>
      <c r="D23" s="1"/>
      <c r="E23" s="1">
        <v>-10</v>
      </c>
      <c r="F23" s="1">
        <f t="shared" si="1"/>
        <v>-49.840510366826159</v>
      </c>
      <c r="G23" s="1">
        <f t="shared" si="2"/>
        <v>49960.031974420468</v>
      </c>
      <c r="H23" s="1">
        <f t="shared" si="3"/>
        <v>-49840.510366826158</v>
      </c>
      <c r="I23" s="1"/>
      <c r="J23" s="1">
        <v>1251</v>
      </c>
      <c r="K23" s="1">
        <v>1254</v>
      </c>
      <c r="L23" s="1">
        <f t="shared" si="4"/>
        <v>62.5</v>
      </c>
    </row>
    <row r="24" spans="1:12" x14ac:dyDescent="0.25">
      <c r="A24" s="1"/>
      <c r="B24" s="1">
        <v>11</v>
      </c>
      <c r="C24" s="1">
        <f t="shared" si="0"/>
        <v>49.960031974420467</v>
      </c>
      <c r="D24" s="1"/>
      <c r="E24" s="1">
        <v>-11</v>
      </c>
      <c r="F24" s="1">
        <f t="shared" si="1"/>
        <v>-49.960031974420467</v>
      </c>
      <c r="G24" s="1">
        <f t="shared" si="2"/>
        <v>49960.031974420468</v>
      </c>
      <c r="H24" s="1">
        <f t="shared" si="3"/>
        <v>-49960.031974420468</v>
      </c>
      <c r="I24" s="1"/>
      <c r="J24" s="1">
        <v>1251</v>
      </c>
      <c r="K24" s="1">
        <v>1251</v>
      </c>
      <c r="L24" s="1">
        <f t="shared" si="4"/>
        <v>62.5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Axis 1</vt:lpstr>
      <vt:lpstr>Axis 2</vt:lpstr>
      <vt:lpstr>Axis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吳柏緯</dc:creator>
  <cp:lastModifiedBy>BO WEI WU</cp:lastModifiedBy>
  <dcterms:created xsi:type="dcterms:W3CDTF">2024-03-25T07:38:10Z</dcterms:created>
  <dcterms:modified xsi:type="dcterms:W3CDTF">2024-06-05T15:22:32Z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ce679731-39b7-4aa3-871b-37aa1b313c8d</vt:lpwstr>
  </property>
</Properties>
</file>