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y3\OneDrive\Desktop\碩論\Proposal跟碩論資料\三軸平台電壓速率測試數據\RPM 800速度斜率\"/>
    </mc:Choice>
  </mc:AlternateContent>
  <xr:revisionPtr revIDLastSave="0" documentId="13_ncr:1_{FE19A97E-24C2-4655-8EA8-6A31C05F4975}" xr6:coauthVersionLast="47" xr6:coauthVersionMax="47" xr10:uidLastSave="{00000000-0000-0000-0000-000000000000}"/>
  <bookViews>
    <workbookView xWindow="28680" yWindow="-120" windowWidth="29040" windowHeight="15840" activeTab="2" xr2:uid="{70C7920A-4C4D-480A-86BB-7174C9955E26}"/>
  </bookViews>
  <sheets>
    <sheet name="Axis 1" sheetId="10" r:id="rId1"/>
    <sheet name="Axis 2" sheetId="11" r:id="rId2"/>
    <sheet name="Axis 3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2" l="1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" i="10"/>
  <c r="G12" i="10"/>
  <c r="G13" i="10"/>
  <c r="G14" i="10"/>
  <c r="G15" i="10"/>
  <c r="G16" i="10"/>
  <c r="G17" i="10"/>
  <c r="G18" i="10"/>
  <c r="L24" i="12"/>
  <c r="F24" i="12" s="1"/>
  <c r="C24" i="12"/>
  <c r="L23" i="12"/>
  <c r="F23" i="12" s="1"/>
  <c r="C23" i="12"/>
  <c r="L22" i="12"/>
  <c r="F22" i="12" s="1"/>
  <c r="L21" i="12"/>
  <c r="F21" i="12"/>
  <c r="C21" i="12"/>
  <c r="L20" i="12"/>
  <c r="F20" i="12"/>
  <c r="C20" i="12"/>
  <c r="L19" i="12"/>
  <c r="F19" i="12" s="1"/>
  <c r="L18" i="12"/>
  <c r="F18" i="12" s="1"/>
  <c r="L17" i="12"/>
  <c r="F17" i="12" s="1"/>
  <c r="L16" i="12"/>
  <c r="F16" i="12"/>
  <c r="C16" i="12"/>
  <c r="L15" i="12"/>
  <c r="F15" i="12" s="1"/>
  <c r="L14" i="12"/>
  <c r="C14" i="12" s="1"/>
  <c r="F14" i="12"/>
  <c r="L13" i="12"/>
  <c r="F13" i="12" s="1"/>
  <c r="C13" i="12"/>
  <c r="L12" i="12"/>
  <c r="F12" i="12" s="1"/>
  <c r="L11" i="12"/>
  <c r="F11" i="12"/>
  <c r="C11" i="12"/>
  <c r="L10" i="12"/>
  <c r="C10" i="12" s="1"/>
  <c r="F10" i="12"/>
  <c r="L9" i="12"/>
  <c r="F9" i="12" s="1"/>
  <c r="C9" i="12"/>
  <c r="L8" i="12"/>
  <c r="F8" i="12" s="1"/>
  <c r="L7" i="12"/>
  <c r="F7" i="12" s="1"/>
  <c r="C7" i="12"/>
  <c r="L6" i="12"/>
  <c r="F6" i="12" s="1"/>
  <c r="C6" i="12"/>
  <c r="L5" i="12"/>
  <c r="C5" i="12" s="1"/>
  <c r="F5" i="12"/>
  <c r="L4" i="12"/>
  <c r="C4" i="12" s="1"/>
  <c r="L3" i="12"/>
  <c r="F3" i="12" s="1"/>
  <c r="L2" i="12"/>
  <c r="F2" i="12" s="1"/>
  <c r="L24" i="11"/>
  <c r="F24" i="11" s="1"/>
  <c r="L23" i="11"/>
  <c r="F23" i="11" s="1"/>
  <c r="L22" i="11"/>
  <c r="F22" i="11" s="1"/>
  <c r="C22" i="11"/>
  <c r="L21" i="11"/>
  <c r="F21" i="11"/>
  <c r="C21" i="11"/>
  <c r="L20" i="11"/>
  <c r="F20" i="11" s="1"/>
  <c r="L19" i="11"/>
  <c r="F19" i="11" s="1"/>
  <c r="L18" i="11"/>
  <c r="F18" i="11" s="1"/>
  <c r="L17" i="11"/>
  <c r="F17" i="11" s="1"/>
  <c r="L16" i="11"/>
  <c r="F16" i="11" s="1"/>
  <c r="L15" i="11"/>
  <c r="F15" i="11" s="1"/>
  <c r="L14" i="11"/>
  <c r="F14" i="11" s="1"/>
  <c r="L13" i="11"/>
  <c r="F13" i="11"/>
  <c r="C13" i="11"/>
  <c r="L12" i="11"/>
  <c r="F12" i="11" s="1"/>
  <c r="L11" i="11"/>
  <c r="F11" i="11"/>
  <c r="C11" i="11"/>
  <c r="L10" i="11"/>
  <c r="F10" i="11" s="1"/>
  <c r="L9" i="11"/>
  <c r="C9" i="11" s="1"/>
  <c r="L8" i="11"/>
  <c r="C8" i="11" s="1"/>
  <c r="L7" i="11"/>
  <c r="F7" i="11" s="1"/>
  <c r="L6" i="11"/>
  <c r="F6" i="11" s="1"/>
  <c r="L5" i="11"/>
  <c r="F5" i="11"/>
  <c r="C5" i="11"/>
  <c r="L4" i="11"/>
  <c r="F4" i="11" s="1"/>
  <c r="C4" i="11"/>
  <c r="L3" i="11"/>
  <c r="F3" i="11" s="1"/>
  <c r="C3" i="11"/>
  <c r="L2" i="11"/>
  <c r="C2" i="11" s="1"/>
  <c r="L3" i="10"/>
  <c r="C3" i="10" s="1"/>
  <c r="L4" i="10"/>
  <c r="C4" i="10" s="1"/>
  <c r="L5" i="10"/>
  <c r="F5" i="10" s="1"/>
  <c r="L6" i="10"/>
  <c r="C6" i="10" s="1"/>
  <c r="L7" i="10"/>
  <c r="F7" i="10" s="1"/>
  <c r="L8" i="10"/>
  <c r="F8" i="10" s="1"/>
  <c r="L9" i="10"/>
  <c r="F9" i="10" s="1"/>
  <c r="L10" i="10"/>
  <c r="C10" i="10" s="1"/>
  <c r="L11" i="10"/>
  <c r="F11" i="10" s="1"/>
  <c r="L12" i="10"/>
  <c r="C12" i="10" s="1"/>
  <c r="L13" i="10"/>
  <c r="F13" i="10" s="1"/>
  <c r="L14" i="10"/>
  <c r="F14" i="10" s="1"/>
  <c r="L15" i="10"/>
  <c r="C15" i="10" s="1"/>
  <c r="L16" i="10"/>
  <c r="C16" i="10" s="1"/>
  <c r="L17" i="10"/>
  <c r="C17" i="10" s="1"/>
  <c r="L18" i="10"/>
  <c r="C18" i="10" s="1"/>
  <c r="L19" i="10"/>
  <c r="C19" i="10" s="1"/>
  <c r="L20" i="10"/>
  <c r="C20" i="10" s="1"/>
  <c r="L21" i="10"/>
  <c r="C21" i="10" s="1"/>
  <c r="L22" i="10"/>
  <c r="C22" i="10" s="1"/>
  <c r="L23" i="10"/>
  <c r="F23" i="10" s="1"/>
  <c r="L24" i="10"/>
  <c r="F24" i="10" s="1"/>
  <c r="L2" i="10"/>
  <c r="F2" i="10" s="1"/>
  <c r="F4" i="12" l="1"/>
  <c r="C12" i="12"/>
  <c r="C8" i="12"/>
  <c r="C17" i="12"/>
  <c r="C15" i="12"/>
  <c r="C22" i="12"/>
  <c r="C15" i="11"/>
  <c r="C7" i="11"/>
  <c r="C23" i="11"/>
  <c r="F8" i="11"/>
  <c r="F2" i="11"/>
  <c r="F9" i="11"/>
  <c r="C16" i="11"/>
  <c r="C19" i="11"/>
  <c r="C10" i="11"/>
  <c r="C17" i="11"/>
  <c r="C20" i="11"/>
  <c r="C12" i="11"/>
  <c r="G10" i="10"/>
  <c r="G2" i="10"/>
  <c r="G9" i="10"/>
  <c r="F3" i="10"/>
  <c r="G24" i="10"/>
  <c r="G8" i="10"/>
  <c r="F6" i="10"/>
  <c r="G23" i="10"/>
  <c r="G7" i="10"/>
  <c r="G22" i="10"/>
  <c r="G6" i="10"/>
  <c r="G21" i="10"/>
  <c r="G5" i="10"/>
  <c r="G11" i="10"/>
  <c r="G20" i="10"/>
  <c r="G4" i="10"/>
  <c r="G19" i="10"/>
  <c r="G3" i="10"/>
  <c r="F22" i="10"/>
  <c r="F17" i="10"/>
  <c r="C9" i="10"/>
  <c r="C8" i="10"/>
  <c r="F19" i="10"/>
  <c r="F18" i="10"/>
  <c r="C11" i="10"/>
  <c r="C2" i="10"/>
  <c r="F16" i="10"/>
  <c r="C24" i="10"/>
  <c r="F15" i="10"/>
  <c r="C23" i="10"/>
  <c r="F12" i="10"/>
  <c r="C7" i="10"/>
  <c r="C13" i="10"/>
  <c r="F10" i="10"/>
  <c r="C5" i="10"/>
  <c r="F21" i="10"/>
  <c r="C14" i="10"/>
  <c r="F20" i="10"/>
  <c r="F4" i="10"/>
  <c r="C2" i="12"/>
  <c r="C18" i="12"/>
  <c r="C3" i="12"/>
  <c r="C19" i="12"/>
  <c r="C14" i="11"/>
  <c r="C6" i="11"/>
  <c r="C18" i="11"/>
  <c r="C24" i="11"/>
</calcChain>
</file>

<file path=xl/sharedStrings.xml><?xml version="1.0" encoding="utf-8"?>
<sst xmlns="http://schemas.openxmlformats.org/spreadsheetml/2006/main" count="30" uniqueCount="9">
  <si>
    <t>Axis 1</t>
    <phoneticPr fontId="1" type="noConversion"/>
  </si>
  <si>
    <t>Voltage</t>
    <phoneticPr fontId="1" type="noConversion"/>
  </si>
  <si>
    <t>電壓正時迴圈執行次數(週期1ms)</t>
    <phoneticPr fontId="1" type="noConversion"/>
  </si>
  <si>
    <t>電壓負時迴圈執行次數(週期1ms)</t>
    <phoneticPr fontId="1" type="noConversion"/>
  </si>
  <si>
    <t>軸伸長移動距離(62500 Pulse)/mm 5000pulse 馬達轉一圈 導螺桿行程：5mm</t>
    <phoneticPr fontId="1" type="noConversion"/>
  </si>
  <si>
    <t>正平均速率(1mm/s)</t>
    <phoneticPr fontId="1" type="noConversion"/>
  </si>
  <si>
    <t>負平均速率(1mm/s)</t>
    <phoneticPr fontId="1" type="noConversion"/>
  </si>
  <si>
    <t>正每秒Pulse量</t>
    <phoneticPr fontId="1" type="noConversion"/>
  </si>
  <si>
    <t>負每秒Pulse量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</si>
</sst>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Axis 1 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1'!$C$2:$C$24</c:f>
              <c:numCache>
                <c:formatCode>General</c:formatCode>
                <c:ptCount val="23"/>
                <c:pt idx="0">
                  <c:v>1.3671960449752811</c:v>
                </c:pt>
                <c:pt idx="1">
                  <c:v>2.0297479864899972</c:v>
                </c:pt>
                <c:pt idx="2">
                  <c:v>2.6955921676873977</c:v>
                </c:pt>
                <c:pt idx="3">
                  <c:v>3.3566058002148225</c:v>
                </c:pt>
                <c:pt idx="4">
                  <c:v>4.006153451701814</c:v>
                </c:pt>
                <c:pt idx="5">
                  <c:v>4.6655718124813372</c:v>
                </c:pt>
                <c:pt idx="6">
                  <c:v>5.3491954809996578</c:v>
                </c:pt>
                <c:pt idx="7">
                  <c:v>6.0182956186807894</c:v>
                </c:pt>
                <c:pt idx="8">
                  <c:v>6.6859221223791181</c:v>
                </c:pt>
                <c:pt idx="9">
                  <c:v>8.0159035526484548</c:v>
                </c:pt>
                <c:pt idx="10">
                  <c:v>9.3423019431988035</c:v>
                </c:pt>
                <c:pt idx="11">
                  <c:v>10.66370926463061</c:v>
                </c:pt>
                <c:pt idx="12">
                  <c:v>11.993859144118211</c:v>
                </c:pt>
                <c:pt idx="13">
                  <c:v>13.326226012793176</c:v>
                </c:pt>
                <c:pt idx="14">
                  <c:v>19.98081841432225</c:v>
                </c:pt>
                <c:pt idx="15">
                  <c:v>26.629740093736686</c:v>
                </c:pt>
                <c:pt idx="16">
                  <c:v>33.315565031982942</c:v>
                </c:pt>
                <c:pt idx="17">
                  <c:v>39.987204094689702</c:v>
                </c:pt>
                <c:pt idx="18">
                  <c:v>46.64179104477612</c:v>
                </c:pt>
                <c:pt idx="19">
                  <c:v>53.327645051194544</c:v>
                </c:pt>
                <c:pt idx="20">
                  <c:v>60.038424591738718</c:v>
                </c:pt>
                <c:pt idx="21">
                  <c:v>66.560170394036206</c:v>
                </c:pt>
                <c:pt idx="22">
                  <c:v>66.560170394036206</c:v>
                </c:pt>
              </c:numCache>
            </c:numRef>
          </c:xVal>
          <c:yVal>
            <c:numRef>
              <c:f>'Axis 1'!$B$2:$B$24</c:f>
              <c:numCache>
                <c:formatCode>General</c:formatCode>
                <c:ptCount val="23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0-418D-A6D8-5D5259F5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1 </a:t>
            </a: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1'!$F$2:$F$24</c:f>
              <c:numCache>
                <c:formatCode>General</c:formatCode>
                <c:ptCount val="23"/>
                <c:pt idx="0">
                  <c:v>-1.3139913802165459</c:v>
                </c:pt>
                <c:pt idx="1">
                  <c:v>-1.9803548795944235</c:v>
                </c:pt>
                <c:pt idx="2">
                  <c:v>-2.6461746898683263</c:v>
                </c:pt>
                <c:pt idx="3">
                  <c:v>-3.3096801525100612</c:v>
                </c:pt>
                <c:pt idx="4">
                  <c:v>-3.9829212337496815</c:v>
                </c:pt>
                <c:pt idx="5">
                  <c:v>-4.6655718124813372</c:v>
                </c:pt>
                <c:pt idx="6">
                  <c:v>-5.3078556263269636</c:v>
                </c:pt>
                <c:pt idx="7">
                  <c:v>-5.9906067286494773</c:v>
                </c:pt>
                <c:pt idx="8">
                  <c:v>-6.6510588485686917</c:v>
                </c:pt>
                <c:pt idx="9">
                  <c:v>-7.9831396091454847</c:v>
                </c:pt>
                <c:pt idx="10">
                  <c:v>-9.3102934604498735</c:v>
                </c:pt>
                <c:pt idx="11">
                  <c:v>-11.020983953447363</c:v>
                </c:pt>
                <c:pt idx="12">
                  <c:v>-11.973180076628353</c:v>
                </c:pt>
                <c:pt idx="13">
                  <c:v>-13.30070227708023</c:v>
                </c:pt>
                <c:pt idx="14">
                  <c:v>-19.94893073731248</c:v>
                </c:pt>
                <c:pt idx="15">
                  <c:v>-26.607066836951891</c:v>
                </c:pt>
                <c:pt idx="16">
                  <c:v>-33.244680851063833</c:v>
                </c:pt>
                <c:pt idx="17">
                  <c:v>-39.885130823229105</c:v>
                </c:pt>
                <c:pt idx="18">
                  <c:v>-46.53760238272524</c:v>
                </c:pt>
                <c:pt idx="19">
                  <c:v>-53.146258503401363</c:v>
                </c:pt>
                <c:pt idx="20">
                  <c:v>-59.808612440191389</c:v>
                </c:pt>
                <c:pt idx="21">
                  <c:v>-66.418703506907548</c:v>
                </c:pt>
                <c:pt idx="22">
                  <c:v>-66.631130063965884</c:v>
                </c:pt>
              </c:numCache>
            </c:numRef>
          </c:xVal>
          <c:yVal>
            <c:numRef>
              <c:f>'Axis 1'!$E$2:$E$24</c:f>
              <c:numCache>
                <c:formatCode>General</c:formatCode>
                <c:ptCount val="23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-1.2</c:v>
                </c:pt>
                <c:pt idx="10">
                  <c:v>-1.4</c:v>
                </c:pt>
                <c:pt idx="11">
                  <c:v>-1.6</c:v>
                </c:pt>
                <c:pt idx="12">
                  <c:v>-1.8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4-40F3-98C2-A0EEA61D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Axis 2 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2'!$C$2:$C$24</c:f>
              <c:numCache>
                <c:formatCode>General</c:formatCode>
                <c:ptCount val="23"/>
                <c:pt idx="0">
                  <c:v>1.373354721044189</c:v>
                </c:pt>
                <c:pt idx="1">
                  <c:v>2.0396175309206019</c:v>
                </c:pt>
                <c:pt idx="2">
                  <c:v>2.6972207837044708</c:v>
                </c:pt>
                <c:pt idx="3">
                  <c:v>3.3504878310281976</c:v>
                </c:pt>
                <c:pt idx="4">
                  <c:v>4.0033307712016395</c:v>
                </c:pt>
                <c:pt idx="5">
                  <c:v>4.6659201194475548</c:v>
                </c:pt>
                <c:pt idx="6">
                  <c:v>5.3345851826561974</c:v>
                </c:pt>
                <c:pt idx="7">
                  <c:v>6.0101932878161364</c:v>
                </c:pt>
                <c:pt idx="8">
                  <c:v>6.6752109366655992</c:v>
                </c:pt>
                <c:pt idx="9">
                  <c:v>8.0128205128205128</c:v>
                </c:pt>
                <c:pt idx="10">
                  <c:v>9.336719450253959</c:v>
                </c:pt>
                <c:pt idx="11">
                  <c:v>10.672814207650273</c:v>
                </c:pt>
                <c:pt idx="12">
                  <c:v>11.99616122840691</c:v>
                </c:pt>
                <c:pt idx="13">
                  <c:v>13.334755707275441</c:v>
                </c:pt>
                <c:pt idx="14">
                  <c:v>20</c:v>
                </c:pt>
                <c:pt idx="15">
                  <c:v>26.663822525597272</c:v>
                </c:pt>
                <c:pt idx="16">
                  <c:v>33.351120597652077</c:v>
                </c:pt>
                <c:pt idx="17">
                  <c:v>40.01280409731114</c:v>
                </c:pt>
                <c:pt idx="18">
                  <c:v>46.711509715994019</c:v>
                </c:pt>
                <c:pt idx="19">
                  <c:v>53.373185311699402</c:v>
                </c:pt>
                <c:pt idx="20">
                  <c:v>60.038424591738718</c:v>
                </c:pt>
                <c:pt idx="21">
                  <c:v>66.631130063965884</c:v>
                </c:pt>
                <c:pt idx="22">
                  <c:v>66.631130063965884</c:v>
                </c:pt>
              </c:numCache>
            </c:numRef>
          </c:xVal>
          <c:yVal>
            <c:numRef>
              <c:f>'Axis 2'!$B$2:$B$24</c:f>
              <c:numCache>
                <c:formatCode>General</c:formatCode>
                <c:ptCount val="23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A-4D7D-8BAB-756E313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2 </a:t>
            </a: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2'!$F$2:$F$24</c:f>
              <c:numCache>
                <c:formatCode>General</c:formatCode>
                <c:ptCount val="23"/>
                <c:pt idx="0">
                  <c:v>-1.307859713735666</c:v>
                </c:pt>
                <c:pt idx="1">
                  <c:v>-1.9727912629020548</c:v>
                </c:pt>
                <c:pt idx="2">
                  <c:v>-2.6425943934717346</c:v>
                </c:pt>
                <c:pt idx="3">
                  <c:v>-3.3186428078373069</c:v>
                </c:pt>
                <c:pt idx="4">
                  <c:v>-3.9925897534176569</c:v>
                </c:pt>
                <c:pt idx="5">
                  <c:v>-4.6683597251269795</c:v>
                </c:pt>
                <c:pt idx="6">
                  <c:v>-5.3282182438192667</c:v>
                </c:pt>
                <c:pt idx="7">
                  <c:v>-5.9998080061438035</c:v>
                </c:pt>
                <c:pt idx="8">
                  <c:v>-6.6560170394036202</c:v>
                </c:pt>
                <c:pt idx="9">
                  <c:v>-7.9882413087934561</c:v>
                </c:pt>
                <c:pt idx="10">
                  <c:v>-9.3186223348740125</c:v>
                </c:pt>
                <c:pt idx="11">
                  <c:v>-10.650988411724608</c:v>
                </c:pt>
                <c:pt idx="12">
                  <c:v>-11.97776926025297</c:v>
                </c:pt>
                <c:pt idx="13">
                  <c:v>-13.314870046868343</c:v>
                </c:pt>
                <c:pt idx="14">
                  <c:v>-19.955300127713919</c:v>
                </c:pt>
                <c:pt idx="15">
                  <c:v>-26.607066836951891</c:v>
                </c:pt>
                <c:pt idx="16">
                  <c:v>-33.262373602980311</c:v>
                </c:pt>
                <c:pt idx="17">
                  <c:v>-39.910600255427838</c:v>
                </c:pt>
                <c:pt idx="18">
                  <c:v>-46.572280178837552</c:v>
                </c:pt>
                <c:pt idx="19">
                  <c:v>-53.191489361702125</c:v>
                </c:pt>
                <c:pt idx="20">
                  <c:v>-59.808612440191389</c:v>
                </c:pt>
                <c:pt idx="21">
                  <c:v>-66.489361702127667</c:v>
                </c:pt>
                <c:pt idx="22">
                  <c:v>-66.631130063965884</c:v>
                </c:pt>
              </c:numCache>
            </c:numRef>
          </c:xVal>
          <c:yVal>
            <c:numRef>
              <c:f>'Axis 2'!$E$2:$E$24</c:f>
              <c:numCache>
                <c:formatCode>General</c:formatCode>
                <c:ptCount val="23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-1.2</c:v>
                </c:pt>
                <c:pt idx="10">
                  <c:v>-1.4</c:v>
                </c:pt>
                <c:pt idx="11">
                  <c:v>-1.6</c:v>
                </c:pt>
                <c:pt idx="12">
                  <c:v>-1.8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F-4782-8CD2-D47B6ACB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Axis 3 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3'!$C$2:$C$24</c:f>
              <c:numCache>
                <c:formatCode>General</c:formatCode>
                <c:ptCount val="23"/>
                <c:pt idx="0">
                  <c:v>1.3509424174303994</c:v>
                </c:pt>
                <c:pt idx="1">
                  <c:v>2.0193861066235863</c:v>
                </c:pt>
                <c:pt idx="2">
                  <c:v>2.6786096944242064</c:v>
                </c:pt>
                <c:pt idx="3">
                  <c:v>3.3322670078908083</c:v>
                </c:pt>
                <c:pt idx="4">
                  <c:v>3.9946312156461712</c:v>
                </c:pt>
                <c:pt idx="5">
                  <c:v>4.6527209111888634</c:v>
                </c:pt>
                <c:pt idx="6">
                  <c:v>5.3332195579827637</c:v>
                </c:pt>
                <c:pt idx="7">
                  <c:v>5.9906067286494773</c:v>
                </c:pt>
                <c:pt idx="8">
                  <c:v>6.6567259559058476</c:v>
                </c:pt>
                <c:pt idx="9">
                  <c:v>7.9902838148811046</c:v>
                </c:pt>
                <c:pt idx="10">
                  <c:v>9.3214019388516025</c:v>
                </c:pt>
                <c:pt idx="11">
                  <c:v>10.643732970027248</c:v>
                </c:pt>
                <c:pt idx="12">
                  <c:v>11.982361963190183</c:v>
                </c:pt>
                <c:pt idx="13">
                  <c:v>13.309199318568997</c:v>
                </c:pt>
                <c:pt idx="14">
                  <c:v>19.961673586713513</c:v>
                </c:pt>
                <c:pt idx="15">
                  <c:v>26.618398637137993</c:v>
                </c:pt>
                <c:pt idx="16">
                  <c:v>33.280085197018103</c:v>
                </c:pt>
                <c:pt idx="17">
                  <c:v>39.961636828644501</c:v>
                </c:pt>
                <c:pt idx="18">
                  <c:v>46.64179104477612</c:v>
                </c:pt>
                <c:pt idx="19">
                  <c:v>53.327645051194544</c:v>
                </c:pt>
                <c:pt idx="20">
                  <c:v>59.980806142034545</c:v>
                </c:pt>
                <c:pt idx="21">
                  <c:v>66.560170394036206</c:v>
                </c:pt>
                <c:pt idx="22">
                  <c:v>66.418703506907548</c:v>
                </c:pt>
              </c:numCache>
            </c:numRef>
          </c:xVal>
          <c:yVal>
            <c:numRef>
              <c:f>'Axis 3'!$B$2:$B$24</c:f>
              <c:numCache>
                <c:formatCode>General</c:formatCode>
                <c:ptCount val="23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  <c:pt idx="12">
                  <c:v>1.8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F-44BD-82B1-905BD25B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3 </a:t>
            </a: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3'!$F$2:$F$24</c:f>
              <c:numCache>
                <c:formatCode>General</c:formatCode>
                <c:ptCount val="23"/>
                <c:pt idx="0">
                  <c:v>-1.3219958965247371</c:v>
                </c:pt>
                <c:pt idx="1">
                  <c:v>-1.9908262725361534</c:v>
                </c:pt>
                <c:pt idx="2">
                  <c:v>-2.6600272386789241</c:v>
                </c:pt>
                <c:pt idx="3">
                  <c:v>-3.3294268058810998</c:v>
                </c:pt>
                <c:pt idx="4">
                  <c:v>-3.9918247429264864</c:v>
                </c:pt>
                <c:pt idx="5">
                  <c:v>-4.6631351190032078</c:v>
                </c:pt>
                <c:pt idx="6">
                  <c:v>-5.3382302699009223</c:v>
                </c:pt>
                <c:pt idx="7">
                  <c:v>-5.9957789716039906</c:v>
                </c:pt>
                <c:pt idx="8">
                  <c:v>-6.661692602856534</c:v>
                </c:pt>
                <c:pt idx="9">
                  <c:v>-7.9902838148811046</c:v>
                </c:pt>
                <c:pt idx="10">
                  <c:v>-9.3144560357675115</c:v>
                </c:pt>
                <c:pt idx="11">
                  <c:v>-10.649173624126767</c:v>
                </c:pt>
                <c:pt idx="12">
                  <c:v>-11.980065171554534</c:v>
                </c:pt>
                <c:pt idx="13">
                  <c:v>-13.303533418475945</c:v>
                </c:pt>
                <c:pt idx="14">
                  <c:v>-19.955300127713919</c:v>
                </c:pt>
                <c:pt idx="15">
                  <c:v>-26.607066836951891</c:v>
                </c:pt>
                <c:pt idx="16">
                  <c:v>-33.244680851063833</c:v>
                </c:pt>
                <c:pt idx="17">
                  <c:v>-39.885130823229105</c:v>
                </c:pt>
                <c:pt idx="18">
                  <c:v>-46.53760238272524</c:v>
                </c:pt>
                <c:pt idx="19">
                  <c:v>-53.146258503401363</c:v>
                </c:pt>
                <c:pt idx="20">
                  <c:v>-59.808612440191389</c:v>
                </c:pt>
                <c:pt idx="21">
                  <c:v>-66.418703506907548</c:v>
                </c:pt>
                <c:pt idx="22">
                  <c:v>-66.560170394036206</c:v>
                </c:pt>
              </c:numCache>
            </c:numRef>
          </c:xVal>
          <c:yVal>
            <c:numRef>
              <c:f>'Axis 3'!$E$2:$E$24</c:f>
              <c:numCache>
                <c:formatCode>General</c:formatCode>
                <c:ptCount val="23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-1.2</c:v>
                </c:pt>
                <c:pt idx="10">
                  <c:v>-1.4</c:v>
                </c:pt>
                <c:pt idx="11">
                  <c:v>-1.6</c:v>
                </c:pt>
                <c:pt idx="12">
                  <c:v>-1.8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1-4B87-B0BD-27CDF4B2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418840</xdr:colOff>
      <xdr:row>25</xdr:row>
      <xdr:rowOff>177165</xdr:rowOff>
    </xdr:from>
    <xdr:to>
      <xdr:col>6</xdr:col>
      <xdr:colOff>392690</xdr:colOff>
      <xdr:row>42</xdr:row>
      <xdr:rowOff>11430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CD7EA2-4CFD-44EC-9319-1004AD25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1122218</xdr:colOff>
      <xdr:row>25</xdr:row>
      <xdr:rowOff>163830</xdr:rowOff>
    </xdr:from>
    <xdr:to>
      <xdr:col>11</xdr:col>
      <xdr:colOff>512272</xdr:colOff>
      <xdr:row>41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924FA10-ACB2-4615-A785-85DA46E6B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418840</xdr:colOff>
      <xdr:row>25</xdr:row>
      <xdr:rowOff>177165</xdr:rowOff>
    </xdr:from>
    <xdr:to>
      <xdr:col>8</xdr:col>
      <xdr:colOff>392690</xdr:colOff>
      <xdr:row>42</xdr:row>
      <xdr:rowOff>11430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CA8CA6-B8AA-4423-83AB-21EA00E2C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1122218</xdr:colOff>
      <xdr:row>25</xdr:row>
      <xdr:rowOff>163830</xdr:rowOff>
    </xdr:from>
    <xdr:to>
      <xdr:col>11</xdr:col>
      <xdr:colOff>512272</xdr:colOff>
      <xdr:row>41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B33403-4FCE-4E97-BFC9-E3827C0D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418840</xdr:colOff>
      <xdr:row>25</xdr:row>
      <xdr:rowOff>177165</xdr:rowOff>
    </xdr:from>
    <xdr:to>
      <xdr:col>8</xdr:col>
      <xdr:colOff>392690</xdr:colOff>
      <xdr:row>42</xdr:row>
      <xdr:rowOff>11430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3C5F95-2F1B-4A95-9FAF-8BA8AF166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1122218</xdr:colOff>
      <xdr:row>25</xdr:row>
      <xdr:rowOff>163830</xdr:rowOff>
    </xdr:from>
    <xdr:to>
      <xdr:col>11</xdr:col>
      <xdr:colOff>512272</xdr:colOff>
      <xdr:row>41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828DCE1-051A-4A0C-BD32-D244CD6E9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0A17-22AD-448A-8F27-A93090F1C07D}">
  <dimension ref="A1:L24"/>
  <sheetViews>
    <sheetView workbookViewId="0">
      <selection activeCell="G1" sqref="G1:H24"/>
    </sheetView>
  </sheetViews>
  <sheetFormatPr defaultRowHeight="16.2" x14ac:dyDescent="0.3"/>
  <cols>
    <col min="3" max="3" width="22.33203125" customWidth="1"/>
    <col min="6" max="9" width="22.33203125" customWidth="1"/>
    <col min="10" max="11" width="33.33203125" customWidth="1"/>
    <col min="12" max="12" width="82.21875" customWidth="1"/>
  </cols>
  <sheetData>
    <row r="1" spans="1:12" x14ac:dyDescent="0.3">
      <c r="A1" s="1" t="s">
        <v>0</v>
      </c>
      <c r="B1" s="1" t="s">
        <v>1</v>
      </c>
      <c r="C1" s="1" t="s">
        <v>5</v>
      </c>
      <c r="D1" s="1"/>
      <c r="E1" s="1" t="s">
        <v>1</v>
      </c>
      <c r="F1" s="1" t="s">
        <v>6</v>
      </c>
      <c r="G1" s="1" t="s">
        <v>7</v>
      </c>
      <c r="H1" s="1" t="s">
        <v>8</v>
      </c>
      <c r="I1" s="1"/>
      <c r="J1" s="1" t="s">
        <v>2</v>
      </c>
      <c r="K1" s="1" t="s">
        <v>3</v>
      </c>
      <c r="L1" s="1" t="s">
        <v>4</v>
      </c>
    </row>
    <row r="2" spans="1:12" x14ac:dyDescent="0.3">
      <c r="A2" s="1"/>
      <c r="B2" s="1">
        <v>0.2</v>
      </c>
      <c r="C2" s="1">
        <f>0 + L2 / (J2 / 1000)</f>
        <v>1.3671960449752811</v>
      </c>
      <c r="D2" s="1"/>
      <c r="E2" s="1">
        <v>-0.2</v>
      </c>
      <c r="F2" s="1">
        <f xml:space="preserve"> 0 - L2 / (K2 / 1000)</f>
        <v>-1.3139913802165459</v>
      </c>
      <c r="G2" s="1">
        <f xml:space="preserve"> L2 * 1000 / (J2 / 1000)</f>
        <v>1367.1960449752812</v>
      </c>
      <c r="H2" s="1">
        <f xml:space="preserve"> F2 * 1000</f>
        <v>-1313.9913802165458</v>
      </c>
      <c r="I2" s="1"/>
      <c r="J2" s="1">
        <v>45714</v>
      </c>
      <c r="K2" s="1">
        <v>47565</v>
      </c>
      <c r="L2" s="1">
        <f>62500/5000*5</f>
        <v>62.5</v>
      </c>
    </row>
    <row r="3" spans="1:12" x14ac:dyDescent="0.3">
      <c r="A3" s="1"/>
      <c r="B3" s="1">
        <v>0.30000000000000004</v>
      </c>
      <c r="C3" s="1">
        <f t="shared" ref="C3:C24" si="0">0 + L3 / (J3 / 1000)</f>
        <v>2.0297479864899972</v>
      </c>
      <c r="D3" s="1"/>
      <c r="E3" s="1">
        <v>-0.3</v>
      </c>
      <c r="F3" s="1">
        <f t="shared" ref="F3:F24" si="1" xml:space="preserve"> 0 - L3 / (K3 / 1000)</f>
        <v>-1.9803548795944235</v>
      </c>
      <c r="G3" s="1">
        <f t="shared" ref="G3:G24" si="2" xml:space="preserve"> L3 * 1000 / (J3 / 1000)</f>
        <v>2029.7479864899974</v>
      </c>
      <c r="H3" s="1">
        <f t="shared" ref="H3:H24" si="3" xml:space="preserve"> F3 * 1000</f>
        <v>-1980.3548795944234</v>
      </c>
      <c r="I3" s="1"/>
      <c r="J3" s="1">
        <v>30792</v>
      </c>
      <c r="K3" s="1">
        <v>31560</v>
      </c>
      <c r="L3" s="1">
        <f t="shared" ref="L3:L24" si="4">62500/5000*5</f>
        <v>62.5</v>
      </c>
    </row>
    <row r="4" spans="1:12" x14ac:dyDescent="0.3">
      <c r="A4" s="1"/>
      <c r="B4" s="1">
        <v>0.4</v>
      </c>
      <c r="C4" s="1">
        <f t="shared" si="0"/>
        <v>2.6955921676873977</v>
      </c>
      <c r="D4" s="1"/>
      <c r="E4" s="1">
        <v>-0.4</v>
      </c>
      <c r="F4" s="1">
        <f t="shared" si="1"/>
        <v>-2.6461746898683263</v>
      </c>
      <c r="G4" s="1">
        <f t="shared" si="2"/>
        <v>2695.5921676873977</v>
      </c>
      <c r="H4" s="1">
        <f t="shared" si="3"/>
        <v>-2646.1746898683264</v>
      </c>
      <c r="I4" s="1"/>
      <c r="J4" s="1">
        <v>23186</v>
      </c>
      <c r="K4" s="1">
        <v>23619</v>
      </c>
      <c r="L4" s="1">
        <f t="shared" si="4"/>
        <v>62.5</v>
      </c>
    </row>
    <row r="5" spans="1:12" x14ac:dyDescent="0.3">
      <c r="A5" s="1"/>
      <c r="B5" s="1">
        <v>0.5</v>
      </c>
      <c r="C5" s="1">
        <f t="shared" si="0"/>
        <v>3.3566058002148225</v>
      </c>
      <c r="D5" s="1"/>
      <c r="E5" s="1">
        <v>-0.5</v>
      </c>
      <c r="F5" s="1">
        <f t="shared" si="1"/>
        <v>-3.3096801525100612</v>
      </c>
      <c r="G5" s="1">
        <f t="shared" si="2"/>
        <v>3356.6058002148225</v>
      </c>
      <c r="H5" s="1">
        <f t="shared" si="3"/>
        <v>-3309.6801525100614</v>
      </c>
      <c r="I5" s="1"/>
      <c r="J5" s="1">
        <v>18620</v>
      </c>
      <c r="K5" s="1">
        <v>18884</v>
      </c>
      <c r="L5" s="1">
        <f t="shared" si="4"/>
        <v>62.5</v>
      </c>
    </row>
    <row r="6" spans="1:12" x14ac:dyDescent="0.3">
      <c r="A6" s="1"/>
      <c r="B6" s="1">
        <v>0.6</v>
      </c>
      <c r="C6" s="1">
        <f t="shared" si="0"/>
        <v>4.006153451701814</v>
      </c>
      <c r="D6" s="1"/>
      <c r="E6" s="1">
        <v>-0.6</v>
      </c>
      <c r="F6" s="1">
        <f t="shared" si="1"/>
        <v>-3.9829212337496815</v>
      </c>
      <c r="G6" s="1">
        <f t="shared" si="2"/>
        <v>4006.1534517018135</v>
      </c>
      <c r="H6" s="1">
        <f t="shared" si="3"/>
        <v>-3982.9212337496815</v>
      </c>
      <c r="I6" s="1"/>
      <c r="J6" s="1">
        <v>15601</v>
      </c>
      <c r="K6" s="1">
        <v>15692</v>
      </c>
      <c r="L6" s="1">
        <f t="shared" si="4"/>
        <v>62.5</v>
      </c>
    </row>
    <row r="7" spans="1:12" x14ac:dyDescent="0.3">
      <c r="A7" s="1"/>
      <c r="B7" s="1">
        <v>0.70000000000000007</v>
      </c>
      <c r="C7" s="1">
        <f t="shared" si="0"/>
        <v>4.6655718124813372</v>
      </c>
      <c r="D7" s="1"/>
      <c r="E7" s="1">
        <v>-0.7</v>
      </c>
      <c r="F7" s="1">
        <f t="shared" si="1"/>
        <v>-4.6655718124813372</v>
      </c>
      <c r="G7" s="1">
        <f t="shared" si="2"/>
        <v>4665.5718124813375</v>
      </c>
      <c r="H7" s="1">
        <f t="shared" si="3"/>
        <v>-4665.5718124813375</v>
      </c>
      <c r="I7" s="1"/>
      <c r="J7" s="1">
        <v>13396</v>
      </c>
      <c r="K7" s="1">
        <v>13396</v>
      </c>
      <c r="L7" s="1">
        <f t="shared" si="4"/>
        <v>62.5</v>
      </c>
    </row>
    <row r="8" spans="1:12" x14ac:dyDescent="0.3">
      <c r="A8" s="1"/>
      <c r="B8" s="1">
        <v>0.8</v>
      </c>
      <c r="C8" s="1">
        <f t="shared" si="0"/>
        <v>5.3491954809996578</v>
      </c>
      <c r="D8" s="1"/>
      <c r="E8" s="1">
        <v>-0.8</v>
      </c>
      <c r="F8" s="1">
        <f t="shared" si="1"/>
        <v>-5.3078556263269636</v>
      </c>
      <c r="G8" s="1">
        <f t="shared" si="2"/>
        <v>5349.1954809996578</v>
      </c>
      <c r="H8" s="1">
        <f t="shared" si="3"/>
        <v>-5307.8556263269638</v>
      </c>
      <c r="I8" s="1"/>
      <c r="J8" s="1">
        <v>11684</v>
      </c>
      <c r="K8" s="1">
        <v>11775</v>
      </c>
      <c r="L8" s="1">
        <f t="shared" si="4"/>
        <v>62.5</v>
      </c>
    </row>
    <row r="9" spans="1:12" x14ac:dyDescent="0.3">
      <c r="A9" s="1"/>
      <c r="B9" s="1">
        <v>0.9</v>
      </c>
      <c r="C9" s="1">
        <f t="shared" si="0"/>
        <v>6.0182956186807894</v>
      </c>
      <c r="D9" s="1"/>
      <c r="E9" s="1">
        <v>-0.9</v>
      </c>
      <c r="F9" s="1">
        <f t="shared" si="1"/>
        <v>-5.9906067286494773</v>
      </c>
      <c r="G9" s="1">
        <f t="shared" si="2"/>
        <v>6018.2956186807896</v>
      </c>
      <c r="H9" s="1">
        <f t="shared" si="3"/>
        <v>-5990.6067286494772</v>
      </c>
      <c r="I9" s="1"/>
      <c r="J9" s="1">
        <v>10385</v>
      </c>
      <c r="K9" s="1">
        <v>10433</v>
      </c>
      <c r="L9" s="1">
        <f t="shared" si="4"/>
        <v>62.5</v>
      </c>
    </row>
    <row r="10" spans="1:12" x14ac:dyDescent="0.3">
      <c r="A10" s="1"/>
      <c r="B10" s="1">
        <v>1</v>
      </c>
      <c r="C10" s="1">
        <f t="shared" si="0"/>
        <v>6.6859221223791181</v>
      </c>
      <c r="D10" s="1"/>
      <c r="E10" s="1">
        <v>-1</v>
      </c>
      <c r="F10" s="1">
        <f t="shared" si="1"/>
        <v>-6.6510588485686917</v>
      </c>
      <c r="G10" s="1">
        <f t="shared" si="2"/>
        <v>6685.9221223791183</v>
      </c>
      <c r="H10" s="1">
        <f t="shared" si="3"/>
        <v>-6651.0588485686912</v>
      </c>
      <c r="I10" s="1"/>
      <c r="J10" s="1">
        <v>9348</v>
      </c>
      <c r="K10" s="1">
        <v>9397</v>
      </c>
      <c r="L10" s="1">
        <f t="shared" si="4"/>
        <v>62.5</v>
      </c>
    </row>
    <row r="11" spans="1:12" x14ac:dyDescent="0.3">
      <c r="A11" s="1"/>
      <c r="B11" s="1">
        <v>1.2</v>
      </c>
      <c r="C11" s="1">
        <f t="shared" si="0"/>
        <v>8.0159035526484548</v>
      </c>
      <c r="D11" s="1"/>
      <c r="E11" s="1">
        <v>-1.2</v>
      </c>
      <c r="F11" s="1">
        <f t="shared" si="1"/>
        <v>-7.9831396091454847</v>
      </c>
      <c r="G11" s="1">
        <f t="shared" si="2"/>
        <v>8015.9035526484549</v>
      </c>
      <c r="H11" s="1">
        <f t="shared" si="3"/>
        <v>-7983.1396091454844</v>
      </c>
      <c r="I11" s="1"/>
      <c r="J11" s="1">
        <v>7797</v>
      </c>
      <c r="K11" s="1">
        <v>7829</v>
      </c>
      <c r="L11" s="1">
        <f t="shared" si="4"/>
        <v>62.5</v>
      </c>
    </row>
    <row r="12" spans="1:12" x14ac:dyDescent="0.3">
      <c r="A12" s="1"/>
      <c r="B12" s="1">
        <v>1.4</v>
      </c>
      <c r="C12" s="1">
        <f t="shared" si="0"/>
        <v>9.3423019431988035</v>
      </c>
      <c r="D12" s="1"/>
      <c r="E12" s="1">
        <v>-1.4</v>
      </c>
      <c r="F12" s="1">
        <f t="shared" si="1"/>
        <v>-9.3102934604498735</v>
      </c>
      <c r="G12" s="1">
        <f t="shared" si="2"/>
        <v>9342.3019431988032</v>
      </c>
      <c r="H12" s="1">
        <f t="shared" si="3"/>
        <v>-9310.2934604498732</v>
      </c>
      <c r="I12" s="1"/>
      <c r="J12" s="1">
        <v>6690</v>
      </c>
      <c r="K12" s="1">
        <v>6713</v>
      </c>
      <c r="L12" s="1">
        <f t="shared" si="4"/>
        <v>62.5</v>
      </c>
    </row>
    <row r="13" spans="1:12" x14ac:dyDescent="0.3">
      <c r="A13" s="1"/>
      <c r="B13" s="1">
        <v>1.6</v>
      </c>
      <c r="C13" s="1">
        <f t="shared" si="0"/>
        <v>10.66370926463061</v>
      </c>
      <c r="D13" s="1"/>
      <c r="E13" s="1">
        <v>-1.6</v>
      </c>
      <c r="F13" s="1">
        <f t="shared" si="1"/>
        <v>-11.020983953447363</v>
      </c>
      <c r="G13" s="1">
        <f t="shared" si="2"/>
        <v>10663.70926463061</v>
      </c>
      <c r="H13" s="1">
        <f t="shared" si="3"/>
        <v>-11020.983953447363</v>
      </c>
      <c r="I13" s="1"/>
      <c r="J13" s="1">
        <v>5861</v>
      </c>
      <c r="K13" s="1">
        <v>5671</v>
      </c>
      <c r="L13" s="1">
        <f t="shared" si="4"/>
        <v>62.5</v>
      </c>
    </row>
    <row r="14" spans="1:12" x14ac:dyDescent="0.3">
      <c r="A14" s="1"/>
      <c r="B14" s="1">
        <v>1.8</v>
      </c>
      <c r="C14" s="1">
        <f t="shared" si="0"/>
        <v>11.993859144118211</v>
      </c>
      <c r="D14" s="1"/>
      <c r="E14" s="1">
        <v>-1.8</v>
      </c>
      <c r="F14" s="1">
        <f t="shared" si="1"/>
        <v>-11.973180076628353</v>
      </c>
      <c r="G14" s="1">
        <f t="shared" si="2"/>
        <v>11993.859144118211</v>
      </c>
      <c r="H14" s="1">
        <f t="shared" si="3"/>
        <v>-11973.180076628352</v>
      </c>
      <c r="I14" s="1"/>
      <c r="J14" s="1">
        <v>5211</v>
      </c>
      <c r="K14" s="1">
        <v>5220</v>
      </c>
      <c r="L14" s="1">
        <f t="shared" si="4"/>
        <v>62.5</v>
      </c>
    </row>
    <row r="15" spans="1:12" x14ac:dyDescent="0.3">
      <c r="A15" s="1"/>
      <c r="B15" s="1">
        <v>2</v>
      </c>
      <c r="C15" s="1">
        <f t="shared" si="0"/>
        <v>13.326226012793176</v>
      </c>
      <c r="D15" s="1"/>
      <c r="E15" s="1">
        <v>-2</v>
      </c>
      <c r="F15" s="1">
        <f t="shared" si="1"/>
        <v>-13.30070227708023</v>
      </c>
      <c r="G15" s="1">
        <f t="shared" si="2"/>
        <v>13326.226012793175</v>
      </c>
      <c r="H15" s="1">
        <f t="shared" si="3"/>
        <v>-13300.70227708023</v>
      </c>
      <c r="I15" s="1"/>
      <c r="J15" s="1">
        <v>4690</v>
      </c>
      <c r="K15" s="1">
        <v>4699</v>
      </c>
      <c r="L15" s="1">
        <f t="shared" si="4"/>
        <v>62.5</v>
      </c>
    </row>
    <row r="16" spans="1:12" x14ac:dyDescent="0.3">
      <c r="A16" s="1"/>
      <c r="B16" s="1">
        <v>3</v>
      </c>
      <c r="C16" s="1">
        <f t="shared" si="0"/>
        <v>19.98081841432225</v>
      </c>
      <c r="D16" s="1"/>
      <c r="E16" s="1">
        <v>-3</v>
      </c>
      <c r="F16" s="1">
        <f t="shared" si="1"/>
        <v>-19.94893073731248</v>
      </c>
      <c r="G16" s="1">
        <f t="shared" si="2"/>
        <v>19980.81841432225</v>
      </c>
      <c r="H16" s="1">
        <f t="shared" si="3"/>
        <v>-19948.930737312479</v>
      </c>
      <c r="I16" s="1"/>
      <c r="J16" s="1">
        <v>3128</v>
      </c>
      <c r="K16" s="1">
        <v>3133</v>
      </c>
      <c r="L16" s="1">
        <f t="shared" si="4"/>
        <v>62.5</v>
      </c>
    </row>
    <row r="17" spans="1:12" x14ac:dyDescent="0.3">
      <c r="A17" s="1"/>
      <c r="B17" s="1">
        <v>4</v>
      </c>
      <c r="C17" s="1">
        <f t="shared" si="0"/>
        <v>26.629740093736686</v>
      </c>
      <c r="D17" s="1"/>
      <c r="E17" s="1">
        <v>-4</v>
      </c>
      <c r="F17" s="1">
        <f t="shared" si="1"/>
        <v>-26.607066836951891</v>
      </c>
      <c r="G17" s="1">
        <f t="shared" si="2"/>
        <v>26629.740093736684</v>
      </c>
      <c r="H17" s="1">
        <f t="shared" si="3"/>
        <v>-26607.06683695189</v>
      </c>
      <c r="I17" s="1"/>
      <c r="J17" s="1">
        <v>2347</v>
      </c>
      <c r="K17" s="1">
        <v>2349</v>
      </c>
      <c r="L17" s="1">
        <f t="shared" si="4"/>
        <v>62.5</v>
      </c>
    </row>
    <row r="18" spans="1:12" x14ac:dyDescent="0.3">
      <c r="A18" s="1"/>
      <c r="B18" s="1">
        <v>5</v>
      </c>
      <c r="C18" s="1">
        <f t="shared" si="0"/>
        <v>33.315565031982942</v>
      </c>
      <c r="D18" s="1"/>
      <c r="E18" s="1">
        <v>-5</v>
      </c>
      <c r="F18" s="1">
        <f t="shared" si="1"/>
        <v>-33.244680851063833</v>
      </c>
      <c r="G18" s="1">
        <f t="shared" si="2"/>
        <v>33315.565031982944</v>
      </c>
      <c r="H18" s="1">
        <f t="shared" si="3"/>
        <v>-33244.680851063837</v>
      </c>
      <c r="I18" s="1"/>
      <c r="J18" s="1">
        <v>1876</v>
      </c>
      <c r="K18" s="1">
        <v>1880</v>
      </c>
      <c r="L18" s="1">
        <f t="shared" si="4"/>
        <v>62.5</v>
      </c>
    </row>
    <row r="19" spans="1:12" x14ac:dyDescent="0.3">
      <c r="A19" s="1"/>
      <c r="B19" s="1">
        <v>6</v>
      </c>
      <c r="C19" s="1">
        <f t="shared" si="0"/>
        <v>39.987204094689702</v>
      </c>
      <c r="D19" s="1"/>
      <c r="E19" s="1">
        <v>-6</v>
      </c>
      <c r="F19" s="1">
        <f t="shared" si="1"/>
        <v>-39.885130823229105</v>
      </c>
      <c r="G19" s="1">
        <f t="shared" si="2"/>
        <v>39987.204094689703</v>
      </c>
      <c r="H19" s="1">
        <f t="shared" si="3"/>
        <v>-39885.130823229105</v>
      </c>
      <c r="I19" s="1"/>
      <c r="J19" s="1">
        <v>1563</v>
      </c>
      <c r="K19" s="1">
        <v>1567</v>
      </c>
      <c r="L19" s="1">
        <f t="shared" si="4"/>
        <v>62.5</v>
      </c>
    </row>
    <row r="20" spans="1:12" x14ac:dyDescent="0.3">
      <c r="A20" s="1"/>
      <c r="B20" s="1">
        <v>7</v>
      </c>
      <c r="C20" s="1">
        <f t="shared" si="0"/>
        <v>46.64179104477612</v>
      </c>
      <c r="D20" s="1"/>
      <c r="E20" s="1">
        <v>-7</v>
      </c>
      <c r="F20" s="1">
        <f t="shared" si="1"/>
        <v>-46.53760238272524</v>
      </c>
      <c r="G20" s="1">
        <f t="shared" si="2"/>
        <v>46641.791044776117</v>
      </c>
      <c r="H20" s="1">
        <f t="shared" si="3"/>
        <v>-46537.602382725243</v>
      </c>
      <c r="I20" s="1"/>
      <c r="J20" s="1">
        <v>1340</v>
      </c>
      <c r="K20" s="1">
        <v>1343</v>
      </c>
      <c r="L20" s="1">
        <f t="shared" si="4"/>
        <v>62.5</v>
      </c>
    </row>
    <row r="21" spans="1:12" x14ac:dyDescent="0.3">
      <c r="A21" s="1"/>
      <c r="B21" s="1">
        <v>8</v>
      </c>
      <c r="C21" s="1">
        <f t="shared" si="0"/>
        <v>53.327645051194544</v>
      </c>
      <c r="D21" s="1"/>
      <c r="E21" s="1">
        <v>-8</v>
      </c>
      <c r="F21" s="1">
        <f t="shared" si="1"/>
        <v>-53.146258503401363</v>
      </c>
      <c r="G21" s="1">
        <f t="shared" si="2"/>
        <v>53327.645051194544</v>
      </c>
      <c r="H21" s="1">
        <f t="shared" si="3"/>
        <v>-53146.258503401361</v>
      </c>
      <c r="I21" s="1"/>
      <c r="J21" s="1">
        <v>1172</v>
      </c>
      <c r="K21" s="1">
        <v>1176</v>
      </c>
      <c r="L21" s="1">
        <f t="shared" si="4"/>
        <v>62.5</v>
      </c>
    </row>
    <row r="22" spans="1:12" x14ac:dyDescent="0.3">
      <c r="A22" s="1"/>
      <c r="B22" s="1">
        <v>9</v>
      </c>
      <c r="C22" s="1">
        <f t="shared" si="0"/>
        <v>60.038424591738718</v>
      </c>
      <c r="D22" s="1"/>
      <c r="E22" s="1">
        <v>-9</v>
      </c>
      <c r="F22" s="1">
        <f t="shared" si="1"/>
        <v>-59.808612440191389</v>
      </c>
      <c r="G22" s="1">
        <f t="shared" si="2"/>
        <v>60038.424591738716</v>
      </c>
      <c r="H22" s="1">
        <f t="shared" si="3"/>
        <v>-59808.612440191391</v>
      </c>
      <c r="I22" s="1"/>
      <c r="J22" s="1">
        <v>1041</v>
      </c>
      <c r="K22" s="1">
        <v>1045</v>
      </c>
      <c r="L22" s="1">
        <f t="shared" si="4"/>
        <v>62.5</v>
      </c>
    </row>
    <row r="23" spans="1:12" x14ac:dyDescent="0.3">
      <c r="A23" s="1"/>
      <c r="B23" s="1">
        <v>10</v>
      </c>
      <c r="C23" s="1">
        <f t="shared" si="0"/>
        <v>66.560170394036206</v>
      </c>
      <c r="D23" s="1"/>
      <c r="E23" s="1">
        <v>-10</v>
      </c>
      <c r="F23" s="1">
        <f t="shared" si="1"/>
        <v>-66.418703506907548</v>
      </c>
      <c r="G23" s="1">
        <f t="shared" si="2"/>
        <v>66560.170394036206</v>
      </c>
      <c r="H23" s="1">
        <f t="shared" si="3"/>
        <v>-66418.70350690755</v>
      </c>
      <c r="I23" s="1"/>
      <c r="J23" s="1">
        <v>939</v>
      </c>
      <c r="K23" s="1">
        <v>941</v>
      </c>
      <c r="L23" s="1">
        <f t="shared" si="4"/>
        <v>62.5</v>
      </c>
    </row>
    <row r="24" spans="1:12" x14ac:dyDescent="0.3">
      <c r="A24" s="1"/>
      <c r="B24" s="1">
        <v>11</v>
      </c>
      <c r="C24" s="1">
        <f t="shared" si="0"/>
        <v>66.560170394036206</v>
      </c>
      <c r="D24" s="1"/>
      <c r="E24" s="1">
        <v>-11</v>
      </c>
      <c r="F24" s="1">
        <f t="shared" si="1"/>
        <v>-66.631130063965884</v>
      </c>
      <c r="G24" s="1">
        <f t="shared" si="2"/>
        <v>66560.170394036206</v>
      </c>
      <c r="H24" s="1">
        <f t="shared" si="3"/>
        <v>-66631.130063965888</v>
      </c>
      <c r="I24" s="1"/>
      <c r="J24" s="1">
        <v>939</v>
      </c>
      <c r="K24" s="1">
        <v>938</v>
      </c>
      <c r="L24" s="1">
        <f t="shared" si="4"/>
        <v>62.5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77F8-F86F-41F5-B06F-591D5EC7FF8D}">
  <dimension ref="A1:L24"/>
  <sheetViews>
    <sheetView workbookViewId="0">
      <selection activeCell="G2" sqref="G2"/>
    </sheetView>
  </sheetViews>
  <sheetFormatPr defaultRowHeight="16.2" x14ac:dyDescent="0.3"/>
  <cols>
    <col min="3" max="3" width="22.33203125" customWidth="1"/>
    <col min="6" max="9" width="22.33203125" customWidth="1"/>
    <col min="10" max="11" width="33.33203125" customWidth="1"/>
    <col min="12" max="12" width="82.21875" customWidth="1"/>
  </cols>
  <sheetData>
    <row r="1" spans="1:12" x14ac:dyDescent="0.3">
      <c r="A1" s="1" t="s">
        <v>0</v>
      </c>
      <c r="B1" s="1" t="s">
        <v>1</v>
      </c>
      <c r="C1" s="1" t="s">
        <v>5</v>
      </c>
      <c r="D1" s="1"/>
      <c r="E1" s="1" t="s">
        <v>1</v>
      </c>
      <c r="F1" s="1" t="s">
        <v>6</v>
      </c>
      <c r="G1" s="1" t="s">
        <v>7</v>
      </c>
      <c r="H1" s="1" t="s">
        <v>8</v>
      </c>
      <c r="I1" s="1"/>
      <c r="J1" s="1" t="s">
        <v>2</v>
      </c>
      <c r="K1" s="1" t="s">
        <v>3</v>
      </c>
      <c r="L1" s="1" t="s">
        <v>4</v>
      </c>
    </row>
    <row r="2" spans="1:12" x14ac:dyDescent="0.3">
      <c r="A2" s="1"/>
      <c r="B2" s="1">
        <v>0.2</v>
      </c>
      <c r="C2" s="1">
        <f>0 + L2 / (J2 / 1000)</f>
        <v>1.373354721044189</v>
      </c>
      <c r="D2" s="1"/>
      <c r="E2" s="1">
        <v>-0.2</v>
      </c>
      <c r="F2" s="1">
        <f xml:space="preserve"> 0 - L2 / (K2 / 1000)</f>
        <v>-1.307859713735666</v>
      </c>
      <c r="G2" s="1">
        <f xml:space="preserve"> L2 * 1000 / (J2 / 1000)</f>
        <v>1373.3547210441891</v>
      </c>
      <c r="H2" s="1">
        <f xml:space="preserve"> F2 * 1000</f>
        <v>-1307.859713735666</v>
      </c>
      <c r="I2" s="1"/>
      <c r="J2" s="1">
        <v>45509</v>
      </c>
      <c r="K2" s="1">
        <v>47788</v>
      </c>
      <c r="L2" s="1">
        <f>62500/5000*5</f>
        <v>62.5</v>
      </c>
    </row>
    <row r="3" spans="1:12" x14ac:dyDescent="0.3">
      <c r="A3" s="1"/>
      <c r="B3" s="1">
        <v>0.30000000000000004</v>
      </c>
      <c r="C3" s="1">
        <f t="shared" ref="C3:C24" si="0">0 + L3 / (J3 / 1000)</f>
        <v>2.0396175309206019</v>
      </c>
      <c r="D3" s="1"/>
      <c r="E3" s="1">
        <v>-0.3</v>
      </c>
      <c r="F3" s="1">
        <f t="shared" ref="F3:F24" si="1" xml:space="preserve"> 0 - L3 / (K3 / 1000)</f>
        <v>-1.9727912629020548</v>
      </c>
      <c r="G3" s="1">
        <f t="shared" ref="G3:G24" si="2" xml:space="preserve"> L3 * 1000 / (J3 / 1000)</f>
        <v>2039.6175309206017</v>
      </c>
      <c r="H3" s="1">
        <f t="shared" ref="H3:H24" si="3" xml:space="preserve"> F3 * 1000</f>
        <v>-1972.7912629020548</v>
      </c>
      <c r="I3" s="1"/>
      <c r="J3" s="1">
        <v>30643</v>
      </c>
      <c r="K3" s="1">
        <v>31681</v>
      </c>
      <c r="L3" s="1">
        <f t="shared" ref="L3:L24" si="4">62500/5000*5</f>
        <v>62.5</v>
      </c>
    </row>
    <row r="4" spans="1:12" x14ac:dyDescent="0.3">
      <c r="A4" s="1"/>
      <c r="B4" s="1">
        <v>0.4</v>
      </c>
      <c r="C4" s="1">
        <f t="shared" si="0"/>
        <v>2.6972207837044708</v>
      </c>
      <c r="D4" s="1"/>
      <c r="E4" s="1">
        <v>-0.4</v>
      </c>
      <c r="F4" s="1">
        <f t="shared" si="1"/>
        <v>-2.6425943934717346</v>
      </c>
      <c r="G4" s="1">
        <f t="shared" si="2"/>
        <v>2697.2207837044707</v>
      </c>
      <c r="H4" s="1">
        <f t="shared" si="3"/>
        <v>-2642.5943934717347</v>
      </c>
      <c r="I4" s="1"/>
      <c r="J4" s="1">
        <v>23172</v>
      </c>
      <c r="K4" s="1">
        <v>23651</v>
      </c>
      <c r="L4" s="1">
        <f t="shared" si="4"/>
        <v>62.5</v>
      </c>
    </row>
    <row r="5" spans="1:12" x14ac:dyDescent="0.3">
      <c r="A5" s="1"/>
      <c r="B5" s="1">
        <v>0.5</v>
      </c>
      <c r="C5" s="1">
        <f t="shared" si="0"/>
        <v>3.3504878310281976</v>
      </c>
      <c r="D5" s="1"/>
      <c r="E5" s="1">
        <v>-0.5</v>
      </c>
      <c r="F5" s="1">
        <f t="shared" si="1"/>
        <v>-3.3186428078373069</v>
      </c>
      <c r="G5" s="1">
        <f t="shared" si="2"/>
        <v>3350.4878310281979</v>
      </c>
      <c r="H5" s="1">
        <f t="shared" si="3"/>
        <v>-3318.6428078373069</v>
      </c>
      <c r="I5" s="1"/>
      <c r="J5" s="1">
        <v>18654</v>
      </c>
      <c r="K5" s="1">
        <v>18833</v>
      </c>
      <c r="L5" s="1">
        <f t="shared" si="4"/>
        <v>62.5</v>
      </c>
    </row>
    <row r="6" spans="1:12" x14ac:dyDescent="0.3">
      <c r="A6" s="1"/>
      <c r="B6" s="1">
        <v>0.6</v>
      </c>
      <c r="C6" s="1">
        <f t="shared" si="0"/>
        <v>4.0033307712016395</v>
      </c>
      <c r="D6" s="1"/>
      <c r="E6" s="1">
        <v>-0.6</v>
      </c>
      <c r="F6" s="1">
        <f t="shared" si="1"/>
        <v>-3.9925897534176569</v>
      </c>
      <c r="G6" s="1">
        <f t="shared" si="2"/>
        <v>4003.3307712016399</v>
      </c>
      <c r="H6" s="1">
        <f t="shared" si="3"/>
        <v>-3992.589753417657</v>
      </c>
      <c r="I6" s="1"/>
      <c r="J6" s="1">
        <v>15612</v>
      </c>
      <c r="K6" s="1">
        <v>15654</v>
      </c>
      <c r="L6" s="1">
        <f t="shared" si="4"/>
        <v>62.5</v>
      </c>
    </row>
    <row r="7" spans="1:12" x14ac:dyDescent="0.3">
      <c r="A7" s="1"/>
      <c r="B7" s="1">
        <v>0.70000000000000007</v>
      </c>
      <c r="C7" s="1">
        <f t="shared" si="0"/>
        <v>4.6659201194475548</v>
      </c>
      <c r="D7" s="1"/>
      <c r="E7" s="1">
        <v>-0.7</v>
      </c>
      <c r="F7" s="1">
        <f t="shared" si="1"/>
        <v>-4.6683597251269795</v>
      </c>
      <c r="G7" s="1">
        <f t="shared" si="2"/>
        <v>4665.9201194475554</v>
      </c>
      <c r="H7" s="1">
        <f t="shared" si="3"/>
        <v>-4668.3597251269794</v>
      </c>
      <c r="I7" s="1"/>
      <c r="J7" s="1">
        <v>13395</v>
      </c>
      <c r="K7" s="1">
        <v>13388</v>
      </c>
      <c r="L7" s="1">
        <f t="shared" si="4"/>
        <v>62.5</v>
      </c>
    </row>
    <row r="8" spans="1:12" x14ac:dyDescent="0.3">
      <c r="A8" s="1"/>
      <c r="B8" s="1">
        <v>0.8</v>
      </c>
      <c r="C8" s="1">
        <f t="shared" si="0"/>
        <v>5.3345851826561974</v>
      </c>
      <c r="D8" s="1"/>
      <c r="E8" s="1">
        <v>-0.8</v>
      </c>
      <c r="F8" s="1">
        <f t="shared" si="1"/>
        <v>-5.3282182438192667</v>
      </c>
      <c r="G8" s="1">
        <f t="shared" si="2"/>
        <v>5334.5851826561966</v>
      </c>
      <c r="H8" s="1">
        <f t="shared" si="3"/>
        <v>-5328.2182438192667</v>
      </c>
      <c r="I8" s="1"/>
      <c r="J8" s="1">
        <v>11716</v>
      </c>
      <c r="K8" s="1">
        <v>11730</v>
      </c>
      <c r="L8" s="1">
        <f t="shared" si="4"/>
        <v>62.5</v>
      </c>
    </row>
    <row r="9" spans="1:12" x14ac:dyDescent="0.3">
      <c r="A9" s="1"/>
      <c r="B9" s="1">
        <v>0.9</v>
      </c>
      <c r="C9" s="1">
        <f t="shared" si="0"/>
        <v>6.0101932878161364</v>
      </c>
      <c r="D9" s="1"/>
      <c r="E9" s="1">
        <v>-0.9</v>
      </c>
      <c r="F9" s="1">
        <f t="shared" si="1"/>
        <v>-5.9998080061438035</v>
      </c>
      <c r="G9" s="1">
        <f t="shared" si="2"/>
        <v>6010.1932878161369</v>
      </c>
      <c r="H9" s="1">
        <f t="shared" si="3"/>
        <v>-5999.8080061438031</v>
      </c>
      <c r="I9" s="1"/>
      <c r="J9" s="1">
        <v>10399</v>
      </c>
      <c r="K9" s="1">
        <v>10417</v>
      </c>
      <c r="L9" s="1">
        <f t="shared" si="4"/>
        <v>62.5</v>
      </c>
    </row>
    <row r="10" spans="1:12" x14ac:dyDescent="0.3">
      <c r="A10" s="1"/>
      <c r="B10" s="1">
        <v>1</v>
      </c>
      <c r="C10" s="1">
        <f t="shared" si="0"/>
        <v>6.6752109366655992</v>
      </c>
      <c r="D10" s="1"/>
      <c r="E10" s="1">
        <v>-1</v>
      </c>
      <c r="F10" s="1">
        <f t="shared" si="1"/>
        <v>-6.6560170394036202</v>
      </c>
      <c r="G10" s="1">
        <f t="shared" si="2"/>
        <v>6675.2109366655986</v>
      </c>
      <c r="H10" s="1">
        <f t="shared" si="3"/>
        <v>-6656.0170394036204</v>
      </c>
      <c r="I10" s="1"/>
      <c r="J10" s="1">
        <v>9363</v>
      </c>
      <c r="K10" s="1">
        <v>9390</v>
      </c>
      <c r="L10" s="1">
        <f t="shared" si="4"/>
        <v>62.5</v>
      </c>
    </row>
    <row r="11" spans="1:12" x14ac:dyDescent="0.3">
      <c r="A11" s="1"/>
      <c r="B11" s="1">
        <v>1.2</v>
      </c>
      <c r="C11" s="1">
        <f t="shared" si="0"/>
        <v>8.0128205128205128</v>
      </c>
      <c r="D11" s="1"/>
      <c r="E11" s="1">
        <v>-1.2</v>
      </c>
      <c r="F11" s="1">
        <f t="shared" si="1"/>
        <v>-7.9882413087934561</v>
      </c>
      <c r="G11" s="1">
        <f t="shared" si="2"/>
        <v>8012.8205128205127</v>
      </c>
      <c r="H11" s="1">
        <f t="shared" si="3"/>
        <v>-7988.2413087934565</v>
      </c>
      <c r="I11" s="1"/>
      <c r="J11" s="1">
        <v>7800</v>
      </c>
      <c r="K11" s="1">
        <v>7824</v>
      </c>
      <c r="L11" s="1">
        <f t="shared" si="4"/>
        <v>62.5</v>
      </c>
    </row>
    <row r="12" spans="1:12" x14ac:dyDescent="0.3">
      <c r="A12" s="1"/>
      <c r="B12" s="1">
        <v>1.4</v>
      </c>
      <c r="C12" s="1">
        <f t="shared" si="0"/>
        <v>9.336719450253959</v>
      </c>
      <c r="D12" s="1"/>
      <c r="E12" s="1">
        <v>-1.4</v>
      </c>
      <c r="F12" s="1">
        <f t="shared" si="1"/>
        <v>-9.3186223348740125</v>
      </c>
      <c r="G12" s="1">
        <f t="shared" si="2"/>
        <v>9336.7194502539587</v>
      </c>
      <c r="H12" s="1">
        <f t="shared" si="3"/>
        <v>-9318.6223348740132</v>
      </c>
      <c r="I12" s="1"/>
      <c r="J12" s="1">
        <v>6694</v>
      </c>
      <c r="K12" s="1">
        <v>6707</v>
      </c>
      <c r="L12" s="1">
        <f t="shared" si="4"/>
        <v>62.5</v>
      </c>
    </row>
    <row r="13" spans="1:12" x14ac:dyDescent="0.3">
      <c r="A13" s="1"/>
      <c r="B13" s="1">
        <v>1.6</v>
      </c>
      <c r="C13" s="1">
        <f t="shared" si="0"/>
        <v>10.672814207650273</v>
      </c>
      <c r="D13" s="1"/>
      <c r="E13" s="1">
        <v>-1.6</v>
      </c>
      <c r="F13" s="1">
        <f t="shared" si="1"/>
        <v>-10.650988411724608</v>
      </c>
      <c r="G13" s="1">
        <f t="shared" si="2"/>
        <v>10672.814207650274</v>
      </c>
      <c r="H13" s="1">
        <f t="shared" si="3"/>
        <v>-10650.988411724607</v>
      </c>
      <c r="I13" s="1"/>
      <c r="J13" s="1">
        <v>5856</v>
      </c>
      <c r="K13" s="1">
        <v>5868</v>
      </c>
      <c r="L13" s="1">
        <f t="shared" si="4"/>
        <v>62.5</v>
      </c>
    </row>
    <row r="14" spans="1:12" x14ac:dyDescent="0.3">
      <c r="A14" s="1"/>
      <c r="B14" s="1">
        <v>1.8</v>
      </c>
      <c r="C14" s="1">
        <f t="shared" si="0"/>
        <v>11.99616122840691</v>
      </c>
      <c r="D14" s="1"/>
      <c r="E14" s="1">
        <v>-1.8</v>
      </c>
      <c r="F14" s="1">
        <f t="shared" si="1"/>
        <v>-11.97776926025297</v>
      </c>
      <c r="G14" s="1">
        <f t="shared" si="2"/>
        <v>11996.161228406911</v>
      </c>
      <c r="H14" s="1">
        <f t="shared" si="3"/>
        <v>-11977.76926025297</v>
      </c>
      <c r="I14" s="1"/>
      <c r="J14" s="1">
        <v>5210</v>
      </c>
      <c r="K14" s="1">
        <v>5218</v>
      </c>
      <c r="L14" s="1">
        <f t="shared" si="4"/>
        <v>62.5</v>
      </c>
    </row>
    <row r="15" spans="1:12" x14ac:dyDescent="0.3">
      <c r="A15" s="1"/>
      <c r="B15" s="1">
        <v>2</v>
      </c>
      <c r="C15" s="1">
        <f t="shared" si="0"/>
        <v>13.334755707275441</v>
      </c>
      <c r="D15" s="1"/>
      <c r="E15" s="1">
        <v>-2</v>
      </c>
      <c r="F15" s="1">
        <f t="shared" si="1"/>
        <v>-13.314870046868343</v>
      </c>
      <c r="G15" s="1">
        <f t="shared" si="2"/>
        <v>13334.755707275443</v>
      </c>
      <c r="H15" s="1">
        <f t="shared" si="3"/>
        <v>-13314.870046868344</v>
      </c>
      <c r="I15" s="1"/>
      <c r="J15" s="1">
        <v>4687</v>
      </c>
      <c r="K15" s="1">
        <v>4694</v>
      </c>
      <c r="L15" s="1">
        <f t="shared" si="4"/>
        <v>62.5</v>
      </c>
    </row>
    <row r="16" spans="1:12" x14ac:dyDescent="0.3">
      <c r="A16" s="1"/>
      <c r="B16" s="1">
        <v>3</v>
      </c>
      <c r="C16" s="1">
        <f t="shared" si="0"/>
        <v>20</v>
      </c>
      <c r="D16" s="1"/>
      <c r="E16" s="1">
        <v>-3</v>
      </c>
      <c r="F16" s="1">
        <f t="shared" si="1"/>
        <v>-19.955300127713919</v>
      </c>
      <c r="G16" s="1">
        <f t="shared" si="2"/>
        <v>20000</v>
      </c>
      <c r="H16" s="1">
        <f t="shared" si="3"/>
        <v>-19955.300127713919</v>
      </c>
      <c r="I16" s="1"/>
      <c r="J16" s="1">
        <v>3125</v>
      </c>
      <c r="K16" s="1">
        <v>3132</v>
      </c>
      <c r="L16" s="1">
        <f t="shared" si="4"/>
        <v>62.5</v>
      </c>
    </row>
    <row r="17" spans="1:12" x14ac:dyDescent="0.3">
      <c r="A17" s="1"/>
      <c r="B17" s="1">
        <v>4</v>
      </c>
      <c r="C17" s="1">
        <f t="shared" si="0"/>
        <v>26.663822525597272</v>
      </c>
      <c r="D17" s="1"/>
      <c r="E17" s="1">
        <v>-4</v>
      </c>
      <c r="F17" s="1">
        <f t="shared" si="1"/>
        <v>-26.607066836951891</v>
      </c>
      <c r="G17" s="1">
        <f t="shared" si="2"/>
        <v>26663.822525597272</v>
      </c>
      <c r="H17" s="1">
        <f t="shared" si="3"/>
        <v>-26607.06683695189</v>
      </c>
      <c r="I17" s="1"/>
      <c r="J17" s="1">
        <v>2344</v>
      </c>
      <c r="K17" s="1">
        <v>2349</v>
      </c>
      <c r="L17" s="1">
        <f t="shared" si="4"/>
        <v>62.5</v>
      </c>
    </row>
    <row r="18" spans="1:12" x14ac:dyDescent="0.3">
      <c r="A18" s="1"/>
      <c r="B18" s="1">
        <v>5</v>
      </c>
      <c r="C18" s="1">
        <f t="shared" si="0"/>
        <v>33.351120597652077</v>
      </c>
      <c r="D18" s="1"/>
      <c r="E18" s="1">
        <v>-5</v>
      </c>
      <c r="F18" s="1">
        <f t="shared" si="1"/>
        <v>-33.262373602980311</v>
      </c>
      <c r="G18" s="1">
        <f t="shared" si="2"/>
        <v>33351.12059765208</v>
      </c>
      <c r="H18" s="1">
        <f t="shared" si="3"/>
        <v>-33262.373602980311</v>
      </c>
      <c r="I18" s="1"/>
      <c r="J18" s="1">
        <v>1874</v>
      </c>
      <c r="K18" s="1">
        <v>1879</v>
      </c>
      <c r="L18" s="1">
        <f t="shared" si="4"/>
        <v>62.5</v>
      </c>
    </row>
    <row r="19" spans="1:12" x14ac:dyDescent="0.3">
      <c r="A19" s="1"/>
      <c r="B19" s="1">
        <v>6</v>
      </c>
      <c r="C19" s="1">
        <f t="shared" si="0"/>
        <v>40.01280409731114</v>
      </c>
      <c r="D19" s="1"/>
      <c r="E19" s="1">
        <v>-6</v>
      </c>
      <c r="F19" s="1">
        <f t="shared" si="1"/>
        <v>-39.910600255427838</v>
      </c>
      <c r="G19" s="1">
        <f t="shared" si="2"/>
        <v>40012.804097311135</v>
      </c>
      <c r="H19" s="1">
        <f t="shared" si="3"/>
        <v>-39910.600255427838</v>
      </c>
      <c r="I19" s="1"/>
      <c r="J19" s="1">
        <v>1562</v>
      </c>
      <c r="K19" s="1">
        <v>1566</v>
      </c>
      <c r="L19" s="1">
        <f t="shared" si="4"/>
        <v>62.5</v>
      </c>
    </row>
    <row r="20" spans="1:12" x14ac:dyDescent="0.3">
      <c r="A20" s="1"/>
      <c r="B20" s="1">
        <v>7</v>
      </c>
      <c r="C20" s="1">
        <f t="shared" si="0"/>
        <v>46.711509715994019</v>
      </c>
      <c r="D20" s="1"/>
      <c r="E20" s="1">
        <v>-7</v>
      </c>
      <c r="F20" s="1">
        <f t="shared" si="1"/>
        <v>-46.572280178837552</v>
      </c>
      <c r="G20" s="1">
        <f t="shared" si="2"/>
        <v>46711.50971599402</v>
      </c>
      <c r="H20" s="1">
        <f t="shared" si="3"/>
        <v>-46572.280178837551</v>
      </c>
      <c r="I20" s="1"/>
      <c r="J20" s="1">
        <v>1338</v>
      </c>
      <c r="K20" s="1">
        <v>1342</v>
      </c>
      <c r="L20" s="1">
        <f t="shared" si="4"/>
        <v>62.5</v>
      </c>
    </row>
    <row r="21" spans="1:12" x14ac:dyDescent="0.3">
      <c r="A21" s="1"/>
      <c r="B21" s="1">
        <v>8</v>
      </c>
      <c r="C21" s="1">
        <f t="shared" si="0"/>
        <v>53.373185311699402</v>
      </c>
      <c r="D21" s="1"/>
      <c r="E21" s="1">
        <v>-8</v>
      </c>
      <c r="F21" s="1">
        <f t="shared" si="1"/>
        <v>-53.191489361702125</v>
      </c>
      <c r="G21" s="1">
        <f t="shared" si="2"/>
        <v>53373.185311699403</v>
      </c>
      <c r="H21" s="1">
        <f t="shared" si="3"/>
        <v>-53191.489361702123</v>
      </c>
      <c r="I21" s="1"/>
      <c r="J21" s="1">
        <v>1171</v>
      </c>
      <c r="K21" s="1">
        <v>1175</v>
      </c>
      <c r="L21" s="1">
        <f t="shared" si="4"/>
        <v>62.5</v>
      </c>
    </row>
    <row r="22" spans="1:12" x14ac:dyDescent="0.3">
      <c r="A22" s="1"/>
      <c r="B22" s="1">
        <v>9</v>
      </c>
      <c r="C22" s="1">
        <f t="shared" si="0"/>
        <v>60.038424591738718</v>
      </c>
      <c r="D22" s="1"/>
      <c r="E22" s="1">
        <v>-9</v>
      </c>
      <c r="F22" s="1">
        <f t="shared" si="1"/>
        <v>-59.808612440191389</v>
      </c>
      <c r="G22" s="1">
        <f t="shared" si="2"/>
        <v>60038.424591738716</v>
      </c>
      <c r="H22" s="1">
        <f t="shared" si="3"/>
        <v>-59808.612440191391</v>
      </c>
      <c r="I22" s="1"/>
      <c r="J22" s="1">
        <v>1041</v>
      </c>
      <c r="K22" s="1">
        <v>1045</v>
      </c>
      <c r="L22" s="1">
        <f t="shared" si="4"/>
        <v>62.5</v>
      </c>
    </row>
    <row r="23" spans="1:12" x14ac:dyDescent="0.3">
      <c r="A23" s="1"/>
      <c r="B23" s="1">
        <v>10</v>
      </c>
      <c r="C23" s="1">
        <f t="shared" si="0"/>
        <v>66.631130063965884</v>
      </c>
      <c r="D23" s="1"/>
      <c r="E23" s="1">
        <v>-10</v>
      </c>
      <c r="F23" s="1">
        <f t="shared" si="1"/>
        <v>-66.489361702127667</v>
      </c>
      <c r="G23" s="1">
        <f t="shared" si="2"/>
        <v>66631.130063965888</v>
      </c>
      <c r="H23" s="1">
        <f t="shared" si="3"/>
        <v>-66489.361702127673</v>
      </c>
      <c r="I23" s="1"/>
      <c r="J23" s="1">
        <v>938</v>
      </c>
      <c r="K23" s="1">
        <v>940</v>
      </c>
      <c r="L23" s="1">
        <f t="shared" si="4"/>
        <v>62.5</v>
      </c>
    </row>
    <row r="24" spans="1:12" x14ac:dyDescent="0.3">
      <c r="A24" s="1"/>
      <c r="B24" s="1">
        <v>11</v>
      </c>
      <c r="C24" s="1">
        <f t="shared" si="0"/>
        <v>66.631130063965884</v>
      </c>
      <c r="D24" s="1"/>
      <c r="E24" s="1">
        <v>-11</v>
      </c>
      <c r="F24" s="1">
        <f t="shared" si="1"/>
        <v>-66.631130063965884</v>
      </c>
      <c r="G24" s="1">
        <f t="shared" si="2"/>
        <v>66631.130063965888</v>
      </c>
      <c r="H24" s="1">
        <f t="shared" si="3"/>
        <v>-66631.130063965888</v>
      </c>
      <c r="I24" s="1"/>
      <c r="J24" s="1">
        <v>938</v>
      </c>
      <c r="K24" s="1">
        <v>938</v>
      </c>
      <c r="L24" s="1">
        <f t="shared" si="4"/>
        <v>62.5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61CB-727E-4C6C-9129-76DA7F35D016}">
  <dimension ref="A1:L24"/>
  <sheetViews>
    <sheetView tabSelected="1" workbookViewId="0">
      <selection activeCell="G1" sqref="G1:H24"/>
    </sheetView>
  </sheetViews>
  <sheetFormatPr defaultRowHeight="16.2" x14ac:dyDescent="0.3"/>
  <cols>
    <col min="3" max="3" width="22.33203125" customWidth="1"/>
    <col min="6" max="9" width="22.33203125" customWidth="1"/>
    <col min="10" max="11" width="33.33203125" customWidth="1"/>
    <col min="12" max="12" width="82.21875" customWidth="1"/>
  </cols>
  <sheetData>
    <row r="1" spans="1:12" x14ac:dyDescent="0.3">
      <c r="A1" s="1" t="s">
        <v>0</v>
      </c>
      <c r="B1" s="1" t="s">
        <v>1</v>
      </c>
      <c r="C1" s="1" t="s">
        <v>5</v>
      </c>
      <c r="D1" s="1"/>
      <c r="E1" s="1" t="s">
        <v>1</v>
      </c>
      <c r="F1" s="1" t="s">
        <v>6</v>
      </c>
      <c r="G1" s="1" t="s">
        <v>7</v>
      </c>
      <c r="H1" s="1" t="s">
        <v>8</v>
      </c>
      <c r="I1" s="1"/>
      <c r="J1" s="1" t="s">
        <v>2</v>
      </c>
      <c r="K1" s="1" t="s">
        <v>3</v>
      </c>
      <c r="L1" s="1" t="s">
        <v>4</v>
      </c>
    </row>
    <row r="2" spans="1:12" x14ac:dyDescent="0.3">
      <c r="A2" s="1"/>
      <c r="B2" s="1">
        <v>0.2</v>
      </c>
      <c r="C2" s="1">
        <f>0 + L2 / (J2 / 1000)</f>
        <v>1.3509424174303994</v>
      </c>
      <c r="D2" s="1"/>
      <c r="E2" s="1">
        <v>-0.2</v>
      </c>
      <c r="F2" s="1">
        <f xml:space="preserve"> 0 - L2 / (K2 / 1000)</f>
        <v>-1.3219958965247371</v>
      </c>
      <c r="G2" s="1">
        <f xml:space="preserve"> L2 * 1000 / (J2 / 1000)</f>
        <v>1350.9424174303995</v>
      </c>
      <c r="H2" s="1">
        <f xml:space="preserve"> F2 * 1000</f>
        <v>-1321.9958965247372</v>
      </c>
      <c r="I2" s="1"/>
      <c r="J2" s="1">
        <v>46264</v>
      </c>
      <c r="K2" s="1">
        <v>47277</v>
      </c>
      <c r="L2" s="1">
        <f>62500/5000*5</f>
        <v>62.5</v>
      </c>
    </row>
    <row r="3" spans="1:12" x14ac:dyDescent="0.3">
      <c r="A3" s="1"/>
      <c r="B3" s="1">
        <v>0.30000000000000004</v>
      </c>
      <c r="C3" s="1">
        <f t="shared" ref="C3:C24" si="0">0 + L3 / (J3 / 1000)</f>
        <v>2.0193861066235863</v>
      </c>
      <c r="D3" s="1"/>
      <c r="E3" s="1">
        <v>-0.3</v>
      </c>
      <c r="F3" s="1">
        <f t="shared" ref="F3:F24" si="1" xml:space="preserve"> 0 - L3 / (K3 / 1000)</f>
        <v>-1.9908262725361534</v>
      </c>
      <c r="G3" s="1">
        <f t="shared" ref="G3:G24" si="2" xml:space="preserve"> L3 * 1000 / (J3 / 1000)</f>
        <v>2019.3861066235866</v>
      </c>
      <c r="H3" s="1">
        <f t="shared" ref="H3:H24" si="3" xml:space="preserve"> F3 * 1000</f>
        <v>-1990.8262725361535</v>
      </c>
      <c r="I3" s="1"/>
      <c r="J3" s="1">
        <v>30950</v>
      </c>
      <c r="K3" s="1">
        <v>31394</v>
      </c>
      <c r="L3" s="1">
        <f t="shared" ref="L3:L24" si="4">62500/5000*5</f>
        <v>62.5</v>
      </c>
    </row>
    <row r="4" spans="1:12" x14ac:dyDescent="0.3">
      <c r="A4" s="1"/>
      <c r="B4" s="1">
        <v>0.4</v>
      </c>
      <c r="C4" s="1">
        <f t="shared" si="0"/>
        <v>2.6786096944242064</v>
      </c>
      <c r="D4" s="1"/>
      <c r="E4" s="1">
        <v>-0.4</v>
      </c>
      <c r="F4" s="1">
        <f t="shared" si="1"/>
        <v>-2.6600272386789241</v>
      </c>
      <c r="G4" s="1">
        <f t="shared" si="2"/>
        <v>2678.6096944242063</v>
      </c>
      <c r="H4" s="1">
        <f t="shared" si="3"/>
        <v>-2660.0272386789243</v>
      </c>
      <c r="I4" s="1"/>
      <c r="J4" s="1">
        <v>23333</v>
      </c>
      <c r="K4" s="1">
        <v>23496</v>
      </c>
      <c r="L4" s="1">
        <f t="shared" si="4"/>
        <v>62.5</v>
      </c>
    </row>
    <row r="5" spans="1:12" x14ac:dyDescent="0.3">
      <c r="A5" s="1"/>
      <c r="B5" s="1">
        <v>0.5</v>
      </c>
      <c r="C5" s="1">
        <f t="shared" si="0"/>
        <v>3.3322670078908083</v>
      </c>
      <c r="D5" s="1"/>
      <c r="E5" s="1">
        <v>-0.5</v>
      </c>
      <c r="F5" s="1">
        <f t="shared" si="1"/>
        <v>-3.3294268058810998</v>
      </c>
      <c r="G5" s="1">
        <f t="shared" si="2"/>
        <v>3332.2670078908081</v>
      </c>
      <c r="H5" s="1">
        <f t="shared" si="3"/>
        <v>-3329.4268058810999</v>
      </c>
      <c r="I5" s="1"/>
      <c r="J5" s="1">
        <v>18756</v>
      </c>
      <c r="K5" s="1">
        <v>18772</v>
      </c>
      <c r="L5" s="1">
        <f t="shared" si="4"/>
        <v>62.5</v>
      </c>
    </row>
    <row r="6" spans="1:12" x14ac:dyDescent="0.3">
      <c r="A6" s="1"/>
      <c r="B6" s="1">
        <v>0.6</v>
      </c>
      <c r="C6" s="1">
        <f t="shared" si="0"/>
        <v>3.9946312156461712</v>
      </c>
      <c r="D6" s="1"/>
      <c r="E6" s="1">
        <v>-0.6</v>
      </c>
      <c r="F6" s="1">
        <f t="shared" si="1"/>
        <v>-3.9918247429264864</v>
      </c>
      <c r="G6" s="1">
        <f t="shared" si="2"/>
        <v>3994.6312156461713</v>
      </c>
      <c r="H6" s="1">
        <f t="shared" si="3"/>
        <v>-3991.8247429264866</v>
      </c>
      <c r="I6" s="1"/>
      <c r="J6" s="1">
        <v>15646</v>
      </c>
      <c r="K6" s="1">
        <v>15657</v>
      </c>
      <c r="L6" s="1">
        <f t="shared" si="4"/>
        <v>62.5</v>
      </c>
    </row>
    <row r="7" spans="1:12" x14ac:dyDescent="0.3">
      <c r="A7" s="1"/>
      <c r="B7" s="1">
        <v>0.70000000000000007</v>
      </c>
      <c r="C7" s="1">
        <f t="shared" si="0"/>
        <v>4.6527209111888634</v>
      </c>
      <c r="D7" s="1"/>
      <c r="E7" s="1">
        <v>-0.7</v>
      </c>
      <c r="F7" s="1">
        <f t="shared" si="1"/>
        <v>-4.6631351190032078</v>
      </c>
      <c r="G7" s="1">
        <f t="shared" si="2"/>
        <v>4652.7209111888633</v>
      </c>
      <c r="H7" s="1">
        <f t="shared" si="3"/>
        <v>-4663.1351190032074</v>
      </c>
      <c r="I7" s="1"/>
      <c r="J7" s="1">
        <v>13433</v>
      </c>
      <c r="K7" s="1">
        <v>13403</v>
      </c>
      <c r="L7" s="1">
        <f t="shared" si="4"/>
        <v>62.5</v>
      </c>
    </row>
    <row r="8" spans="1:12" x14ac:dyDescent="0.3">
      <c r="A8" s="1"/>
      <c r="B8" s="1">
        <v>0.8</v>
      </c>
      <c r="C8" s="1">
        <f t="shared" si="0"/>
        <v>5.3332195579827637</v>
      </c>
      <c r="D8" s="1"/>
      <c r="E8" s="1">
        <v>-0.8</v>
      </c>
      <c r="F8" s="1">
        <f t="shared" si="1"/>
        <v>-5.3382302699009223</v>
      </c>
      <c r="G8" s="1">
        <f t="shared" si="2"/>
        <v>5333.219557982763</v>
      </c>
      <c r="H8" s="1">
        <f t="shared" si="3"/>
        <v>-5338.2302699009224</v>
      </c>
      <c r="I8" s="1"/>
      <c r="J8" s="1">
        <v>11719</v>
      </c>
      <c r="K8" s="1">
        <v>11708</v>
      </c>
      <c r="L8" s="1">
        <f t="shared" si="4"/>
        <v>62.5</v>
      </c>
    </row>
    <row r="9" spans="1:12" x14ac:dyDescent="0.3">
      <c r="A9" s="1"/>
      <c r="B9" s="1">
        <v>0.9</v>
      </c>
      <c r="C9" s="1">
        <f t="shared" si="0"/>
        <v>5.9906067286494773</v>
      </c>
      <c r="D9" s="1"/>
      <c r="E9" s="1">
        <v>-0.9</v>
      </c>
      <c r="F9" s="1">
        <f t="shared" si="1"/>
        <v>-5.9957789716039906</v>
      </c>
      <c r="G9" s="1">
        <f t="shared" si="2"/>
        <v>5990.6067286494781</v>
      </c>
      <c r="H9" s="1">
        <f t="shared" si="3"/>
        <v>-5995.7789716039906</v>
      </c>
      <c r="I9" s="1"/>
      <c r="J9" s="1">
        <v>10433</v>
      </c>
      <c r="K9" s="1">
        <v>10424</v>
      </c>
      <c r="L9" s="1">
        <f t="shared" si="4"/>
        <v>62.5</v>
      </c>
    </row>
    <row r="10" spans="1:12" x14ac:dyDescent="0.3">
      <c r="A10" s="1"/>
      <c r="B10" s="1">
        <v>1</v>
      </c>
      <c r="C10" s="1">
        <f t="shared" si="0"/>
        <v>6.6567259559058476</v>
      </c>
      <c r="D10" s="1"/>
      <c r="E10" s="1">
        <v>-1</v>
      </c>
      <c r="F10" s="1">
        <f t="shared" si="1"/>
        <v>-6.661692602856534</v>
      </c>
      <c r="G10" s="1">
        <f t="shared" si="2"/>
        <v>6656.7259559058475</v>
      </c>
      <c r="H10" s="1">
        <f t="shared" si="3"/>
        <v>-6661.692602856534</v>
      </c>
      <c r="I10" s="1"/>
      <c r="J10" s="1">
        <v>9389</v>
      </c>
      <c r="K10" s="1">
        <v>9382</v>
      </c>
      <c r="L10" s="1">
        <f t="shared" si="4"/>
        <v>62.5</v>
      </c>
    </row>
    <row r="11" spans="1:12" x14ac:dyDescent="0.3">
      <c r="A11" s="1"/>
      <c r="B11" s="1">
        <v>1.2</v>
      </c>
      <c r="C11" s="1">
        <f t="shared" si="0"/>
        <v>7.9902838148811046</v>
      </c>
      <c r="D11" s="1"/>
      <c r="E11" s="1">
        <v>-1.2</v>
      </c>
      <c r="F11" s="1">
        <f t="shared" si="1"/>
        <v>-7.9902838148811046</v>
      </c>
      <c r="G11" s="1">
        <f t="shared" si="2"/>
        <v>7990.2838148811043</v>
      </c>
      <c r="H11" s="1">
        <f t="shared" si="3"/>
        <v>-7990.2838148811043</v>
      </c>
      <c r="I11" s="1"/>
      <c r="J11" s="1">
        <v>7822</v>
      </c>
      <c r="K11" s="1">
        <v>7822</v>
      </c>
      <c r="L11" s="1">
        <f t="shared" si="4"/>
        <v>62.5</v>
      </c>
    </row>
    <row r="12" spans="1:12" x14ac:dyDescent="0.3">
      <c r="A12" s="1"/>
      <c r="B12" s="1">
        <v>1.4</v>
      </c>
      <c r="C12" s="1">
        <f t="shared" si="0"/>
        <v>9.3214019388516025</v>
      </c>
      <c r="D12" s="1"/>
      <c r="E12" s="1">
        <v>-1.4</v>
      </c>
      <c r="F12" s="1">
        <f t="shared" si="1"/>
        <v>-9.3144560357675115</v>
      </c>
      <c r="G12" s="1">
        <f t="shared" si="2"/>
        <v>9321.4019388516026</v>
      </c>
      <c r="H12" s="1">
        <f t="shared" si="3"/>
        <v>-9314.4560357675109</v>
      </c>
      <c r="I12" s="1"/>
      <c r="J12" s="1">
        <v>6705</v>
      </c>
      <c r="K12" s="1">
        <v>6710</v>
      </c>
      <c r="L12" s="1">
        <f t="shared" si="4"/>
        <v>62.5</v>
      </c>
    </row>
    <row r="13" spans="1:12" x14ac:dyDescent="0.3">
      <c r="A13" s="1"/>
      <c r="B13" s="1">
        <v>1.6</v>
      </c>
      <c r="C13" s="1">
        <f t="shared" si="0"/>
        <v>10.643732970027248</v>
      </c>
      <c r="D13" s="1"/>
      <c r="E13" s="1">
        <v>-1.6</v>
      </c>
      <c r="F13" s="1">
        <f t="shared" si="1"/>
        <v>-10.649173624126767</v>
      </c>
      <c r="G13" s="1">
        <f t="shared" si="2"/>
        <v>10643.732970027248</v>
      </c>
      <c r="H13" s="1">
        <f t="shared" si="3"/>
        <v>-10649.173624126768</v>
      </c>
      <c r="I13" s="1"/>
      <c r="J13" s="1">
        <v>5872</v>
      </c>
      <c r="K13" s="1">
        <v>5869</v>
      </c>
      <c r="L13" s="1">
        <f t="shared" si="4"/>
        <v>62.5</v>
      </c>
    </row>
    <row r="14" spans="1:12" x14ac:dyDescent="0.3">
      <c r="A14" s="1"/>
      <c r="B14" s="1">
        <v>1.8</v>
      </c>
      <c r="C14" s="1">
        <f t="shared" si="0"/>
        <v>11.982361963190183</v>
      </c>
      <c r="D14" s="1"/>
      <c r="E14" s="1">
        <v>-1.8</v>
      </c>
      <c r="F14" s="1">
        <f t="shared" si="1"/>
        <v>-11.980065171554534</v>
      </c>
      <c r="G14" s="1">
        <f t="shared" si="2"/>
        <v>11982.361963190184</v>
      </c>
      <c r="H14" s="1">
        <f t="shared" si="3"/>
        <v>-11980.065171554534</v>
      </c>
      <c r="I14" s="1"/>
      <c r="J14" s="1">
        <v>5216</v>
      </c>
      <c r="K14" s="1">
        <v>5217</v>
      </c>
      <c r="L14" s="1">
        <f t="shared" si="4"/>
        <v>62.5</v>
      </c>
    </row>
    <row r="15" spans="1:12" x14ac:dyDescent="0.3">
      <c r="A15" s="1"/>
      <c r="B15" s="1">
        <v>2</v>
      </c>
      <c r="C15" s="1">
        <f t="shared" si="0"/>
        <v>13.309199318568997</v>
      </c>
      <c r="D15" s="1"/>
      <c r="E15" s="1">
        <v>-2</v>
      </c>
      <c r="F15" s="1">
        <f t="shared" si="1"/>
        <v>-13.303533418475945</v>
      </c>
      <c r="G15" s="1">
        <f t="shared" si="2"/>
        <v>13309.199318568995</v>
      </c>
      <c r="H15" s="1">
        <f t="shared" si="3"/>
        <v>-13303.533418475945</v>
      </c>
      <c r="I15" s="1"/>
      <c r="J15" s="1">
        <v>4696</v>
      </c>
      <c r="K15" s="1">
        <v>4698</v>
      </c>
      <c r="L15" s="1">
        <f t="shared" si="4"/>
        <v>62.5</v>
      </c>
    </row>
    <row r="16" spans="1:12" x14ac:dyDescent="0.3">
      <c r="A16" s="1"/>
      <c r="B16" s="1">
        <v>3</v>
      </c>
      <c r="C16" s="1">
        <f t="shared" si="0"/>
        <v>19.961673586713513</v>
      </c>
      <c r="D16" s="1"/>
      <c r="E16" s="1">
        <v>-3</v>
      </c>
      <c r="F16" s="1">
        <f t="shared" si="1"/>
        <v>-19.955300127713919</v>
      </c>
      <c r="G16" s="1">
        <f t="shared" si="2"/>
        <v>19961.67358671351</v>
      </c>
      <c r="H16" s="1">
        <f t="shared" si="3"/>
        <v>-19955.300127713919</v>
      </c>
      <c r="I16" s="1"/>
      <c r="J16" s="1">
        <v>3131</v>
      </c>
      <c r="K16" s="1">
        <v>3132</v>
      </c>
      <c r="L16" s="1">
        <f t="shared" si="4"/>
        <v>62.5</v>
      </c>
    </row>
    <row r="17" spans="1:12" x14ac:dyDescent="0.3">
      <c r="A17" s="1"/>
      <c r="B17" s="1">
        <v>4</v>
      </c>
      <c r="C17" s="1">
        <f t="shared" si="0"/>
        <v>26.618398637137993</v>
      </c>
      <c r="D17" s="1"/>
      <c r="E17" s="1">
        <v>-4</v>
      </c>
      <c r="F17" s="1">
        <f t="shared" si="1"/>
        <v>-26.607066836951891</v>
      </c>
      <c r="G17" s="1">
        <f t="shared" si="2"/>
        <v>26618.398637137991</v>
      </c>
      <c r="H17" s="1">
        <f t="shared" si="3"/>
        <v>-26607.06683695189</v>
      </c>
      <c r="I17" s="1"/>
      <c r="J17" s="1">
        <v>2348</v>
      </c>
      <c r="K17" s="1">
        <v>2349</v>
      </c>
      <c r="L17" s="1">
        <f t="shared" si="4"/>
        <v>62.5</v>
      </c>
    </row>
    <row r="18" spans="1:12" x14ac:dyDescent="0.3">
      <c r="A18" s="1"/>
      <c r="B18" s="1">
        <v>5</v>
      </c>
      <c r="C18" s="1">
        <f t="shared" si="0"/>
        <v>33.280085197018103</v>
      </c>
      <c r="D18" s="1"/>
      <c r="E18" s="1">
        <v>-5</v>
      </c>
      <c r="F18" s="1">
        <f t="shared" si="1"/>
        <v>-33.244680851063833</v>
      </c>
      <c r="G18" s="1">
        <f t="shared" si="2"/>
        <v>33280.085197018103</v>
      </c>
      <c r="H18" s="1">
        <f t="shared" si="3"/>
        <v>-33244.680851063837</v>
      </c>
      <c r="I18" s="1"/>
      <c r="J18" s="1">
        <v>1878</v>
      </c>
      <c r="K18" s="1">
        <v>1880</v>
      </c>
      <c r="L18" s="1">
        <f t="shared" si="4"/>
        <v>62.5</v>
      </c>
    </row>
    <row r="19" spans="1:12" x14ac:dyDescent="0.3">
      <c r="A19" s="1"/>
      <c r="B19" s="1">
        <v>6</v>
      </c>
      <c r="C19" s="1">
        <f t="shared" si="0"/>
        <v>39.961636828644501</v>
      </c>
      <c r="D19" s="1"/>
      <c r="E19" s="1">
        <v>-6</v>
      </c>
      <c r="F19" s="1">
        <f t="shared" si="1"/>
        <v>-39.885130823229105</v>
      </c>
      <c r="G19" s="1">
        <f t="shared" si="2"/>
        <v>39961.636828644499</v>
      </c>
      <c r="H19" s="1">
        <f t="shared" si="3"/>
        <v>-39885.130823229105</v>
      </c>
      <c r="I19" s="1"/>
      <c r="J19" s="1">
        <v>1564</v>
      </c>
      <c r="K19" s="1">
        <v>1567</v>
      </c>
      <c r="L19" s="1">
        <f t="shared" si="4"/>
        <v>62.5</v>
      </c>
    </row>
    <row r="20" spans="1:12" x14ac:dyDescent="0.3">
      <c r="A20" s="1"/>
      <c r="B20" s="1">
        <v>7</v>
      </c>
      <c r="C20" s="1">
        <f t="shared" si="0"/>
        <v>46.64179104477612</v>
      </c>
      <c r="D20" s="1"/>
      <c r="E20" s="1">
        <v>-7</v>
      </c>
      <c r="F20" s="1">
        <f t="shared" si="1"/>
        <v>-46.53760238272524</v>
      </c>
      <c r="G20" s="1">
        <f t="shared" si="2"/>
        <v>46641.791044776117</v>
      </c>
      <c r="H20" s="1">
        <f t="shared" si="3"/>
        <v>-46537.602382725243</v>
      </c>
      <c r="I20" s="1"/>
      <c r="J20" s="1">
        <v>1340</v>
      </c>
      <c r="K20" s="1">
        <v>1343</v>
      </c>
      <c r="L20" s="1">
        <f t="shared" si="4"/>
        <v>62.5</v>
      </c>
    </row>
    <row r="21" spans="1:12" x14ac:dyDescent="0.3">
      <c r="A21" s="1"/>
      <c r="B21" s="1">
        <v>8</v>
      </c>
      <c r="C21" s="1">
        <f t="shared" si="0"/>
        <v>53.327645051194544</v>
      </c>
      <c r="D21" s="1"/>
      <c r="E21" s="1">
        <v>-8</v>
      </c>
      <c r="F21" s="1">
        <f t="shared" si="1"/>
        <v>-53.146258503401363</v>
      </c>
      <c r="G21" s="1">
        <f t="shared" si="2"/>
        <v>53327.645051194544</v>
      </c>
      <c r="H21" s="1">
        <f t="shared" si="3"/>
        <v>-53146.258503401361</v>
      </c>
      <c r="I21" s="1"/>
      <c r="J21" s="1">
        <v>1172</v>
      </c>
      <c r="K21" s="1">
        <v>1176</v>
      </c>
      <c r="L21" s="1">
        <f t="shared" si="4"/>
        <v>62.5</v>
      </c>
    </row>
    <row r="22" spans="1:12" x14ac:dyDescent="0.3">
      <c r="A22" s="1"/>
      <c r="B22" s="1">
        <v>9</v>
      </c>
      <c r="C22" s="1">
        <f t="shared" si="0"/>
        <v>59.980806142034545</v>
      </c>
      <c r="D22" s="1"/>
      <c r="E22" s="1">
        <v>-9</v>
      </c>
      <c r="F22" s="1">
        <f t="shared" si="1"/>
        <v>-59.808612440191389</v>
      </c>
      <c r="G22" s="1">
        <f t="shared" si="2"/>
        <v>59980.806142034548</v>
      </c>
      <c r="H22" s="1">
        <f t="shared" si="3"/>
        <v>-59808.612440191391</v>
      </c>
      <c r="I22" s="1"/>
      <c r="J22" s="1">
        <v>1042</v>
      </c>
      <c r="K22" s="1">
        <v>1045</v>
      </c>
      <c r="L22" s="1">
        <f t="shared" si="4"/>
        <v>62.5</v>
      </c>
    </row>
    <row r="23" spans="1:12" x14ac:dyDescent="0.3">
      <c r="A23" s="1"/>
      <c r="B23" s="1">
        <v>10</v>
      </c>
      <c r="C23" s="1">
        <f t="shared" si="0"/>
        <v>66.560170394036206</v>
      </c>
      <c r="D23" s="1"/>
      <c r="E23" s="1">
        <v>-10</v>
      </c>
      <c r="F23" s="1">
        <f t="shared" si="1"/>
        <v>-66.418703506907548</v>
      </c>
      <c r="G23" s="1">
        <f t="shared" si="2"/>
        <v>66560.170394036206</v>
      </c>
      <c r="H23" s="1">
        <f t="shared" si="3"/>
        <v>-66418.70350690755</v>
      </c>
      <c r="I23" s="1"/>
      <c r="J23" s="1">
        <v>939</v>
      </c>
      <c r="K23" s="1">
        <v>941</v>
      </c>
      <c r="L23" s="1">
        <f t="shared" si="4"/>
        <v>62.5</v>
      </c>
    </row>
    <row r="24" spans="1:12" x14ac:dyDescent="0.3">
      <c r="A24" s="1"/>
      <c r="B24" s="1">
        <v>11</v>
      </c>
      <c r="C24" s="1">
        <f t="shared" si="0"/>
        <v>66.418703506907548</v>
      </c>
      <c r="D24" s="1"/>
      <c r="E24" s="1">
        <v>-11</v>
      </c>
      <c r="F24" s="1">
        <f t="shared" si="1"/>
        <v>-66.560170394036206</v>
      </c>
      <c r="G24" s="1">
        <f t="shared" si="2"/>
        <v>66418.70350690755</v>
      </c>
      <c r="H24" s="1">
        <f t="shared" si="3"/>
        <v>-66560.170394036206</v>
      </c>
      <c r="I24" s="1"/>
      <c r="J24" s="1">
        <v>941</v>
      </c>
      <c r="K24" s="1">
        <v>939</v>
      </c>
      <c r="L24" s="1">
        <f t="shared" si="4"/>
        <v>62.5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Axis 1</vt:lpstr>
      <vt:lpstr>Axis 2</vt:lpstr>
      <vt:lpstr>Axis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吳柏緯</dc:creator>
  <cp:lastModifiedBy>吳柏緯</cp:lastModifiedBy>
  <dcterms:created xsi:type="dcterms:W3CDTF">2024-03-25T07:38:10Z</dcterms:created>
  <dcterms:modified xsi:type="dcterms:W3CDTF">2024-04-19T07:47:41Z</dcterms:modified>
</cp:coreProperties>
</file>