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3\OneDrive\Desktop\碩論\Proposal跟碩論資料\三軸平台電壓速率測試數據\RPM1000速度斜率\"/>
    </mc:Choice>
  </mc:AlternateContent>
  <xr:revisionPtr revIDLastSave="0" documentId="13_ncr:1_{DF2387E3-8299-43AE-A91A-2F7E45801857}" xr6:coauthVersionLast="47" xr6:coauthVersionMax="47" xr10:uidLastSave="{00000000-0000-0000-0000-000000000000}"/>
  <bookViews>
    <workbookView xWindow="28680" yWindow="-120" windowWidth="29040" windowHeight="15840" xr2:uid="{70C7920A-4C4D-480A-86BB-7174C9955E26}"/>
  </bookViews>
  <sheets>
    <sheet name="Axis 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0" l="1"/>
  <c r="F3" i="10" s="1"/>
  <c r="J4" i="10"/>
  <c r="J5" i="10"/>
  <c r="J6" i="10"/>
  <c r="J7" i="10"/>
  <c r="J8" i="10"/>
  <c r="F8" i="10" s="1"/>
  <c r="J9" i="10"/>
  <c r="F9" i="10" s="1"/>
  <c r="J10" i="10"/>
  <c r="J11" i="10"/>
  <c r="F11" i="10" s="1"/>
  <c r="J12" i="10"/>
  <c r="F12" i="10" s="1"/>
  <c r="J13" i="10"/>
  <c r="C13" i="10" s="1"/>
  <c r="J14" i="10"/>
  <c r="F14" i="10" s="1"/>
  <c r="J15" i="10"/>
  <c r="F15" i="10" s="1"/>
  <c r="J16" i="10"/>
  <c r="F16" i="10" s="1"/>
  <c r="J17" i="10"/>
  <c r="F17" i="10" s="1"/>
  <c r="J18" i="10"/>
  <c r="C18" i="10" s="1"/>
  <c r="J19" i="10"/>
  <c r="F19" i="10" s="1"/>
  <c r="J20" i="10"/>
  <c r="J21" i="10"/>
  <c r="J22" i="10"/>
  <c r="J23" i="10"/>
  <c r="F23" i="10" s="1"/>
  <c r="J24" i="10"/>
  <c r="F24" i="10" s="1"/>
  <c r="J2" i="10"/>
  <c r="F2" i="10" s="1"/>
  <c r="C23" i="10"/>
  <c r="F22" i="10"/>
  <c r="C22" i="10"/>
  <c r="F21" i="10"/>
  <c r="C21" i="10"/>
  <c r="F20" i="10"/>
  <c r="C20" i="10"/>
  <c r="F10" i="10"/>
  <c r="C10" i="10"/>
  <c r="C9" i="10"/>
  <c r="F7" i="10"/>
  <c r="C7" i="10"/>
  <c r="F6" i="10"/>
  <c r="C6" i="10"/>
  <c r="F5" i="10"/>
  <c r="C5" i="10"/>
  <c r="F4" i="10"/>
  <c r="C4" i="10"/>
  <c r="C14" i="10" l="1"/>
  <c r="C15" i="10"/>
  <c r="C8" i="10"/>
  <c r="C16" i="10"/>
  <c r="C24" i="10"/>
  <c r="F13" i="10"/>
  <c r="C17" i="10"/>
  <c r="F18" i="10"/>
  <c r="C12" i="10"/>
  <c r="C19" i="10"/>
  <c r="C3" i="10"/>
  <c r="C11" i="10"/>
  <c r="C2" i="10"/>
</calcChain>
</file>

<file path=xl/sharedStrings.xml><?xml version="1.0" encoding="utf-8"?>
<sst xmlns="http://schemas.openxmlformats.org/spreadsheetml/2006/main" count="8" uniqueCount="7">
  <si>
    <t>Axis 1</t>
    <phoneticPr fontId="1" type="noConversion"/>
  </si>
  <si>
    <t>Voltage</t>
    <phoneticPr fontId="1" type="noConversion"/>
  </si>
  <si>
    <t>正平均速率(0.1mm/s)</t>
    <phoneticPr fontId="1" type="noConversion"/>
  </si>
  <si>
    <t>負平均速率(0.1mm/s)</t>
    <phoneticPr fontId="1" type="noConversion"/>
  </si>
  <si>
    <t>電壓正時迴圈執行次數(週期1ms)</t>
    <phoneticPr fontId="1" type="noConversion"/>
  </si>
  <si>
    <t>電壓負時迴圈執行次數(週期1ms)</t>
    <phoneticPr fontId="1" type="noConversion"/>
  </si>
  <si>
    <t>軸伸長移動距離(62500 Pulse)/mm 5000pulse 馬達轉一圈 導螺桿行程：5mm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</si>
</sst>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Axis 1 Voltage -</a:t>
            </a:r>
            <a:r>
              <a:rPr lang="en-US" altLang="zh-TW" baseline="0"/>
              <a:t> Velocity</a:t>
            </a:r>
            <a:r>
              <a:rPr lang="zh-TW" altLang="en-US" baseline="0"/>
              <a:t> 正平均速率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'Axis 1'!$C$2:$C$24</c:f>
              <c:numCache>
                <c:formatCode>General</c:formatCode>
                <c:ptCount val="23"/>
                <c:pt idx="0">
                  <c:v>17.162314303759231</c:v>
                </c:pt>
                <c:pt idx="1">
                  <c:v>25.477966654437246</c:v>
                </c:pt>
                <c:pt idx="2">
                  <c:v>33.802055164954027</c:v>
                </c:pt>
                <c:pt idx="3">
                  <c:v>42.022456800914412</c:v>
                </c:pt>
                <c:pt idx="4">
                  <c:v>50.273487773487773</c:v>
                </c:pt>
                <c:pt idx="5">
                  <c:v>58.635894549207237</c:v>
                </c:pt>
                <c:pt idx="6">
                  <c:v>67.067281897199265</c:v>
                </c:pt>
                <c:pt idx="7">
                  <c:v>75.382945362441205</c:v>
                </c:pt>
                <c:pt idx="8">
                  <c:v>83.780160857908839</c:v>
                </c:pt>
                <c:pt idx="9">
                  <c:v>100.3854802441375</c:v>
                </c:pt>
                <c:pt idx="10">
                  <c:v>117.01928477813142</c:v>
                </c:pt>
                <c:pt idx="11">
                  <c:v>133.60410431808467</c:v>
                </c:pt>
                <c:pt idx="12">
                  <c:v>150.24038461538461</c:v>
                </c:pt>
                <c:pt idx="13">
                  <c:v>166.84463427656166</c:v>
                </c:pt>
                <c:pt idx="14">
                  <c:v>250</c:v>
                </c:pt>
                <c:pt idx="15">
                  <c:v>333.33333333333337</c:v>
                </c:pt>
                <c:pt idx="16">
                  <c:v>416.66666666666663</c:v>
                </c:pt>
                <c:pt idx="17">
                  <c:v>500</c:v>
                </c:pt>
                <c:pt idx="18">
                  <c:v>583.56676003734833</c:v>
                </c:pt>
                <c:pt idx="19">
                  <c:v>667.02241195304157</c:v>
                </c:pt>
                <c:pt idx="20">
                  <c:v>750.30012004801915</c:v>
                </c:pt>
                <c:pt idx="21">
                  <c:v>832.22370173102536</c:v>
                </c:pt>
                <c:pt idx="22">
                  <c:v>832.22370173102536</c:v>
                </c:pt>
              </c:numCache>
            </c:numRef>
          </c:xVal>
          <c:yVal>
            <c:numRef>
              <c:f>'Axis 1'!$B$2:$B$24</c:f>
              <c:numCache>
                <c:formatCode>General</c:formatCode>
                <c:ptCount val="23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0.70000000000000007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1.2</c:v>
                </c:pt>
                <c:pt idx="10">
                  <c:v>1.4</c:v>
                </c:pt>
                <c:pt idx="11">
                  <c:v>1.6</c:v>
                </c:pt>
                <c:pt idx="12">
                  <c:v>1.8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20-418D-A6D8-5D5259F51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832927"/>
        <c:axId val="783832511"/>
      </c:scatterChart>
      <c:valAx>
        <c:axId val="78383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/>
                  <a:t>Velocity</a:t>
                </a:r>
                <a:endParaRPr lang="zh-TW" alt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3832511"/>
        <c:crosses val="autoZero"/>
        <c:crossBetween val="midCat"/>
      </c:valAx>
      <c:valAx>
        <c:axId val="78383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/>
                  <a:t>Voltage</a:t>
                </a:r>
                <a:endParaRPr lang="zh-TW" alt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383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Axis</a:t>
            </a:r>
            <a:r>
              <a:rPr lang="en-US" baseline="0"/>
              <a:t> 1 </a:t>
            </a:r>
            <a:r>
              <a:rPr lang="en-US"/>
              <a:t>Voltage - Velocity </a:t>
            </a:r>
            <a:r>
              <a:rPr lang="zh-TW"/>
              <a:t>負平均速率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2871263487897348"/>
                  <c:y val="0.107729739846528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'Axis 1'!$F$2:$F$24</c:f>
              <c:numCache>
                <c:formatCode>General</c:formatCode>
                <c:ptCount val="23"/>
                <c:pt idx="0">
                  <c:v>-16.28706936988586</c:v>
                </c:pt>
                <c:pt idx="1">
                  <c:v>-24.617929730581377</c:v>
                </c:pt>
                <c:pt idx="2">
                  <c:v>-32.965873727517277</c:v>
                </c:pt>
                <c:pt idx="3">
                  <c:v>-41.267745130406077</c:v>
                </c:pt>
                <c:pt idx="4">
                  <c:v>-49.599238155701926</c:v>
                </c:pt>
                <c:pt idx="5">
                  <c:v>-57.92937250903698</c:v>
                </c:pt>
                <c:pt idx="6">
                  <c:v>-66.249735001060003</c:v>
                </c:pt>
                <c:pt idx="7">
                  <c:v>-74.760765550239242</c:v>
                </c:pt>
                <c:pt idx="8">
                  <c:v>-83.056478405315616</c:v>
                </c:pt>
                <c:pt idx="9">
                  <c:v>-99.633349274669229</c:v>
                </c:pt>
                <c:pt idx="10">
                  <c:v>-116.27906976744185</c:v>
                </c:pt>
                <c:pt idx="11">
                  <c:v>-132.89389751222623</c:v>
                </c:pt>
                <c:pt idx="12">
                  <c:v>-149.55731036133045</c:v>
                </c:pt>
                <c:pt idx="13">
                  <c:v>-166.17920765753786</c:v>
                </c:pt>
                <c:pt idx="14">
                  <c:v>-249.40143655227456</c:v>
                </c:pt>
                <c:pt idx="15">
                  <c:v>-332.44680851063833</c:v>
                </c:pt>
                <c:pt idx="16">
                  <c:v>-415.28239202657807</c:v>
                </c:pt>
                <c:pt idx="17">
                  <c:v>-498.40510366826157</c:v>
                </c:pt>
                <c:pt idx="18">
                  <c:v>-581.39534883720933</c:v>
                </c:pt>
                <c:pt idx="19">
                  <c:v>-664.18703506907548</c:v>
                </c:pt>
                <c:pt idx="20">
                  <c:v>-747.60765550239239</c:v>
                </c:pt>
                <c:pt idx="21">
                  <c:v>-830.01328021248344</c:v>
                </c:pt>
                <c:pt idx="22">
                  <c:v>-832.22370173102536</c:v>
                </c:pt>
              </c:numCache>
            </c:numRef>
          </c:xVal>
          <c:yVal>
            <c:numRef>
              <c:f>'Axis 1'!$E$2:$E$24</c:f>
              <c:numCache>
                <c:formatCode>General</c:formatCode>
                <c:ptCount val="23"/>
                <c:pt idx="0">
                  <c:v>-0.2</c:v>
                </c:pt>
                <c:pt idx="1">
                  <c:v>-0.3</c:v>
                </c:pt>
                <c:pt idx="2">
                  <c:v>-0.4</c:v>
                </c:pt>
                <c:pt idx="3">
                  <c:v>-0.5</c:v>
                </c:pt>
                <c:pt idx="4">
                  <c:v>-0.6</c:v>
                </c:pt>
                <c:pt idx="5">
                  <c:v>-0.7</c:v>
                </c:pt>
                <c:pt idx="6">
                  <c:v>-0.8</c:v>
                </c:pt>
                <c:pt idx="7">
                  <c:v>-0.9</c:v>
                </c:pt>
                <c:pt idx="8">
                  <c:v>-1</c:v>
                </c:pt>
                <c:pt idx="9">
                  <c:v>-1.2</c:v>
                </c:pt>
                <c:pt idx="10">
                  <c:v>-1.4</c:v>
                </c:pt>
                <c:pt idx="11">
                  <c:v>-1.6</c:v>
                </c:pt>
                <c:pt idx="12">
                  <c:v>-1.8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8">
                  <c:v>-7</c:v>
                </c:pt>
                <c:pt idx="19">
                  <c:v>-8</c:v>
                </c:pt>
                <c:pt idx="20">
                  <c:v>-9</c:v>
                </c:pt>
                <c:pt idx="21">
                  <c:v>-10</c:v>
                </c:pt>
                <c:pt idx="22">
                  <c:v>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84-40F3-98C2-A0EEA61D1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832927"/>
        <c:axId val="783832511"/>
      </c:scatterChart>
      <c:valAx>
        <c:axId val="78383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3832511"/>
        <c:crosses val="autoZero"/>
        <c:crossBetween val="midCat"/>
      </c:valAx>
      <c:valAx>
        <c:axId val="78383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383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418840</xdr:colOff>
      <xdr:row>25</xdr:row>
      <xdr:rowOff>177165</xdr:rowOff>
    </xdr:from>
    <xdr:to>
      <xdr:col>6</xdr:col>
      <xdr:colOff>392690</xdr:colOff>
      <xdr:row>42</xdr:row>
      <xdr:rowOff>11430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3CD7EA2-4CFD-44EC-9319-1004AD258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1122218</xdr:colOff>
      <xdr:row>25</xdr:row>
      <xdr:rowOff>163830</xdr:rowOff>
    </xdr:from>
    <xdr:to>
      <xdr:col>9</xdr:col>
      <xdr:colOff>512272</xdr:colOff>
      <xdr:row>41</xdr:row>
      <xdr:rowOff>200025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924FA10-ACB2-4615-A785-85DA46E6BA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0A17-22AD-448A-8F27-A93090F1C07D}">
  <dimension ref="A1:J24"/>
  <sheetViews>
    <sheetView tabSelected="1" workbookViewId="0">
      <selection activeCell="G15" sqref="G15"/>
    </sheetView>
  </sheetViews>
  <sheetFormatPr defaultRowHeight="16.2" x14ac:dyDescent="0.3"/>
  <cols>
    <col min="3" max="3" width="22.33203125" customWidth="1"/>
    <col min="6" max="7" width="22.33203125" customWidth="1"/>
    <col min="8" max="9" width="33.33203125" customWidth="1"/>
    <col min="10" max="10" width="82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/>
      <c r="E1" s="1" t="s">
        <v>1</v>
      </c>
      <c r="F1" s="1" t="s">
        <v>3</v>
      </c>
      <c r="G1" s="1"/>
      <c r="H1" s="1" t="s">
        <v>4</v>
      </c>
      <c r="I1" s="1" t="s">
        <v>5</v>
      </c>
      <c r="J1" s="1" t="s">
        <v>6</v>
      </c>
    </row>
    <row r="2" spans="1:10" x14ac:dyDescent="0.3">
      <c r="A2" s="1"/>
      <c r="B2" s="1">
        <v>0.2</v>
      </c>
      <c r="C2" s="1">
        <f>0 + J2 / (H2 / 1000) *10</f>
        <v>17.162314303759231</v>
      </c>
      <c r="D2" s="1"/>
      <c r="E2" s="1">
        <v>-0.2</v>
      </c>
      <c r="F2" s="1">
        <f xml:space="preserve"> 0 - J2 / (I2 / 1000) *10</f>
        <v>-16.28706936988586</v>
      </c>
      <c r="G2" s="1"/>
      <c r="H2" s="1">
        <v>36417</v>
      </c>
      <c r="I2" s="1">
        <v>38374</v>
      </c>
      <c r="J2" s="1">
        <f>62500/5000*5</f>
        <v>62.5</v>
      </c>
    </row>
    <row r="3" spans="1:10" x14ac:dyDescent="0.3">
      <c r="A3" s="1"/>
      <c r="B3" s="1">
        <v>0.30000000000000004</v>
      </c>
      <c r="C3" s="1">
        <f t="shared" ref="C3:C24" si="0">0 + J3 / (H3 / 1000) *10</f>
        <v>25.477966654437246</v>
      </c>
      <c r="D3" s="1"/>
      <c r="E3" s="1">
        <v>-0.3</v>
      </c>
      <c r="F3" s="1">
        <f t="shared" ref="F3:F24" si="1" xml:space="preserve"> 0 - J3 / (I3 / 1000) *10</f>
        <v>-24.617929730581377</v>
      </c>
      <c r="G3" s="1"/>
      <c r="H3" s="1">
        <v>24531</v>
      </c>
      <c r="I3" s="1">
        <v>25388</v>
      </c>
      <c r="J3" s="1">
        <f t="shared" ref="J3:J24" si="2">62500/5000*5</f>
        <v>62.5</v>
      </c>
    </row>
    <row r="4" spans="1:10" x14ac:dyDescent="0.3">
      <c r="A4" s="1"/>
      <c r="B4" s="1">
        <v>0.4</v>
      </c>
      <c r="C4" s="1">
        <f t="shared" si="0"/>
        <v>33.802055164954027</v>
      </c>
      <c r="D4" s="1"/>
      <c r="E4" s="1">
        <v>-0.4</v>
      </c>
      <c r="F4" s="1">
        <f t="shared" si="1"/>
        <v>-32.965873727517277</v>
      </c>
      <c r="G4" s="1"/>
      <c r="H4" s="1">
        <v>18490</v>
      </c>
      <c r="I4" s="1">
        <v>18959</v>
      </c>
      <c r="J4" s="1">
        <f t="shared" si="2"/>
        <v>62.5</v>
      </c>
    </row>
    <row r="5" spans="1:10" x14ac:dyDescent="0.3">
      <c r="A5" s="1"/>
      <c r="B5" s="1">
        <v>0.5</v>
      </c>
      <c r="C5" s="1">
        <f t="shared" si="0"/>
        <v>42.022456800914412</v>
      </c>
      <c r="D5" s="1"/>
      <c r="E5" s="1">
        <v>-0.5</v>
      </c>
      <c r="F5" s="1">
        <f t="shared" si="1"/>
        <v>-41.267745130406077</v>
      </c>
      <c r="G5" s="1"/>
      <c r="H5" s="1">
        <v>14873</v>
      </c>
      <c r="I5" s="1">
        <v>15145</v>
      </c>
      <c r="J5" s="1">
        <f t="shared" si="2"/>
        <v>62.5</v>
      </c>
    </row>
    <row r="6" spans="1:10" x14ac:dyDescent="0.3">
      <c r="A6" s="1"/>
      <c r="B6" s="1">
        <v>0.6</v>
      </c>
      <c r="C6" s="1">
        <f t="shared" si="0"/>
        <v>50.273487773487773</v>
      </c>
      <c r="D6" s="1"/>
      <c r="E6" s="1">
        <v>-0.6</v>
      </c>
      <c r="F6" s="1">
        <f t="shared" si="1"/>
        <v>-49.599238155701926</v>
      </c>
      <c r="G6" s="1"/>
      <c r="H6" s="1">
        <v>12432</v>
      </c>
      <c r="I6" s="1">
        <v>12601</v>
      </c>
      <c r="J6" s="1">
        <f t="shared" si="2"/>
        <v>62.5</v>
      </c>
    </row>
    <row r="7" spans="1:10" x14ac:dyDescent="0.3">
      <c r="A7" s="1"/>
      <c r="B7" s="1">
        <v>0.70000000000000007</v>
      </c>
      <c r="C7" s="1">
        <f t="shared" si="0"/>
        <v>58.635894549207237</v>
      </c>
      <c r="D7" s="1"/>
      <c r="E7" s="1">
        <v>-0.7</v>
      </c>
      <c r="F7" s="1">
        <f t="shared" si="1"/>
        <v>-57.92937250903698</v>
      </c>
      <c r="G7" s="1"/>
      <c r="H7" s="1">
        <v>10659</v>
      </c>
      <c r="I7" s="1">
        <v>10789</v>
      </c>
      <c r="J7" s="1">
        <f t="shared" si="2"/>
        <v>62.5</v>
      </c>
    </row>
    <row r="8" spans="1:10" x14ac:dyDescent="0.3">
      <c r="A8" s="1"/>
      <c r="B8" s="1">
        <v>0.8</v>
      </c>
      <c r="C8" s="1">
        <f t="shared" si="0"/>
        <v>67.067281897199265</v>
      </c>
      <c r="D8" s="1"/>
      <c r="E8" s="1">
        <v>-0.8</v>
      </c>
      <c r="F8" s="1">
        <f t="shared" si="1"/>
        <v>-66.249735001060003</v>
      </c>
      <c r="G8" s="1"/>
      <c r="H8" s="1">
        <v>9319</v>
      </c>
      <c r="I8" s="1">
        <v>9434</v>
      </c>
      <c r="J8" s="1">
        <f t="shared" si="2"/>
        <v>62.5</v>
      </c>
    </row>
    <row r="9" spans="1:10" x14ac:dyDescent="0.3">
      <c r="A9" s="1"/>
      <c r="B9" s="1">
        <v>0.9</v>
      </c>
      <c r="C9" s="1">
        <f t="shared" si="0"/>
        <v>75.382945362441205</v>
      </c>
      <c r="D9" s="1"/>
      <c r="E9" s="1">
        <v>-0.9</v>
      </c>
      <c r="F9" s="1">
        <f t="shared" si="1"/>
        <v>-74.760765550239242</v>
      </c>
      <c r="G9" s="1"/>
      <c r="H9" s="1">
        <v>8291</v>
      </c>
      <c r="I9" s="1">
        <v>8360</v>
      </c>
      <c r="J9" s="1">
        <f t="shared" si="2"/>
        <v>62.5</v>
      </c>
    </row>
    <row r="10" spans="1:10" x14ac:dyDescent="0.3">
      <c r="A10" s="1"/>
      <c r="B10" s="1">
        <v>1</v>
      </c>
      <c r="C10" s="1">
        <f t="shared" si="0"/>
        <v>83.780160857908839</v>
      </c>
      <c r="D10" s="1"/>
      <c r="E10" s="1">
        <v>-1</v>
      </c>
      <c r="F10" s="1">
        <f t="shared" si="1"/>
        <v>-83.056478405315616</v>
      </c>
      <c r="G10" s="1"/>
      <c r="H10" s="1">
        <v>7460</v>
      </c>
      <c r="I10" s="1">
        <v>7525</v>
      </c>
      <c r="J10" s="1">
        <f t="shared" si="2"/>
        <v>62.5</v>
      </c>
    </row>
    <row r="11" spans="1:10" x14ac:dyDescent="0.3">
      <c r="A11" s="1"/>
      <c r="B11" s="1">
        <v>1.2</v>
      </c>
      <c r="C11" s="1">
        <f t="shared" si="0"/>
        <v>100.3854802441375</v>
      </c>
      <c r="D11" s="1"/>
      <c r="E11" s="1">
        <v>-1.2</v>
      </c>
      <c r="F11" s="1">
        <f t="shared" si="1"/>
        <v>-99.633349274669229</v>
      </c>
      <c r="G11" s="1"/>
      <c r="H11" s="1">
        <v>6226</v>
      </c>
      <c r="I11" s="1">
        <v>6273</v>
      </c>
      <c r="J11" s="1">
        <f t="shared" si="2"/>
        <v>62.5</v>
      </c>
    </row>
    <row r="12" spans="1:10" x14ac:dyDescent="0.3">
      <c r="A12" s="1"/>
      <c r="B12" s="1">
        <v>1.4</v>
      </c>
      <c r="C12" s="1">
        <f t="shared" si="0"/>
        <v>117.01928477813142</v>
      </c>
      <c r="D12" s="1"/>
      <c r="E12" s="1">
        <v>-1.4</v>
      </c>
      <c r="F12" s="1">
        <f t="shared" si="1"/>
        <v>-116.27906976744185</v>
      </c>
      <c r="G12" s="1"/>
      <c r="H12" s="1">
        <v>5341</v>
      </c>
      <c r="I12" s="1">
        <v>5375</v>
      </c>
      <c r="J12" s="1">
        <f t="shared" si="2"/>
        <v>62.5</v>
      </c>
    </row>
    <row r="13" spans="1:10" x14ac:dyDescent="0.3">
      <c r="A13" s="1"/>
      <c r="B13" s="1">
        <v>1.6</v>
      </c>
      <c r="C13" s="1">
        <f t="shared" si="0"/>
        <v>133.60410431808467</v>
      </c>
      <c r="D13" s="1"/>
      <c r="E13" s="1">
        <v>-1.6</v>
      </c>
      <c r="F13" s="1">
        <f t="shared" si="1"/>
        <v>-132.89389751222623</v>
      </c>
      <c r="G13" s="1"/>
      <c r="H13" s="1">
        <v>4678</v>
      </c>
      <c r="I13" s="1">
        <v>4703</v>
      </c>
      <c r="J13" s="1">
        <f t="shared" si="2"/>
        <v>62.5</v>
      </c>
    </row>
    <row r="14" spans="1:10" x14ac:dyDescent="0.3">
      <c r="A14" s="1"/>
      <c r="B14" s="1">
        <v>1.8</v>
      </c>
      <c r="C14" s="1">
        <f t="shared" si="0"/>
        <v>150.24038461538461</v>
      </c>
      <c r="D14" s="1"/>
      <c r="E14" s="1">
        <v>-1.8</v>
      </c>
      <c r="F14" s="1">
        <f t="shared" si="1"/>
        <v>-149.55731036133045</v>
      </c>
      <c r="G14" s="1"/>
      <c r="H14" s="1">
        <v>4160</v>
      </c>
      <c r="I14" s="1">
        <v>4179</v>
      </c>
      <c r="J14" s="1">
        <f t="shared" si="2"/>
        <v>62.5</v>
      </c>
    </row>
    <row r="15" spans="1:10" x14ac:dyDescent="0.3">
      <c r="A15" s="1"/>
      <c r="B15" s="1">
        <v>2</v>
      </c>
      <c r="C15" s="1">
        <f t="shared" si="0"/>
        <v>166.84463427656166</v>
      </c>
      <c r="D15" s="1"/>
      <c r="E15" s="1">
        <v>-2</v>
      </c>
      <c r="F15" s="1">
        <f t="shared" si="1"/>
        <v>-166.17920765753786</v>
      </c>
      <c r="G15" s="1"/>
      <c r="H15" s="1">
        <v>3746</v>
      </c>
      <c r="I15" s="1">
        <v>3761</v>
      </c>
      <c r="J15" s="1">
        <f t="shared" si="2"/>
        <v>62.5</v>
      </c>
    </row>
    <row r="16" spans="1:10" x14ac:dyDescent="0.3">
      <c r="A16" s="1"/>
      <c r="B16" s="1">
        <v>3</v>
      </c>
      <c r="C16" s="1">
        <f t="shared" si="0"/>
        <v>250</v>
      </c>
      <c r="D16" s="1"/>
      <c r="E16" s="1">
        <v>-3</v>
      </c>
      <c r="F16" s="1">
        <f t="shared" si="1"/>
        <v>-249.40143655227456</v>
      </c>
      <c r="G16" s="1"/>
      <c r="H16" s="1">
        <v>2500</v>
      </c>
      <c r="I16" s="1">
        <v>2506</v>
      </c>
      <c r="J16" s="1">
        <f t="shared" si="2"/>
        <v>62.5</v>
      </c>
    </row>
    <row r="17" spans="1:10" x14ac:dyDescent="0.3">
      <c r="A17" s="1"/>
      <c r="B17" s="1">
        <v>4</v>
      </c>
      <c r="C17" s="1">
        <f t="shared" si="0"/>
        <v>333.33333333333337</v>
      </c>
      <c r="D17" s="1"/>
      <c r="E17" s="1">
        <v>-4</v>
      </c>
      <c r="F17" s="1">
        <f t="shared" si="1"/>
        <v>-332.44680851063833</v>
      </c>
      <c r="G17" s="1"/>
      <c r="H17" s="1">
        <v>1875</v>
      </c>
      <c r="I17" s="1">
        <v>1880</v>
      </c>
      <c r="J17" s="1">
        <f t="shared" si="2"/>
        <v>62.5</v>
      </c>
    </row>
    <row r="18" spans="1:10" x14ac:dyDescent="0.3">
      <c r="A18" s="1"/>
      <c r="B18" s="1">
        <v>5</v>
      </c>
      <c r="C18" s="1">
        <f t="shared" si="0"/>
        <v>416.66666666666663</v>
      </c>
      <c r="D18" s="1"/>
      <c r="E18" s="1">
        <v>-5</v>
      </c>
      <c r="F18" s="1">
        <f t="shared" si="1"/>
        <v>-415.28239202657807</v>
      </c>
      <c r="G18" s="1"/>
      <c r="H18" s="1">
        <v>1500</v>
      </c>
      <c r="I18" s="1">
        <v>1505</v>
      </c>
      <c r="J18" s="1">
        <f t="shared" si="2"/>
        <v>62.5</v>
      </c>
    </row>
    <row r="19" spans="1:10" x14ac:dyDescent="0.3">
      <c r="A19" s="1"/>
      <c r="B19" s="1">
        <v>6</v>
      </c>
      <c r="C19" s="1">
        <f t="shared" si="0"/>
        <v>500</v>
      </c>
      <c r="D19" s="1"/>
      <c r="E19" s="1">
        <v>-6</v>
      </c>
      <c r="F19" s="1">
        <f t="shared" si="1"/>
        <v>-498.40510366826157</v>
      </c>
      <c r="G19" s="1"/>
      <c r="H19" s="1">
        <v>1250</v>
      </c>
      <c r="I19" s="1">
        <v>1254</v>
      </c>
      <c r="J19" s="1">
        <f t="shared" si="2"/>
        <v>62.5</v>
      </c>
    </row>
    <row r="20" spans="1:10" x14ac:dyDescent="0.3">
      <c r="A20" s="1"/>
      <c r="B20" s="1">
        <v>7</v>
      </c>
      <c r="C20" s="1">
        <f t="shared" si="0"/>
        <v>583.56676003734833</v>
      </c>
      <c r="D20" s="1"/>
      <c r="E20" s="1">
        <v>-7</v>
      </c>
      <c r="F20" s="1">
        <f t="shared" si="1"/>
        <v>-581.39534883720933</v>
      </c>
      <c r="G20" s="1"/>
      <c r="H20" s="1">
        <v>1071</v>
      </c>
      <c r="I20" s="1">
        <v>1075</v>
      </c>
      <c r="J20" s="1">
        <f t="shared" si="2"/>
        <v>62.5</v>
      </c>
    </row>
    <row r="21" spans="1:10" x14ac:dyDescent="0.3">
      <c r="A21" s="1"/>
      <c r="B21" s="1">
        <v>8</v>
      </c>
      <c r="C21" s="1">
        <f t="shared" si="0"/>
        <v>667.02241195304157</v>
      </c>
      <c r="D21" s="1"/>
      <c r="E21" s="1">
        <v>-8</v>
      </c>
      <c r="F21" s="1">
        <f t="shared" si="1"/>
        <v>-664.18703506907548</v>
      </c>
      <c r="G21" s="1"/>
      <c r="H21" s="1">
        <v>937</v>
      </c>
      <c r="I21" s="1">
        <v>941</v>
      </c>
      <c r="J21" s="1">
        <f t="shared" si="2"/>
        <v>62.5</v>
      </c>
    </row>
    <row r="22" spans="1:10" x14ac:dyDescent="0.3">
      <c r="A22" s="1"/>
      <c r="B22" s="1">
        <v>9</v>
      </c>
      <c r="C22" s="1">
        <f t="shared" si="0"/>
        <v>750.30012004801915</v>
      </c>
      <c r="D22" s="1"/>
      <c r="E22" s="1">
        <v>-9</v>
      </c>
      <c r="F22" s="1">
        <f t="shared" si="1"/>
        <v>-747.60765550239239</v>
      </c>
      <c r="G22" s="1"/>
      <c r="H22" s="1">
        <v>833</v>
      </c>
      <c r="I22" s="1">
        <v>836</v>
      </c>
      <c r="J22" s="1">
        <f t="shared" si="2"/>
        <v>62.5</v>
      </c>
    </row>
    <row r="23" spans="1:10" x14ac:dyDescent="0.3">
      <c r="A23" s="1"/>
      <c r="B23" s="1">
        <v>10</v>
      </c>
      <c r="C23" s="1">
        <f t="shared" si="0"/>
        <v>832.22370173102536</v>
      </c>
      <c r="D23" s="1"/>
      <c r="E23" s="1">
        <v>-10</v>
      </c>
      <c r="F23" s="1">
        <f t="shared" si="1"/>
        <v>-830.01328021248344</v>
      </c>
      <c r="G23" s="1"/>
      <c r="H23" s="1">
        <v>751</v>
      </c>
      <c r="I23" s="1">
        <v>753</v>
      </c>
      <c r="J23" s="1">
        <f t="shared" si="2"/>
        <v>62.5</v>
      </c>
    </row>
    <row r="24" spans="1:10" x14ac:dyDescent="0.3">
      <c r="A24" s="1"/>
      <c r="B24" s="1">
        <v>11</v>
      </c>
      <c r="C24" s="1">
        <f t="shared" si="0"/>
        <v>832.22370173102536</v>
      </c>
      <c r="D24" s="1"/>
      <c r="E24" s="1">
        <v>-11</v>
      </c>
      <c r="F24" s="1">
        <f t="shared" si="1"/>
        <v>-832.22370173102536</v>
      </c>
      <c r="G24" s="1"/>
      <c r="H24" s="1">
        <v>751</v>
      </c>
      <c r="I24" s="1">
        <v>751</v>
      </c>
      <c r="J24" s="1">
        <f t="shared" si="2"/>
        <v>62.5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Axis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吳柏緯</dc:creator>
  <cp:lastModifiedBy>吳柏緯</cp:lastModifiedBy>
  <dcterms:created xsi:type="dcterms:W3CDTF">2024-03-25T07:38:10Z</dcterms:created>
  <dcterms:modified xsi:type="dcterms:W3CDTF">2024-04-18T11:10:12Z</dcterms:modified>
</cp:coreProperties>
</file>