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vado\"/>
    </mc:Choice>
  </mc:AlternateContent>
  <xr:revisionPtr revIDLastSave="0" documentId="8_{BDB6E675-89B8-4297-92B4-8BF6664DFA4D}" xr6:coauthVersionLast="45" xr6:coauthVersionMax="45" xr10:uidLastSave="{00000000-0000-0000-0000-000000000000}"/>
  <bookViews>
    <workbookView xWindow="-110" yWindow="-110" windowWidth="19420" windowHeight="10420" xr2:uid="{416469FF-195B-4E25-90E6-86334C6BE59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2" i="1"/>
  <c r="AB3" i="1" l="1"/>
  <c r="AB4" i="1"/>
  <c r="AB5" i="1"/>
  <c r="AB6" i="1"/>
  <c r="AB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C30" i="1" l="1"/>
  <c r="AC31" i="1"/>
  <c r="AC32" i="1"/>
  <c r="AC33" i="1"/>
  <c r="AC34" i="1"/>
  <c r="AC35" i="1"/>
  <c r="AC36" i="1"/>
  <c r="AC37" i="1"/>
  <c r="AC38" i="1"/>
  <c r="AC39" i="1"/>
  <c r="AC40" i="1"/>
  <c r="AC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B25" i="1" l="1"/>
  <c r="B2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<sst xmlns="http://schemas.openxmlformats.org/spreadsheetml/2006/main" count="169" uniqueCount="68">
  <si>
    <t>PC_i</t>
    <phoneticPr fontId="2" type="noConversion"/>
  </si>
  <si>
    <t>IR_i</t>
    <phoneticPr fontId="2" type="noConversion"/>
  </si>
  <si>
    <t>MAR_i</t>
    <phoneticPr fontId="2" type="noConversion"/>
  </si>
  <si>
    <t>MDR_i</t>
    <phoneticPr fontId="2" type="noConversion"/>
  </si>
  <si>
    <t>ACC_i</t>
    <phoneticPr fontId="2" type="noConversion"/>
  </si>
  <si>
    <t>SP_i</t>
    <phoneticPr fontId="2" type="noConversion"/>
  </si>
  <si>
    <t>R_i</t>
    <phoneticPr fontId="2" type="noConversion"/>
  </si>
  <si>
    <t>ALUSel</t>
    <phoneticPr fontId="2" type="noConversion"/>
  </si>
  <si>
    <t>PCSel</t>
    <phoneticPr fontId="2" type="noConversion"/>
  </si>
  <si>
    <t>MDRSel</t>
    <phoneticPr fontId="2" type="noConversion"/>
  </si>
  <si>
    <t>MemRead</t>
    <phoneticPr fontId="2" type="noConversion"/>
  </si>
  <si>
    <t>MemWrite</t>
    <phoneticPr fontId="2" type="noConversion"/>
  </si>
  <si>
    <t>PC_o</t>
    <phoneticPr fontId="2" type="noConversion"/>
  </si>
  <si>
    <t>MDR_o</t>
    <phoneticPr fontId="2" type="noConversion"/>
  </si>
  <si>
    <t>ACC_o</t>
    <phoneticPr fontId="2" type="noConversion"/>
  </si>
  <si>
    <t>SP_o</t>
    <phoneticPr fontId="2" type="noConversion"/>
  </si>
  <si>
    <t>R_o</t>
    <phoneticPr fontId="2" type="noConversion"/>
  </si>
  <si>
    <t>十进制地址</t>
    <phoneticPr fontId="2" type="noConversion"/>
  </si>
  <si>
    <t>十六进制地址</t>
    <phoneticPr fontId="2" type="noConversion"/>
  </si>
  <si>
    <t>微程序名</t>
    <phoneticPr fontId="2" type="noConversion"/>
  </si>
  <si>
    <t>nextAddrSel</t>
    <phoneticPr fontId="2" type="noConversion"/>
  </si>
  <si>
    <t>操作</t>
    <phoneticPr fontId="2" type="noConversion"/>
  </si>
  <si>
    <t>condJMP</t>
    <phoneticPr fontId="2" type="noConversion"/>
  </si>
  <si>
    <t>condSel</t>
    <phoneticPr fontId="2" type="noConversion"/>
  </si>
  <si>
    <t>addr</t>
    <phoneticPr fontId="2" type="noConversion"/>
  </si>
  <si>
    <t>00</t>
    <phoneticPr fontId="2" type="noConversion"/>
  </si>
  <si>
    <t>IR&lt;-MDR</t>
    <phoneticPr fontId="2" type="noConversion"/>
  </si>
  <si>
    <t>R&lt;-MDR</t>
    <phoneticPr fontId="2" type="noConversion"/>
  </si>
  <si>
    <t>MAR&lt;-PC, MemRead&lt;-1</t>
    <phoneticPr fontId="2" type="noConversion"/>
  </si>
  <si>
    <t>PC&lt;-PC+1, MDR&lt;-M[MAR]</t>
    <phoneticPr fontId="2" type="noConversion"/>
  </si>
  <si>
    <t>00000000</t>
    <phoneticPr fontId="2" type="noConversion"/>
  </si>
  <si>
    <t>microcode</t>
    <phoneticPr fontId="2" type="noConversion"/>
  </si>
  <si>
    <t>01</t>
    <phoneticPr fontId="2" type="noConversion"/>
  </si>
  <si>
    <t>CU&lt;- OP(IR)</t>
    <phoneticPr fontId="2" type="noConversion"/>
  </si>
  <si>
    <t>LOAD[ADDR]</t>
    <phoneticPr fontId="2" type="noConversion"/>
  </si>
  <si>
    <t>MAR&lt;-MDR</t>
    <phoneticPr fontId="2" type="noConversion"/>
  </si>
  <si>
    <t>MAR&lt;-MDR, MemRead &lt;- 1</t>
    <phoneticPr fontId="2" type="noConversion"/>
  </si>
  <si>
    <t>MDR&lt;-M[MAR]</t>
    <phoneticPr fontId="2" type="noConversion"/>
  </si>
  <si>
    <t>STORE[ADDR]</t>
    <phoneticPr fontId="2" type="noConversion"/>
  </si>
  <si>
    <t>MDR&lt;-ACC, MemWrite &lt;- 1</t>
    <phoneticPr fontId="2" type="noConversion"/>
  </si>
  <si>
    <t>MOVE</t>
    <phoneticPr fontId="2" type="noConversion"/>
  </si>
  <si>
    <t>ADD</t>
    <phoneticPr fontId="2" type="noConversion"/>
  </si>
  <si>
    <t>AND</t>
    <phoneticPr fontId="2" type="noConversion"/>
  </si>
  <si>
    <t>JUMP IMM</t>
    <phoneticPr fontId="2" type="noConversion"/>
  </si>
  <si>
    <t>PC&lt;-MDR</t>
    <phoneticPr fontId="2" type="noConversion"/>
  </si>
  <si>
    <t>JUMPZ IMM</t>
    <phoneticPr fontId="2" type="noConversion"/>
  </si>
  <si>
    <t>JUMPNZ IMM</t>
    <phoneticPr fontId="2" type="noConversion"/>
  </si>
  <si>
    <t>ACCSel</t>
    <phoneticPr fontId="2" type="noConversion"/>
  </si>
  <si>
    <t>取指</t>
    <phoneticPr fontId="2" type="noConversion"/>
  </si>
  <si>
    <t>00000000</t>
  </si>
  <si>
    <t>ACC &lt;- MDR</t>
    <phoneticPr fontId="2" type="noConversion"/>
  </si>
  <si>
    <t>LOADR</t>
    <phoneticPr fontId="2" type="noConversion"/>
  </si>
  <si>
    <t>校验</t>
    <phoneticPr fontId="2" type="noConversion"/>
  </si>
  <si>
    <t>NOP</t>
    <phoneticPr fontId="2" type="noConversion"/>
  </si>
  <si>
    <t>空</t>
    <phoneticPr fontId="2" type="noConversion"/>
  </si>
  <si>
    <t>00</t>
  </si>
  <si>
    <t>保留位[31:30]</t>
    <phoneticPr fontId="2" type="noConversion"/>
  </si>
  <si>
    <t>0</t>
    <phoneticPr fontId="2" type="noConversion"/>
  </si>
  <si>
    <t>00</t>
    <phoneticPr fontId="2" type="noConversion"/>
  </si>
  <si>
    <t>00000000</t>
    <phoneticPr fontId="2" type="noConversion"/>
  </si>
  <si>
    <t>10</t>
    <phoneticPr fontId="2" type="noConversion"/>
  </si>
  <si>
    <t>01</t>
    <phoneticPr fontId="2" type="noConversion"/>
  </si>
  <si>
    <t>MAR&lt;-PC, MemRead&lt;-1</t>
  </si>
  <si>
    <t>PC&lt;-PC+1, MDR&lt;-M[MAR]</t>
  </si>
  <si>
    <t>ACC&lt;-ACC+R</t>
  </si>
  <si>
    <t>ACC&lt;-ACC and R</t>
    <phoneticPr fontId="2" type="noConversion"/>
  </si>
  <si>
    <t>R&lt;-ACC</t>
    <phoneticPr fontId="2" type="noConversion"/>
  </si>
  <si>
    <t>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</si>
</sst>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4" fillId="2" borderId="3" xfId="1" applyNumberFormat="1" applyFont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 wrapText="1"/>
    </xf>
    <xf numFmtId="49" fontId="3" fillId="8" borderId="14" xfId="0" applyNumberFormat="1" applyFont="1" applyFill="1" applyBorder="1" applyAlignment="1">
      <alignment horizontal="center" vertical="center" wrapText="1"/>
    </xf>
    <xf numFmtId="49" fontId="0" fillId="7" borderId="16" xfId="0" applyNumberFormat="1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646B-0684-4A23-BDE9-14254729B04A}">
  <dimension ref="A1:AC41"/>
  <sheetViews>
    <sheetView tabSelected="1" zoomScale="85" zoomScaleNormal="85" workbookViewId="0">
      <pane xSplit="4" ySplit="1" topLeftCell="V7" activePane="bottomRight" state="frozen"/>
      <selection pane="topRight" activeCell="E1" sqref="E1"/>
      <selection pane="bottomLeft" activeCell="A2" sqref="A2"/>
      <selection pane="bottomRight" activeCell="V26" sqref="V26"/>
    </sheetView>
  </sheetViews>
  <sheetFormatPr defaultColWidth="9" defaultRowHeight="14" x14ac:dyDescent="0.3"/>
  <cols>
    <col min="1" max="1" width="13.08203125" style="17" customWidth="1"/>
    <col min="2" max="3" width="12.83203125" style="1" customWidth="1"/>
    <col min="4" max="4" width="32.5" style="18" customWidth="1"/>
    <col min="5" max="5" width="12" style="31" customWidth="1"/>
    <col min="6" max="6" width="9" style="16"/>
    <col min="7" max="16" width="9" style="2"/>
    <col min="17" max="17" width="10.5" style="2" customWidth="1"/>
    <col min="18" max="21" width="9" style="2"/>
    <col min="22" max="22" width="10" style="2" customWidth="1"/>
    <col min="23" max="25" width="11.25" style="2" customWidth="1"/>
    <col min="26" max="26" width="15.25" style="3" customWidth="1"/>
    <col min="27" max="27" width="12.83203125" style="3" customWidth="1"/>
    <col min="28" max="28" width="32.25" style="1" customWidth="1"/>
    <col min="29" max="29" width="11" style="1" customWidth="1"/>
    <col min="30" max="16384" width="9" style="1"/>
  </cols>
  <sheetData>
    <row r="1" spans="1:29" s="14" customFormat="1" ht="15" thickTop="1" thickBot="1" x14ac:dyDescent="0.35">
      <c r="A1" s="22" t="s">
        <v>17</v>
      </c>
      <c r="B1" s="23" t="s">
        <v>18</v>
      </c>
      <c r="C1" s="23" t="s">
        <v>19</v>
      </c>
      <c r="D1" s="24" t="s">
        <v>21</v>
      </c>
      <c r="E1" s="29" t="s">
        <v>56</v>
      </c>
      <c r="F1" s="15" t="s">
        <v>0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8</v>
      </c>
      <c r="S1" s="10" t="s">
        <v>9</v>
      </c>
      <c r="T1" s="10" t="s">
        <v>47</v>
      </c>
      <c r="U1" s="10" t="s">
        <v>7</v>
      </c>
      <c r="V1" s="10" t="s">
        <v>10</v>
      </c>
      <c r="W1" s="10" t="s">
        <v>11</v>
      </c>
      <c r="X1" s="11" t="s">
        <v>22</v>
      </c>
      <c r="Y1" s="11" t="s">
        <v>23</v>
      </c>
      <c r="Z1" s="12" t="s">
        <v>20</v>
      </c>
      <c r="AA1" s="12" t="s">
        <v>24</v>
      </c>
      <c r="AB1" s="13" t="s">
        <v>31</v>
      </c>
      <c r="AC1" s="26" t="s">
        <v>52</v>
      </c>
    </row>
    <row r="2" spans="1:29" s="6" customFormat="1" ht="14.5" thickTop="1" x14ac:dyDescent="0.3">
      <c r="A2" s="19">
        <v>0</v>
      </c>
      <c r="B2" s="20" t="str">
        <f>DEC2HEX(A2)</f>
        <v>0</v>
      </c>
      <c r="C2" s="36" t="s">
        <v>48</v>
      </c>
      <c r="D2" s="21" t="s">
        <v>28</v>
      </c>
      <c r="E2" s="28" t="s">
        <v>25</v>
      </c>
      <c r="F2" s="32">
        <v>0</v>
      </c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0</v>
      </c>
      <c r="M2" s="8">
        <v>1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1</v>
      </c>
      <c r="W2" s="8">
        <v>0</v>
      </c>
      <c r="X2" s="9" t="s">
        <v>57</v>
      </c>
      <c r="Y2" s="9" t="s">
        <v>57</v>
      </c>
      <c r="Z2" s="9" t="s">
        <v>58</v>
      </c>
      <c r="AA2" s="9" t="s">
        <v>59</v>
      </c>
      <c r="AB2" s="7" t="str">
        <f>E2&amp;F2&amp;G2&amp;H2&amp;I2&amp;J2&amp;K2&amp;L2&amp;M2&amp;N2&amp;O2&amp;P2&amp;Q2&amp;R2&amp;S2&amp;T2&amp;U2&amp;V2&amp;W2&amp;X2&amp;Y2&amp;Z2&amp;AA2</f>
        <v>00001000010000000010000000000000</v>
      </c>
      <c r="AC2" s="1" t="str">
        <f>IF(LEN(AB2) = 32,"完整","不完整")</f>
        <v>完整</v>
      </c>
    </row>
    <row r="3" spans="1:29" x14ac:dyDescent="0.3">
      <c r="A3" s="19">
        <v>1</v>
      </c>
      <c r="B3" s="20" t="str">
        <f t="shared" ref="B3:B40" si="0">DEC2HEX(A3)</f>
        <v>1</v>
      </c>
      <c r="C3" s="36"/>
      <c r="D3" s="21" t="s">
        <v>29</v>
      </c>
      <c r="E3" s="30" t="s">
        <v>25</v>
      </c>
      <c r="F3" s="16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5">
        <v>0</v>
      </c>
      <c r="Y3" s="5">
        <v>0</v>
      </c>
      <c r="Z3" s="4" t="s">
        <v>58</v>
      </c>
      <c r="AA3" s="4" t="s">
        <v>59</v>
      </c>
      <c r="AB3" s="7" t="str">
        <f t="shared" ref="AB2:AB41" si="1">E3&amp;F3&amp;G3&amp;H3&amp;I3&amp;J3&amp;K3&amp;L3&amp;M3&amp;N3&amp;O3&amp;P3&amp;Q3&amp;R3&amp;S3&amp;T3&amp;U3&amp;V3&amp;W3&amp;X3&amp;Y3&amp;Z3&amp;AA3</f>
        <v>00100100000000110000000000000000</v>
      </c>
      <c r="AC3" s="1" t="str">
        <f t="shared" ref="AC3:AC41" si="2">IF(LEN(AB3) = 32,"完整","不完整")</f>
        <v>完整</v>
      </c>
    </row>
    <row r="4" spans="1:29" x14ac:dyDescent="0.3">
      <c r="A4" s="19">
        <v>2</v>
      </c>
      <c r="B4" s="20" t="str">
        <f t="shared" si="0"/>
        <v>2</v>
      </c>
      <c r="C4" s="36"/>
      <c r="D4" s="21" t="s">
        <v>26</v>
      </c>
      <c r="E4" s="28" t="s">
        <v>55</v>
      </c>
      <c r="F4" s="16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5">
        <v>0</v>
      </c>
      <c r="Y4" s="5">
        <v>0</v>
      </c>
      <c r="Z4" s="4" t="s">
        <v>58</v>
      </c>
      <c r="AA4" s="4" t="s">
        <v>59</v>
      </c>
      <c r="AB4" s="7" t="str">
        <f t="shared" si="1"/>
        <v>00010000001000000000000000000000</v>
      </c>
      <c r="AC4" s="1" t="str">
        <f t="shared" si="2"/>
        <v>完整</v>
      </c>
    </row>
    <row r="5" spans="1:29" x14ac:dyDescent="0.3">
      <c r="A5" s="19">
        <v>3</v>
      </c>
      <c r="B5" s="20" t="str">
        <f t="shared" si="0"/>
        <v>3</v>
      </c>
      <c r="C5" s="36"/>
      <c r="D5" s="21" t="s">
        <v>33</v>
      </c>
      <c r="E5" s="30" t="s">
        <v>55</v>
      </c>
      <c r="F5" s="16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5">
        <v>0</v>
      </c>
      <c r="Y5" s="5">
        <v>0</v>
      </c>
      <c r="Z5" s="4" t="s">
        <v>60</v>
      </c>
      <c r="AA5" s="4" t="s">
        <v>59</v>
      </c>
      <c r="AB5" s="7" t="str">
        <f t="shared" si="1"/>
        <v>00000000000000000000001000000000</v>
      </c>
      <c r="AC5" s="1" t="str">
        <f t="shared" si="2"/>
        <v>完整</v>
      </c>
    </row>
    <row r="6" spans="1:29" x14ac:dyDescent="0.3">
      <c r="A6" s="19">
        <v>4</v>
      </c>
      <c r="B6" s="20" t="str">
        <f t="shared" si="0"/>
        <v>4</v>
      </c>
      <c r="C6" s="36" t="s">
        <v>51</v>
      </c>
      <c r="D6" s="21" t="s">
        <v>28</v>
      </c>
      <c r="E6" s="28" t="s">
        <v>55</v>
      </c>
      <c r="F6" s="16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5">
        <v>0</v>
      </c>
      <c r="Y6" s="5">
        <v>0</v>
      </c>
      <c r="Z6" s="4" t="s">
        <v>25</v>
      </c>
      <c r="AA6" s="4" t="s">
        <v>30</v>
      </c>
      <c r="AB6" s="7" t="str">
        <f t="shared" si="1"/>
        <v>00001000010000000010000000000000</v>
      </c>
      <c r="AC6" s="1" t="str">
        <f t="shared" si="2"/>
        <v>完整</v>
      </c>
    </row>
    <row r="7" spans="1:29" x14ac:dyDescent="0.3">
      <c r="A7" s="19">
        <v>5</v>
      </c>
      <c r="B7" s="20" t="str">
        <f t="shared" si="0"/>
        <v>5</v>
      </c>
      <c r="C7" s="36"/>
      <c r="D7" s="21" t="s">
        <v>29</v>
      </c>
      <c r="E7" s="30" t="s">
        <v>55</v>
      </c>
      <c r="F7" s="16">
        <v>1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5">
        <v>0</v>
      </c>
      <c r="Y7" s="5">
        <v>0</v>
      </c>
      <c r="Z7" s="4" t="s">
        <v>25</v>
      </c>
      <c r="AA7" s="4" t="s">
        <v>30</v>
      </c>
      <c r="AB7" s="7" t="str">
        <f t="shared" si="1"/>
        <v>00100100000000110000000000000000</v>
      </c>
      <c r="AC7" s="1" t="str">
        <f t="shared" si="2"/>
        <v>完整</v>
      </c>
    </row>
    <row r="8" spans="1:29" x14ac:dyDescent="0.3">
      <c r="A8" s="19">
        <v>6</v>
      </c>
      <c r="B8" s="20" t="str">
        <f t="shared" si="0"/>
        <v>6</v>
      </c>
      <c r="C8" s="36"/>
      <c r="D8" s="21" t="s">
        <v>27</v>
      </c>
      <c r="E8" s="28" t="s">
        <v>55</v>
      </c>
      <c r="F8" s="16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5">
        <v>0</v>
      </c>
      <c r="Y8" s="5">
        <v>0</v>
      </c>
      <c r="Z8" s="4" t="s">
        <v>32</v>
      </c>
      <c r="AA8" s="4" t="s">
        <v>49</v>
      </c>
      <c r="AB8" s="7" t="str">
        <f>E8&amp;F8&amp;G8&amp;H8&amp;I8&amp;J8&amp;K8&amp;L8&amp;M8&amp;N8&amp;O8&amp;P8&amp;Q8&amp;R8&amp;S8&amp;T8&amp;U8&amp;V8&amp;W8&amp;X8&amp;Y8&amp;Z8&amp;AA8</f>
        <v>00000000101000000000000100000000</v>
      </c>
      <c r="AC8" s="1" t="str">
        <f t="shared" si="2"/>
        <v>完整</v>
      </c>
    </row>
    <row r="9" spans="1:29" x14ac:dyDescent="0.3">
      <c r="A9" s="19">
        <v>7</v>
      </c>
      <c r="B9" s="20" t="str">
        <f t="shared" si="0"/>
        <v>7</v>
      </c>
      <c r="C9" s="36" t="s">
        <v>34</v>
      </c>
      <c r="D9" s="21" t="s">
        <v>28</v>
      </c>
      <c r="E9" s="30" t="s">
        <v>55</v>
      </c>
      <c r="F9" s="16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5">
        <v>0</v>
      </c>
      <c r="Y9" s="5">
        <v>0</v>
      </c>
      <c r="Z9" s="4" t="s">
        <v>58</v>
      </c>
      <c r="AA9" s="4" t="s">
        <v>59</v>
      </c>
      <c r="AB9" s="7" t="str">
        <f t="shared" si="1"/>
        <v>00001000010000000010000000000000</v>
      </c>
      <c r="AC9" s="1" t="str">
        <f t="shared" si="2"/>
        <v>完整</v>
      </c>
    </row>
    <row r="10" spans="1:29" x14ac:dyDescent="0.3">
      <c r="A10" s="19">
        <v>8</v>
      </c>
      <c r="B10" s="20" t="str">
        <f t="shared" si="0"/>
        <v>8</v>
      </c>
      <c r="C10" s="36"/>
      <c r="D10" s="21" t="s">
        <v>29</v>
      </c>
      <c r="E10" s="28" t="s">
        <v>55</v>
      </c>
      <c r="F10" s="16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5">
        <v>0</v>
      </c>
      <c r="Y10" s="5">
        <v>0</v>
      </c>
      <c r="Z10" s="4" t="s">
        <v>58</v>
      </c>
      <c r="AA10" s="4" t="s">
        <v>59</v>
      </c>
      <c r="AB10" s="7" t="str">
        <f t="shared" si="1"/>
        <v>00100100000000110000000000000000</v>
      </c>
      <c r="AC10" s="1" t="str">
        <f t="shared" si="2"/>
        <v>完整</v>
      </c>
    </row>
    <row r="11" spans="1:29" x14ac:dyDescent="0.3">
      <c r="A11" s="19">
        <v>9</v>
      </c>
      <c r="B11" s="20" t="str">
        <f t="shared" si="0"/>
        <v>9</v>
      </c>
      <c r="C11" s="36"/>
      <c r="D11" s="21" t="s">
        <v>36</v>
      </c>
      <c r="E11" s="30" t="s">
        <v>55</v>
      </c>
      <c r="F11" s="16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5">
        <v>0</v>
      </c>
      <c r="Y11" s="5">
        <v>0</v>
      </c>
      <c r="Z11" s="4" t="s">
        <v>58</v>
      </c>
      <c r="AA11" s="4" t="s">
        <v>59</v>
      </c>
      <c r="AB11" s="7" t="str">
        <f t="shared" si="1"/>
        <v>00001000001000000010000000000000</v>
      </c>
      <c r="AC11" s="1" t="str">
        <f t="shared" si="2"/>
        <v>完整</v>
      </c>
    </row>
    <row r="12" spans="1:29" x14ac:dyDescent="0.3">
      <c r="A12" s="19">
        <v>10</v>
      </c>
      <c r="B12" s="20" t="str">
        <f t="shared" si="0"/>
        <v>A</v>
      </c>
      <c r="C12" s="36"/>
      <c r="D12" s="21" t="s">
        <v>37</v>
      </c>
      <c r="E12" s="28" t="s">
        <v>55</v>
      </c>
      <c r="F12" s="16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5">
        <v>0</v>
      </c>
      <c r="Y12" s="5">
        <v>0</v>
      </c>
      <c r="Z12" s="4" t="s">
        <v>58</v>
      </c>
      <c r="AA12" s="4" t="s">
        <v>59</v>
      </c>
      <c r="AB12" s="7" t="str">
        <f t="shared" si="1"/>
        <v>00000100000000010000000000000000</v>
      </c>
      <c r="AC12" s="1" t="str">
        <f t="shared" si="2"/>
        <v>完整</v>
      </c>
    </row>
    <row r="13" spans="1:29" x14ac:dyDescent="0.3">
      <c r="A13" s="19">
        <v>11</v>
      </c>
      <c r="B13" s="20" t="str">
        <f t="shared" si="0"/>
        <v>B</v>
      </c>
      <c r="C13" s="36"/>
      <c r="D13" s="21" t="s">
        <v>50</v>
      </c>
      <c r="E13" s="30" t="s">
        <v>55</v>
      </c>
      <c r="F13" s="16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5">
        <v>0</v>
      </c>
      <c r="Y13" s="5">
        <v>0</v>
      </c>
      <c r="Z13" s="4" t="s">
        <v>61</v>
      </c>
      <c r="AA13" s="4" t="s">
        <v>59</v>
      </c>
      <c r="AB13" s="7" t="str">
        <f t="shared" si="1"/>
        <v>00000010001000000000000100000000</v>
      </c>
      <c r="AC13" s="1" t="str">
        <f t="shared" si="2"/>
        <v>完整</v>
      </c>
    </row>
    <row r="14" spans="1:29" x14ac:dyDescent="0.3">
      <c r="A14" s="19">
        <v>12</v>
      </c>
      <c r="B14" s="20" t="str">
        <f t="shared" si="0"/>
        <v>C</v>
      </c>
      <c r="C14" s="36" t="s">
        <v>38</v>
      </c>
      <c r="D14" s="21" t="s">
        <v>28</v>
      </c>
      <c r="E14" s="28" t="s">
        <v>55</v>
      </c>
      <c r="F14" s="16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0</v>
      </c>
      <c r="X14" s="5">
        <v>0</v>
      </c>
      <c r="Y14" s="5">
        <v>0</v>
      </c>
      <c r="Z14" s="4" t="s">
        <v>58</v>
      </c>
      <c r="AA14" s="4" t="s">
        <v>59</v>
      </c>
      <c r="AB14" s="7" t="str">
        <f t="shared" si="1"/>
        <v>00001000010000000010000000000000</v>
      </c>
      <c r="AC14" s="1" t="str">
        <f t="shared" si="2"/>
        <v>完整</v>
      </c>
    </row>
    <row r="15" spans="1:29" x14ac:dyDescent="0.3">
      <c r="A15" s="19">
        <v>13</v>
      </c>
      <c r="B15" s="20" t="str">
        <f t="shared" si="0"/>
        <v>D</v>
      </c>
      <c r="C15" s="36"/>
      <c r="D15" s="21" t="s">
        <v>29</v>
      </c>
      <c r="E15" s="30" t="s">
        <v>55</v>
      </c>
      <c r="F15" s="16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5">
        <v>0</v>
      </c>
      <c r="Y15" s="5">
        <v>0</v>
      </c>
      <c r="Z15" s="4" t="s">
        <v>58</v>
      </c>
      <c r="AA15" s="4" t="s">
        <v>59</v>
      </c>
      <c r="AB15" s="7" t="str">
        <f t="shared" si="1"/>
        <v>00100100000000110000000000000000</v>
      </c>
      <c r="AC15" s="1" t="str">
        <f t="shared" si="2"/>
        <v>完整</v>
      </c>
    </row>
    <row r="16" spans="1:29" x14ac:dyDescent="0.3">
      <c r="A16" s="19">
        <v>14</v>
      </c>
      <c r="B16" s="20" t="str">
        <f t="shared" si="0"/>
        <v>E</v>
      </c>
      <c r="C16" s="36"/>
      <c r="D16" s="21" t="s">
        <v>35</v>
      </c>
      <c r="E16" s="28" t="s">
        <v>55</v>
      </c>
      <c r="F16" s="16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5">
        <v>0</v>
      </c>
      <c r="Y16" s="5">
        <v>0</v>
      </c>
      <c r="Z16" s="4" t="s">
        <v>58</v>
      </c>
      <c r="AA16" s="4" t="s">
        <v>59</v>
      </c>
      <c r="AB16" s="7" t="str">
        <f t="shared" si="1"/>
        <v>00001000001000000000000000000000</v>
      </c>
      <c r="AC16" s="1" t="str">
        <f t="shared" si="2"/>
        <v>完整</v>
      </c>
    </row>
    <row r="17" spans="1:29" x14ac:dyDescent="0.3">
      <c r="A17" s="19">
        <v>15</v>
      </c>
      <c r="B17" s="20" t="str">
        <f t="shared" si="0"/>
        <v>F</v>
      </c>
      <c r="C17" s="36"/>
      <c r="D17" s="21" t="s">
        <v>39</v>
      </c>
      <c r="E17" s="30" t="s">
        <v>55</v>
      </c>
      <c r="F17" s="16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5">
        <v>0</v>
      </c>
      <c r="Y17" s="5">
        <v>0</v>
      </c>
      <c r="Z17" s="4" t="s">
        <v>61</v>
      </c>
      <c r="AA17" s="4" t="s">
        <v>59</v>
      </c>
      <c r="AB17" s="7" t="str">
        <f t="shared" si="1"/>
        <v>00000100000100000001000100000000</v>
      </c>
      <c r="AC17" s="1" t="str">
        <f t="shared" si="2"/>
        <v>完整</v>
      </c>
    </row>
    <row r="18" spans="1:29" x14ac:dyDescent="0.3">
      <c r="A18" s="19">
        <v>16</v>
      </c>
      <c r="B18" s="25" t="str">
        <f t="shared" si="0"/>
        <v>10</v>
      </c>
      <c r="C18" s="25" t="s">
        <v>40</v>
      </c>
      <c r="D18" s="21" t="s">
        <v>66</v>
      </c>
      <c r="E18" s="28" t="s">
        <v>55</v>
      </c>
      <c r="F18" s="16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5">
        <v>0</v>
      </c>
      <c r="Y18" s="5">
        <v>0</v>
      </c>
      <c r="Z18" s="4" t="s">
        <v>61</v>
      </c>
      <c r="AA18" s="4" t="s">
        <v>59</v>
      </c>
      <c r="AB18" s="7" t="str">
        <f t="shared" si="1"/>
        <v>00000000100100000000000100000000</v>
      </c>
      <c r="AC18" s="1" t="str">
        <f t="shared" si="2"/>
        <v>完整</v>
      </c>
    </row>
    <row r="19" spans="1:29" x14ac:dyDescent="0.3">
      <c r="A19" s="19">
        <v>17</v>
      </c>
      <c r="B19" s="25" t="str">
        <f t="shared" si="0"/>
        <v>11</v>
      </c>
      <c r="C19" s="25" t="s">
        <v>41</v>
      </c>
      <c r="D19" s="21" t="s">
        <v>64</v>
      </c>
      <c r="E19" s="30" t="s">
        <v>55</v>
      </c>
      <c r="F19" s="16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1</v>
      </c>
      <c r="V19" s="2">
        <v>0</v>
      </c>
      <c r="W19" s="2">
        <v>0</v>
      </c>
      <c r="X19" s="5">
        <v>0</v>
      </c>
      <c r="Y19" s="5">
        <v>0</v>
      </c>
      <c r="Z19" s="4" t="s">
        <v>61</v>
      </c>
      <c r="AA19" s="4" t="s">
        <v>59</v>
      </c>
      <c r="AB19" s="7" t="str">
        <f t="shared" si="1"/>
        <v>00000010000001001100000100000000</v>
      </c>
      <c r="AC19" s="1" t="str">
        <f t="shared" si="2"/>
        <v>完整</v>
      </c>
    </row>
    <row r="20" spans="1:29" x14ac:dyDescent="0.3">
      <c r="A20" s="19">
        <v>18</v>
      </c>
      <c r="B20" s="25" t="str">
        <f t="shared" si="0"/>
        <v>12</v>
      </c>
      <c r="C20" s="25" t="s">
        <v>42</v>
      </c>
      <c r="D20" s="21" t="s">
        <v>65</v>
      </c>
      <c r="E20" s="28" t="s">
        <v>55</v>
      </c>
      <c r="F20" s="16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5">
        <v>0</v>
      </c>
      <c r="Y20" s="5">
        <v>0</v>
      </c>
      <c r="Z20" s="4" t="s">
        <v>61</v>
      </c>
      <c r="AA20" s="4" t="s">
        <v>59</v>
      </c>
      <c r="AB20" s="7" t="str">
        <f t="shared" si="1"/>
        <v>00000010000001001000000100000000</v>
      </c>
      <c r="AC20" s="1" t="str">
        <f t="shared" si="2"/>
        <v>完整</v>
      </c>
    </row>
    <row r="21" spans="1:29" x14ac:dyDescent="0.3">
      <c r="A21" s="19">
        <v>19</v>
      </c>
      <c r="B21" s="25" t="str">
        <f t="shared" si="0"/>
        <v>13</v>
      </c>
      <c r="C21" s="33" t="s">
        <v>43</v>
      </c>
      <c r="D21" s="21" t="s">
        <v>28</v>
      </c>
      <c r="E21" s="30" t="s">
        <v>55</v>
      </c>
      <c r="F21" s="16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5">
        <v>0</v>
      </c>
      <c r="Y21" s="5">
        <v>0</v>
      </c>
      <c r="Z21" s="4" t="s">
        <v>58</v>
      </c>
      <c r="AA21" s="4" t="s">
        <v>59</v>
      </c>
      <c r="AB21" s="7" t="str">
        <f t="shared" si="1"/>
        <v>00001000010000000010000000000000</v>
      </c>
      <c r="AC21" s="1" t="str">
        <f t="shared" si="2"/>
        <v>完整</v>
      </c>
    </row>
    <row r="22" spans="1:29" x14ac:dyDescent="0.3">
      <c r="A22" s="19">
        <v>20</v>
      </c>
      <c r="B22" s="25" t="str">
        <f t="shared" si="0"/>
        <v>14</v>
      </c>
      <c r="C22" s="34"/>
      <c r="D22" s="21" t="s">
        <v>29</v>
      </c>
      <c r="E22" s="28" t="s">
        <v>55</v>
      </c>
      <c r="F22" s="16"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5">
        <v>0</v>
      </c>
      <c r="Y22" s="5">
        <v>0</v>
      </c>
      <c r="Z22" s="4" t="s">
        <v>58</v>
      </c>
      <c r="AA22" s="4" t="s">
        <v>59</v>
      </c>
      <c r="AB22" s="7" t="str">
        <f t="shared" si="1"/>
        <v>00100100000000110000000000000000</v>
      </c>
      <c r="AC22" s="1" t="str">
        <f t="shared" si="2"/>
        <v>完整</v>
      </c>
    </row>
    <row r="23" spans="1:29" x14ac:dyDescent="0.3">
      <c r="A23" s="19">
        <v>21</v>
      </c>
      <c r="B23" s="25" t="str">
        <f t="shared" si="0"/>
        <v>15</v>
      </c>
      <c r="C23" s="35"/>
      <c r="D23" s="21" t="s">
        <v>44</v>
      </c>
      <c r="E23" s="30" t="s">
        <v>55</v>
      </c>
      <c r="F23" s="16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5">
        <v>0</v>
      </c>
      <c r="Y23" s="5">
        <v>0</v>
      </c>
      <c r="Z23" s="4" t="s">
        <v>25</v>
      </c>
      <c r="AA23" s="4" t="s">
        <v>59</v>
      </c>
      <c r="AB23" s="7" t="str">
        <f t="shared" si="1"/>
        <v>00100000001000000000000000000000</v>
      </c>
      <c r="AC23" s="1" t="str">
        <f t="shared" si="2"/>
        <v>完整</v>
      </c>
    </row>
    <row r="24" spans="1:29" x14ac:dyDescent="0.3">
      <c r="A24" s="19">
        <v>22</v>
      </c>
      <c r="B24" s="25" t="str">
        <f t="shared" si="0"/>
        <v>16</v>
      </c>
      <c r="C24" s="33" t="s">
        <v>45</v>
      </c>
      <c r="D24" s="21" t="s">
        <v>62</v>
      </c>
      <c r="E24" s="28" t="s">
        <v>55</v>
      </c>
      <c r="F24" s="16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5">
        <v>1</v>
      </c>
      <c r="Y24" s="5">
        <v>0</v>
      </c>
      <c r="Z24" s="4" t="s">
        <v>58</v>
      </c>
      <c r="AA24" s="4" t="s">
        <v>59</v>
      </c>
      <c r="AB24" s="7" t="str">
        <f t="shared" si="1"/>
        <v>00001000010000000010100000000000</v>
      </c>
      <c r="AC24" s="1" t="str">
        <f t="shared" si="2"/>
        <v>完整</v>
      </c>
    </row>
    <row r="25" spans="1:29" x14ac:dyDescent="0.3">
      <c r="A25" s="19">
        <v>23</v>
      </c>
      <c r="B25" s="25" t="str">
        <f t="shared" si="0"/>
        <v>17</v>
      </c>
      <c r="C25" s="34"/>
      <c r="D25" s="21" t="s">
        <v>63</v>
      </c>
      <c r="E25" s="30" t="s">
        <v>55</v>
      </c>
      <c r="F25" s="16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5">
        <v>0</v>
      </c>
      <c r="Y25" s="5">
        <v>0</v>
      </c>
      <c r="Z25" s="4" t="s">
        <v>58</v>
      </c>
      <c r="AA25" s="4" t="s">
        <v>59</v>
      </c>
      <c r="AB25" s="7" t="str">
        <f t="shared" si="1"/>
        <v>00100100000000110000000000000000</v>
      </c>
      <c r="AC25" s="1" t="str">
        <f t="shared" si="2"/>
        <v>完整</v>
      </c>
    </row>
    <row r="26" spans="1:29" x14ac:dyDescent="0.3">
      <c r="A26" s="19">
        <v>24</v>
      </c>
      <c r="B26" s="25" t="str">
        <f t="shared" si="0"/>
        <v>18</v>
      </c>
      <c r="C26" s="35"/>
      <c r="D26" s="21" t="s">
        <v>44</v>
      </c>
      <c r="E26" s="28" t="s">
        <v>55</v>
      </c>
      <c r="F26" s="16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5">
        <v>0</v>
      </c>
      <c r="Y26" s="5">
        <v>0</v>
      </c>
      <c r="Z26" s="4" t="s">
        <v>25</v>
      </c>
      <c r="AA26" s="4" t="s">
        <v>59</v>
      </c>
      <c r="AB26" s="7" t="str">
        <f t="shared" si="1"/>
        <v>00100000001000000000000000000000</v>
      </c>
      <c r="AC26" s="1" t="str">
        <f t="shared" si="2"/>
        <v>完整</v>
      </c>
    </row>
    <row r="27" spans="1:29" x14ac:dyDescent="0.3">
      <c r="A27" s="19">
        <v>25</v>
      </c>
      <c r="B27" s="25" t="str">
        <f t="shared" si="0"/>
        <v>19</v>
      </c>
      <c r="C27" s="33" t="s">
        <v>46</v>
      </c>
      <c r="D27" s="21" t="s">
        <v>62</v>
      </c>
      <c r="E27" s="30" t="s">
        <v>55</v>
      </c>
      <c r="F27" s="16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5">
        <v>1</v>
      </c>
      <c r="Y27" s="5">
        <v>1</v>
      </c>
      <c r="Z27" s="4" t="s">
        <v>58</v>
      </c>
      <c r="AA27" s="4" t="s">
        <v>59</v>
      </c>
      <c r="AB27" s="7" t="str">
        <f t="shared" si="1"/>
        <v>00001000010000000010110000000000</v>
      </c>
      <c r="AC27" s="1" t="str">
        <f t="shared" si="2"/>
        <v>完整</v>
      </c>
    </row>
    <row r="28" spans="1:29" x14ac:dyDescent="0.3">
      <c r="A28" s="19">
        <v>26</v>
      </c>
      <c r="B28" s="25" t="str">
        <f t="shared" si="0"/>
        <v>1A</v>
      </c>
      <c r="C28" s="34"/>
      <c r="D28" s="21" t="s">
        <v>63</v>
      </c>
      <c r="E28" s="28" t="s">
        <v>55</v>
      </c>
      <c r="F28" s="16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5">
        <v>0</v>
      </c>
      <c r="Y28" s="5">
        <v>0</v>
      </c>
      <c r="Z28" s="4" t="s">
        <v>58</v>
      </c>
      <c r="AA28" s="4" t="s">
        <v>59</v>
      </c>
      <c r="AB28" s="7" t="str">
        <f t="shared" si="1"/>
        <v>00100100000000110000000000000000</v>
      </c>
      <c r="AC28" s="1" t="str">
        <f t="shared" si="2"/>
        <v>完整</v>
      </c>
    </row>
    <row r="29" spans="1:29" x14ac:dyDescent="0.3">
      <c r="A29" s="19">
        <v>27</v>
      </c>
      <c r="B29" s="25" t="str">
        <f t="shared" si="0"/>
        <v>1B</v>
      </c>
      <c r="C29" s="35"/>
      <c r="D29" s="21" t="s">
        <v>44</v>
      </c>
      <c r="E29" s="30" t="s">
        <v>55</v>
      </c>
      <c r="F29" s="16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5">
        <v>0</v>
      </c>
      <c r="Y29" s="5">
        <v>0</v>
      </c>
      <c r="Z29" s="4" t="s">
        <v>25</v>
      </c>
      <c r="AA29" s="4" t="s">
        <v>59</v>
      </c>
      <c r="AB29" s="7" t="str">
        <f t="shared" si="1"/>
        <v>00100000001000000000000000000000</v>
      </c>
      <c r="AC29" s="1" t="str">
        <f t="shared" si="2"/>
        <v>完整</v>
      </c>
    </row>
    <row r="30" spans="1:29" x14ac:dyDescent="0.3">
      <c r="A30" s="19">
        <v>28</v>
      </c>
      <c r="B30" s="25" t="s">
        <v>67</v>
      </c>
      <c r="C30" s="27" t="s">
        <v>53</v>
      </c>
      <c r="D30" s="21" t="s">
        <v>54</v>
      </c>
      <c r="E30" s="28" t="s">
        <v>55</v>
      </c>
      <c r="F30" s="16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5">
        <v>0</v>
      </c>
      <c r="Y30" s="5">
        <v>0</v>
      </c>
      <c r="Z30" s="4" t="s">
        <v>60</v>
      </c>
      <c r="AA30" s="4" t="s">
        <v>59</v>
      </c>
      <c r="AB30" s="7" t="str">
        <f t="shared" si="1"/>
        <v>00000000000000000000001000000000</v>
      </c>
      <c r="AC30" s="1" t="str">
        <f>IF(LEN(AB30) = 32,"完整","不完整")</f>
        <v>完整</v>
      </c>
    </row>
    <row r="31" spans="1:29" x14ac:dyDescent="0.3">
      <c r="A31" s="17">
        <v>29</v>
      </c>
      <c r="B31" s="1" t="str">
        <f t="shared" si="0"/>
        <v>1D</v>
      </c>
      <c r="E31" s="30" t="s">
        <v>55</v>
      </c>
      <c r="X31" s="5"/>
      <c r="Y31" s="5"/>
      <c r="Z31" s="4"/>
      <c r="AA31" s="4"/>
      <c r="AB31" s="7" t="str">
        <f t="shared" si="1"/>
        <v>00</v>
      </c>
      <c r="AC31" s="1" t="str">
        <f t="shared" si="2"/>
        <v>不完整</v>
      </c>
    </row>
    <row r="32" spans="1:29" x14ac:dyDescent="0.3">
      <c r="A32" s="17">
        <v>30</v>
      </c>
      <c r="B32" s="1" t="str">
        <f t="shared" si="0"/>
        <v>1E</v>
      </c>
      <c r="E32" s="28" t="s">
        <v>55</v>
      </c>
      <c r="X32" s="5"/>
      <c r="Y32" s="5"/>
      <c r="Z32" s="4"/>
      <c r="AA32" s="4"/>
      <c r="AB32" s="7" t="str">
        <f t="shared" si="1"/>
        <v>00</v>
      </c>
      <c r="AC32" s="1" t="str">
        <f t="shared" si="2"/>
        <v>不完整</v>
      </c>
    </row>
    <row r="33" spans="1:29" x14ac:dyDescent="0.3">
      <c r="A33" s="17">
        <v>31</v>
      </c>
      <c r="B33" s="1" t="str">
        <f t="shared" si="0"/>
        <v>1F</v>
      </c>
      <c r="E33" s="30" t="s">
        <v>55</v>
      </c>
      <c r="X33" s="5"/>
      <c r="Y33" s="5"/>
      <c r="Z33" s="4"/>
      <c r="AA33" s="4"/>
      <c r="AB33" s="7" t="str">
        <f t="shared" si="1"/>
        <v>00</v>
      </c>
      <c r="AC33" s="1" t="str">
        <f t="shared" si="2"/>
        <v>不完整</v>
      </c>
    </row>
    <row r="34" spans="1:29" x14ac:dyDescent="0.3">
      <c r="A34" s="17">
        <v>32</v>
      </c>
      <c r="B34" s="1" t="str">
        <f t="shared" si="0"/>
        <v>20</v>
      </c>
      <c r="E34" s="28" t="s">
        <v>55</v>
      </c>
      <c r="X34" s="5"/>
      <c r="Y34" s="5"/>
      <c r="Z34" s="4"/>
      <c r="AA34" s="4"/>
      <c r="AB34" s="7" t="str">
        <f t="shared" si="1"/>
        <v>00</v>
      </c>
      <c r="AC34" s="1" t="str">
        <f t="shared" si="2"/>
        <v>不完整</v>
      </c>
    </row>
    <row r="35" spans="1:29" x14ac:dyDescent="0.3">
      <c r="A35" s="17">
        <v>33</v>
      </c>
      <c r="B35" s="1" t="str">
        <f t="shared" si="0"/>
        <v>21</v>
      </c>
      <c r="E35" s="30" t="s">
        <v>55</v>
      </c>
      <c r="X35" s="5"/>
      <c r="Y35" s="5"/>
      <c r="Z35" s="4"/>
      <c r="AA35" s="4"/>
      <c r="AB35" s="7" t="str">
        <f t="shared" si="1"/>
        <v>00</v>
      </c>
      <c r="AC35" s="1" t="str">
        <f t="shared" si="2"/>
        <v>不完整</v>
      </c>
    </row>
    <row r="36" spans="1:29" x14ac:dyDescent="0.3">
      <c r="A36" s="17">
        <v>34</v>
      </c>
      <c r="B36" s="1" t="str">
        <f t="shared" si="0"/>
        <v>22</v>
      </c>
      <c r="E36" s="28" t="s">
        <v>55</v>
      </c>
      <c r="X36" s="5"/>
      <c r="Y36" s="5"/>
      <c r="Z36" s="4"/>
      <c r="AA36" s="4"/>
      <c r="AB36" s="7" t="str">
        <f t="shared" si="1"/>
        <v>00</v>
      </c>
      <c r="AC36" s="1" t="str">
        <f t="shared" si="2"/>
        <v>不完整</v>
      </c>
    </row>
    <row r="37" spans="1:29" x14ac:dyDescent="0.3">
      <c r="A37" s="17">
        <v>35</v>
      </c>
      <c r="B37" s="1" t="str">
        <f t="shared" si="0"/>
        <v>23</v>
      </c>
      <c r="E37" s="30" t="s">
        <v>55</v>
      </c>
      <c r="X37" s="5"/>
      <c r="Y37" s="5"/>
      <c r="Z37" s="4"/>
      <c r="AA37" s="4"/>
      <c r="AB37" s="7" t="str">
        <f t="shared" si="1"/>
        <v>00</v>
      </c>
      <c r="AC37" s="1" t="str">
        <f t="shared" si="2"/>
        <v>不完整</v>
      </c>
    </row>
    <row r="38" spans="1:29" x14ac:dyDescent="0.3">
      <c r="A38" s="17">
        <v>36</v>
      </c>
      <c r="B38" s="1" t="str">
        <f t="shared" si="0"/>
        <v>24</v>
      </c>
      <c r="E38" s="28" t="s">
        <v>55</v>
      </c>
      <c r="X38" s="5"/>
      <c r="Y38" s="5"/>
      <c r="Z38" s="4"/>
      <c r="AA38" s="4"/>
      <c r="AB38" s="7" t="str">
        <f t="shared" si="1"/>
        <v>00</v>
      </c>
      <c r="AC38" s="1" t="str">
        <f t="shared" si="2"/>
        <v>不完整</v>
      </c>
    </row>
    <row r="39" spans="1:29" x14ac:dyDescent="0.3">
      <c r="A39" s="17">
        <v>37</v>
      </c>
      <c r="B39" s="1" t="str">
        <f t="shared" si="0"/>
        <v>25</v>
      </c>
      <c r="E39" s="30" t="s">
        <v>55</v>
      </c>
      <c r="X39" s="5"/>
      <c r="Y39" s="5"/>
      <c r="Z39" s="4"/>
      <c r="AA39" s="4"/>
      <c r="AB39" s="7" t="str">
        <f t="shared" si="1"/>
        <v>00</v>
      </c>
      <c r="AC39" s="1" t="str">
        <f t="shared" si="2"/>
        <v>不完整</v>
      </c>
    </row>
    <row r="40" spans="1:29" x14ac:dyDescent="0.3">
      <c r="A40" s="17">
        <v>38</v>
      </c>
      <c r="B40" s="1" t="str">
        <f t="shared" si="0"/>
        <v>26</v>
      </c>
      <c r="E40" s="28" t="s">
        <v>55</v>
      </c>
      <c r="X40" s="5"/>
      <c r="Y40" s="5"/>
      <c r="Z40" s="4"/>
      <c r="AA40" s="4"/>
      <c r="AB40" s="7" t="str">
        <f t="shared" si="1"/>
        <v>00</v>
      </c>
      <c r="AC40" s="1" t="str">
        <f t="shared" si="2"/>
        <v>不完整</v>
      </c>
    </row>
    <row r="41" spans="1:29" x14ac:dyDescent="0.3">
      <c r="X41" s="5"/>
      <c r="Y41" s="5"/>
      <c r="Z41" s="4"/>
      <c r="AA41" s="4"/>
      <c r="AB41" s="7" t="str">
        <f t="shared" si="1"/>
        <v/>
      </c>
      <c r="AC41" s="1" t="str">
        <f t="shared" si="2"/>
        <v>不完整</v>
      </c>
    </row>
  </sheetData>
  <mergeCells count="7">
    <mergeCell ref="C27:C29"/>
    <mergeCell ref="C21:C23"/>
    <mergeCell ref="C24:C26"/>
    <mergeCell ref="C6:C8"/>
    <mergeCell ref="C2:C5"/>
    <mergeCell ref="C9:C13"/>
    <mergeCell ref="C14:C17"/>
  </mergeCells>
  <phoneticPr fontId="2" type="noConversion"/>
  <conditionalFormatting sqref="F30:W41 F2:W23">
    <cfRule type="cellIs" dxfId="8" priority="8" operator="equal">
      <formula>0</formula>
    </cfRule>
    <cfRule type="cellIs" dxfId="7" priority="9" operator="equal">
      <formula>1</formula>
    </cfRule>
  </conditionalFormatting>
  <conditionalFormatting sqref="F24:W26">
    <cfRule type="cellIs" dxfId="6" priority="6" operator="equal">
      <formula>0</formula>
    </cfRule>
    <cfRule type="cellIs" dxfId="5" priority="7" operator="equal">
      <formula>1</formula>
    </cfRule>
  </conditionalFormatting>
  <conditionalFormatting sqref="F27:W29">
    <cfRule type="cellIs" dxfId="4" priority="4" operator="equal">
      <formula>0</formula>
    </cfRule>
    <cfRule type="cellIs" dxfId="3" priority="5" operator="equal">
      <formula>1</formula>
    </cfRule>
  </conditionalFormatting>
  <conditionalFormatting sqref="AC2:AC41">
    <cfRule type="cellIs" dxfId="2" priority="3" operator="equal">
      <formula>"不完整"</formula>
    </cfRule>
  </conditionalFormatting>
  <conditionalFormatting sqref="AC1:AC1048576">
    <cfRule type="cellIs" dxfId="1" priority="1" operator="equal">
      <formula>"完整"</formula>
    </cfRule>
    <cfRule type="cellIs" dxfId="0" priority="2" operator="equal">
      <formula>"不完整"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6 2 t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E O t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r a 1 Q K I p H u A 4 A A A A R A A A A E w A c A E Z v c m 1 1 b G F z L 1 N l Y 3 R p b 2 4 x L m 0 g o h g A K K A U A A A A A A A A A A A A A A A A A A A A A A A A A A A A K 0 5 N L s n M z 1 M I h t C G 1 g B Q S w E C L Q A U A A I A C A B D r a 1 Q o R r i k K g A A A D 4 A A A A E g A A A A A A A A A A A A A A A A A A A A A A Q 2 9 u Z m l n L 1 B h Y 2 t h Z 2 U u e G 1 s U E s B A i 0 A F A A C A A g A Q 6 2 t U A / K 6 a u k A A A A 6 Q A A A B M A A A A A A A A A A A A A A A A A 9 A A A A F t D b 2 5 0 Z W 5 0 X 1 R 5 c G V z X S 5 4 b W x Q S w E C L Q A U A A I A C A B D r a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T P v m I y K F k y t J O f 7 8 2 9 F n g A A A A A C A A A A A A A Q Z g A A A A E A A C A A A A C 6 Z E M S d 6 u h V v Y 7 g 5 G i G 3 7 W S A 0 5 N f 7 q j x g F H 8 8 s p z o 3 A Q A A A A A O g A A A A A I A A C A A A A C e 7 V O y Y G O 3 Q 5 e P M Z J x Z 3 X b B F S B 8 u o s T 2 p D 2 a a G p Z 8 M + 1 A A A A C Z D i T k e i I 3 Q w X V q C U d H 1 R s 9 A f V l E x o D v h b I O 6 Q w T E g 6 3 D W m z + m m O f R L u a 5 O 0 / R a L 9 b x 5 1 h 5 2 D z S X i y 9 S H G m 5 s Y 8 S h K k K 3 2 D U x s v D h 6 1 K 0 W q k A A A A A P I y 8 6 3 w H 3 Y L / T 2 B P J d q 0 l i i T w n 4 2 n d r I g h k 1 9 S e z 6 X B A e H C M J R j g T O G d l C T Q B + y j C a p / G b z 4 f W x 4 1 l K l X M C D T < / D a t a M a s h u p > 
</file>

<file path=customXml/itemProps1.xml><?xml version="1.0" encoding="utf-8"?>
<ds:datastoreItem xmlns:ds="http://schemas.openxmlformats.org/officeDocument/2006/customXml" ds:itemID="{72E23C7B-7409-4C90-B010-7DDDFDA1B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白粥</cp:lastModifiedBy>
  <dcterms:created xsi:type="dcterms:W3CDTF">2020-04-23T03:08:41Z</dcterms:created>
  <dcterms:modified xsi:type="dcterms:W3CDTF">2020-05-14T19:42:39Z</dcterms:modified>
</cp:coreProperties>
</file>