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s " sheetId="1" r:id="rId4"/>
    <sheet state="visible" name="0.1.5-Overview" sheetId="2" r:id="rId5"/>
    <sheet state="visible" name="0.1.5-F1-Scores" sheetId="3" r:id="rId6"/>
    <sheet state="visible" name="0.1.4-Overview" sheetId="4" r:id="rId7"/>
    <sheet state="visible" name="0.1.4-F1-Scores" sheetId="5" r:id="rId8"/>
    <sheet state="visible" name="0.1.3-Overview" sheetId="6" r:id="rId9"/>
    <sheet state="visible" name="0.1.3-F1-Scores" sheetId="7" r:id="rId10"/>
  </sheets>
  <definedNames/>
  <calcPr/>
</workbook>
</file>

<file path=xl/sharedStrings.xml><?xml version="1.0" encoding="utf-8"?>
<sst xmlns="http://schemas.openxmlformats.org/spreadsheetml/2006/main" count="95" uniqueCount="31">
  <si>
    <t>Outperforms ARIMA</t>
  </si>
  <si>
    <t>Pipeline</t>
  </si>
  <si>
    <t>v0.1.5</t>
  </si>
  <si>
    <t>v0.1.4</t>
  </si>
  <si>
    <t>v0.1.3</t>
  </si>
  <si>
    <t>tadgan</t>
  </si>
  <si>
    <t>N/A</t>
  </si>
  <si>
    <t>lstm_dynamic_threshold</t>
  </si>
  <si>
    <t>azure</t>
  </si>
  <si>
    <t># Wins</t>
  </si>
  <si>
    <t># Anomalies Detected</t>
  </si>
  <si>
    <t>Average F1 Score</t>
  </si>
  <si>
    <t>Failure Rate</t>
  </si>
  <si>
    <t>arima</t>
  </si>
  <si>
    <t>Pipline</t>
  </si>
  <si>
    <t>NASA</t>
  </si>
  <si>
    <t>YAHOO</t>
  </si>
  <si>
    <t>NAB</t>
  </si>
  <si>
    <t>mean</t>
  </si>
  <si>
    <t>std</t>
  </si>
  <si>
    <t>MSL</t>
  </si>
  <si>
    <t>SMAP</t>
  </si>
  <si>
    <t>A1</t>
  </si>
  <si>
    <t>A2</t>
  </si>
  <si>
    <t>A3</t>
  </si>
  <si>
    <t>A4</t>
  </si>
  <si>
    <t>Art</t>
  </si>
  <si>
    <t>AdEx</t>
  </si>
  <si>
    <t>AWS</t>
  </si>
  <si>
    <t>Traf</t>
  </si>
  <si>
    <t>Tweets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</si>
</sst>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6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164" xfId="0" applyAlignment="1" applyFont="1" applyNumberFormat="1">
      <alignment horizontal="center" readingOrder="0" vertical="bottom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3" numFmtId="0" xfId="0" applyBorder="1" applyFont="1"/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2" fillId="0" fontId="3" numFmtId="0" xfId="0" applyAlignment="1" applyBorder="1" applyFont="1">
      <alignment readingOrder="0"/>
    </xf>
    <xf borderId="6" fillId="0" fontId="3" numFmtId="165" xfId="0" applyAlignment="1" applyBorder="1" applyFont="1" applyNumberFormat="1">
      <alignment horizontal="center" readingOrder="0"/>
    </xf>
    <xf borderId="7" fillId="0" fontId="3" numFmtId="165" xfId="0" applyAlignment="1" applyBorder="1" applyFont="1" applyNumberFormat="1">
      <alignment horizontal="center" readingOrder="0"/>
    </xf>
    <xf borderId="11" fillId="0" fontId="3" numFmtId="165" xfId="0" applyAlignment="1" applyBorder="1" applyFont="1" applyNumberFormat="1">
      <alignment horizontal="center" readingOrder="0"/>
    </xf>
    <xf borderId="6" fillId="0" fontId="4" numFmtId="164" xfId="0" applyAlignment="1" applyBorder="1" applyFont="1" applyNumberFormat="1">
      <alignment horizontal="center"/>
    </xf>
    <xf borderId="7" fillId="0" fontId="4" numFmtId="164" xfId="0" applyAlignment="1" applyBorder="1" applyFont="1" applyNumberFormat="1">
      <alignment horizontal="center"/>
    </xf>
    <xf borderId="0" fillId="0" fontId="5" numFmtId="0" xfId="0" applyAlignment="1" applyFont="1">
      <alignment vertical="bottom"/>
    </xf>
    <xf borderId="12" fillId="0" fontId="3" numFmtId="0" xfId="0" applyAlignment="1" applyBorder="1" applyFont="1">
      <alignment readingOrder="0"/>
    </xf>
    <xf borderId="13" fillId="0" fontId="3" numFmtId="165" xfId="0" applyAlignment="1" applyBorder="1" applyFont="1" applyNumberFormat="1">
      <alignment horizontal="center" readingOrder="0"/>
    </xf>
    <xf borderId="14" fillId="0" fontId="3" numFmtId="165" xfId="0" applyAlignment="1" applyBorder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13" fillId="0" fontId="4" numFmtId="164" xfId="0" applyAlignment="1" applyBorder="1" applyFont="1" applyNumberFormat="1">
      <alignment horizontal="center"/>
    </xf>
    <xf borderId="14" fillId="0" fontId="4" numFmtId="164" xfId="0" applyAlignment="1" applyBorder="1" applyFont="1" applyNumberFormat="1">
      <alignment horizontal="center"/>
    </xf>
    <xf borderId="8" fillId="0" fontId="3" numFmtId="0" xfId="0" applyAlignment="1" applyBorder="1" applyFont="1">
      <alignment readingOrder="0"/>
    </xf>
    <xf borderId="9" fillId="0" fontId="3" numFmtId="165" xfId="0" applyAlignment="1" applyBorder="1" applyFont="1" applyNumberFormat="1">
      <alignment horizontal="center" readingOrder="0"/>
    </xf>
    <xf borderId="10" fillId="0" fontId="3" numFmtId="165" xfId="0" applyAlignment="1" applyBorder="1" applyFont="1" applyNumberFormat="1">
      <alignment horizontal="center" readingOrder="0"/>
    </xf>
    <xf borderId="1" fillId="0" fontId="3" numFmtId="165" xfId="0" applyAlignment="1" applyBorder="1" applyFont="1" applyNumberFormat="1">
      <alignment horizontal="center" readingOrder="0"/>
    </xf>
    <xf borderId="9" fillId="0" fontId="4" numFmtId="164" xfId="0" applyAlignment="1" applyBorder="1" applyFont="1" applyNumberFormat="1">
      <alignment horizontal="center"/>
    </xf>
    <xf borderId="10" fillId="0" fontId="4" numFmtId="164" xfId="0" applyAlignment="1" applyBorder="1" applyFont="1" applyNumberFormat="1">
      <alignment horizontal="center"/>
    </xf>
    <xf borderId="0" fillId="0" fontId="4" numFmtId="0" xfId="0" applyAlignment="1" applyFont="1">
      <alignment horizontal="center" vertical="bottom"/>
    </xf>
    <xf borderId="2" fillId="0" fontId="4" numFmtId="0" xfId="0" applyAlignment="1" applyBorder="1" applyFont="1">
      <alignment readingOrder="0"/>
    </xf>
    <xf borderId="6" fillId="0" fontId="4" numFmtId="165" xfId="0" applyAlignment="1" applyBorder="1" applyFont="1" applyNumberFormat="1">
      <alignment horizontal="center" readingOrder="0"/>
    </xf>
    <xf borderId="7" fillId="0" fontId="4" numFmtId="165" xfId="0" applyAlignment="1" applyBorder="1" applyFont="1" applyNumberFormat="1">
      <alignment horizontal="center" readingOrder="0"/>
    </xf>
    <xf borderId="11" fillId="0" fontId="4" numFmtId="165" xfId="0" applyAlignment="1" applyBorder="1" applyFont="1" applyNumberFormat="1">
      <alignment horizontal="center" readingOrder="0"/>
    </xf>
    <xf borderId="12" fillId="0" fontId="4" numFmtId="0" xfId="0" applyAlignment="1" applyBorder="1" applyFont="1">
      <alignment readingOrder="0"/>
    </xf>
    <xf borderId="13" fillId="0" fontId="4" numFmtId="165" xfId="0" applyAlignment="1" applyBorder="1" applyFont="1" applyNumberFormat="1">
      <alignment horizontal="center" readingOrder="0"/>
    </xf>
    <xf borderId="14" fillId="0" fontId="4" numFmtId="165" xfId="0" applyAlignment="1" applyBorder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/>
    </xf>
    <xf borderId="8" fillId="0" fontId="4" numFmtId="0" xfId="0" applyBorder="1" applyFont="1"/>
    <xf borderId="9" fillId="0" fontId="4" numFmtId="165" xfId="0" applyAlignment="1" applyBorder="1" applyFont="1" applyNumberFormat="1">
      <alignment horizontal="center"/>
    </xf>
    <xf borderId="10" fillId="0" fontId="4" numFmtId="165" xfId="0" applyAlignment="1" applyBorder="1" applyFont="1" applyNumberFormat="1">
      <alignment horizontal="center"/>
    </xf>
    <xf borderId="1" fillId="0" fontId="4" numFmtId="165" xfId="0" applyAlignment="1" applyBorder="1" applyFont="1" applyNumberFormat="1">
      <alignment horizontal="center"/>
    </xf>
    <xf borderId="1" fillId="0" fontId="4" numFmtId="164" xfId="0" applyAlignment="1" applyBorder="1" applyFont="1" applyNumberFormat="1">
      <alignment horizontal="center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13" fillId="0" fontId="4" numFmtId="0" xfId="0" applyAlignment="1" applyBorder="1" applyFont="1">
      <alignment readingOrder="0"/>
    </xf>
    <xf borderId="6" fillId="0" fontId="4" numFmtId="164" xfId="0" applyBorder="1" applyFont="1" applyNumberFormat="1"/>
    <xf borderId="7" fillId="0" fontId="4" numFmtId="164" xfId="0" applyBorder="1" applyFont="1" applyNumberFormat="1"/>
    <xf borderId="9" fillId="0" fontId="4" numFmtId="0" xfId="0" applyAlignment="1" applyBorder="1" applyFont="1">
      <alignment readingOrder="0"/>
    </xf>
    <xf borderId="9" fillId="0" fontId="4" numFmtId="165" xfId="0" applyAlignment="1" applyBorder="1" applyFont="1" applyNumberFormat="1">
      <alignment horizontal="center" readingOrder="0"/>
    </xf>
    <xf borderId="10" fillId="0" fontId="4" numFmtId="165" xfId="0" applyAlignment="1" applyBorder="1" applyFont="1" applyNumberFormat="1">
      <alignment horizontal="center" readingOrder="0"/>
    </xf>
    <xf borderId="1" fillId="0" fontId="4" numFmtId="165" xfId="0" applyAlignment="1" applyBorder="1" applyFont="1" applyNumberFormat="1">
      <alignment horizontal="center" readingOrder="0"/>
    </xf>
    <xf borderId="9" fillId="0" fontId="4" numFmtId="164" xfId="0" applyBorder="1" applyFont="1" applyNumberFormat="1"/>
    <xf borderId="10" fillId="0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4" width="20.14"/>
    <col customWidth="1" min="5" max="5" width="24.57"/>
    <col customWidth="1" min="6" max="6" width="20.14"/>
  </cols>
  <sheetData>
    <row r="1">
      <c r="A1" s="1" t="s">
        <v>0</v>
      </c>
      <c r="E1" s="1"/>
      <c r="F1" s="1"/>
    </row>
    <row r="2">
      <c r="A2" s="2" t="s">
        <v>1</v>
      </c>
      <c r="B2" s="3" t="s">
        <v>2</v>
      </c>
      <c r="C2" s="4" t="s">
        <v>3</v>
      </c>
      <c r="D2" s="4" t="s">
        <v>4</v>
      </c>
    </row>
    <row r="3">
      <c r="A3" s="5" t="s">
        <v>5</v>
      </c>
      <c r="B3" s="6">
        <v>7.0</v>
      </c>
      <c r="C3" s="6" t="s">
        <v>6</v>
      </c>
      <c r="D3" s="6" t="s">
        <v>6</v>
      </c>
    </row>
    <row r="4">
      <c r="A4" s="7" t="s">
        <v>7</v>
      </c>
      <c r="B4" s="6">
        <v>5.0</v>
      </c>
      <c r="C4" s="8">
        <v>5.0</v>
      </c>
      <c r="D4" s="8">
        <v>6.0</v>
      </c>
    </row>
    <row r="5">
      <c r="A5" s="7" t="s">
        <v>8</v>
      </c>
      <c r="B5" s="6">
        <v>0.0</v>
      </c>
      <c r="C5" s="8">
        <v>0.0</v>
      </c>
      <c r="D5" s="8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14"/>
  </cols>
  <sheetData>
    <row r="1">
      <c r="A1" s="9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2" t="s">
        <v>5</v>
      </c>
      <c r="B2" s="13">
        <v>7.0</v>
      </c>
      <c r="C2" s="13">
        <v>1464.0</v>
      </c>
      <c r="D2" s="14">
        <v>0.604767</v>
      </c>
      <c r="E2" s="14">
        <v>0.0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1" t="s">
        <v>7</v>
      </c>
      <c r="B3" s="13">
        <v>5.0</v>
      </c>
      <c r="C3" s="13">
        <v>1716.0</v>
      </c>
      <c r="D3" s="14">
        <v>0.621684</v>
      </c>
      <c r="E3" s="14">
        <v>0.001715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1" t="s">
        <v>13</v>
      </c>
      <c r="B4" s="13"/>
      <c r="C4" s="13">
        <v>1729.0</v>
      </c>
      <c r="D4" s="14">
        <v>0.550642</v>
      </c>
      <c r="E4" s="14">
        <v>0.135748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1" t="s">
        <v>8</v>
      </c>
      <c r="B5" s="13">
        <v>0.0</v>
      </c>
      <c r="C5" s="13">
        <v>15502.0</v>
      </c>
      <c r="D5" s="14">
        <v>0.228711</v>
      </c>
      <c r="E5" s="14">
        <v>0.00635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14" width="17.29"/>
  </cols>
  <sheetData>
    <row r="1">
      <c r="A1" s="15" t="s">
        <v>14</v>
      </c>
      <c r="B1" s="16" t="s">
        <v>15</v>
      </c>
      <c r="C1" s="17"/>
      <c r="D1" s="16" t="s">
        <v>16</v>
      </c>
      <c r="E1" s="18"/>
      <c r="F1" s="18"/>
      <c r="G1" s="17"/>
      <c r="H1" s="16" t="s">
        <v>17</v>
      </c>
      <c r="I1" s="18"/>
      <c r="J1" s="18"/>
      <c r="K1" s="18"/>
      <c r="L1" s="17"/>
      <c r="M1" s="19" t="s">
        <v>18</v>
      </c>
      <c r="N1" s="20" t="s">
        <v>19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1"/>
      <c r="B2" s="22" t="s">
        <v>20</v>
      </c>
      <c r="C2" s="23" t="s">
        <v>21</v>
      </c>
      <c r="D2" s="16" t="s">
        <v>22</v>
      </c>
      <c r="E2" s="24" t="s">
        <v>23</v>
      </c>
      <c r="F2" s="24" t="s">
        <v>24</v>
      </c>
      <c r="G2" s="25" t="s">
        <v>25</v>
      </c>
      <c r="H2" s="16" t="s">
        <v>26</v>
      </c>
      <c r="I2" s="24" t="s">
        <v>27</v>
      </c>
      <c r="J2" s="24" t="s">
        <v>28</v>
      </c>
      <c r="K2" s="24" t="s">
        <v>29</v>
      </c>
      <c r="L2" s="24" t="s">
        <v>30</v>
      </c>
      <c r="M2" s="26"/>
      <c r="N2" s="27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8" t="s">
        <v>13</v>
      </c>
      <c r="B3" s="29">
        <v>0.34375</v>
      </c>
      <c r="C3" s="30">
        <v>0.306569</v>
      </c>
      <c r="D3" s="29">
        <v>0.74359</v>
      </c>
      <c r="E3" s="31">
        <v>0.816038</v>
      </c>
      <c r="F3" s="31">
        <v>0.782383</v>
      </c>
      <c r="G3" s="30">
        <v>0.684089</v>
      </c>
      <c r="H3" s="29">
        <v>0.428571</v>
      </c>
      <c r="I3" s="31">
        <v>0.472222</v>
      </c>
      <c r="J3" s="31">
        <v>0.538462</v>
      </c>
      <c r="K3" s="31">
        <v>0.428571</v>
      </c>
      <c r="L3" s="31">
        <v>0.512821</v>
      </c>
      <c r="M3" s="32">
        <f t="shared" ref="M3:M6" si="1">AVERAGE(B3:L3)</f>
        <v>0.5506423636</v>
      </c>
      <c r="N3" s="33">
        <f t="shared" ref="N3:N6" si="2">STDEV(B3:L3)</f>
        <v>0.1786289518</v>
      </c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5" t="s">
        <v>8</v>
      </c>
      <c r="B4" s="36">
        <v>0.061117</v>
      </c>
      <c r="C4" s="37">
        <v>0.020941</v>
      </c>
      <c r="D4" s="36">
        <v>0.270531</v>
      </c>
      <c r="E4" s="38">
        <v>0.652529</v>
      </c>
      <c r="F4" s="38">
        <v>0.696774</v>
      </c>
      <c r="G4" s="37">
        <v>0.336795</v>
      </c>
      <c r="H4" s="36">
        <v>0.053333</v>
      </c>
      <c r="I4" s="38">
        <v>0.068111</v>
      </c>
      <c r="J4" s="38">
        <v>0.01857</v>
      </c>
      <c r="K4" s="38">
        <v>0.06846</v>
      </c>
      <c r="L4" s="38">
        <v>0.268657</v>
      </c>
      <c r="M4" s="39">
        <f t="shared" si="1"/>
        <v>0.2287107273</v>
      </c>
      <c r="N4" s="40">
        <f t="shared" si="2"/>
        <v>0.2472603816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5" t="s">
        <v>7</v>
      </c>
      <c r="B5" s="36">
        <v>0.531915</v>
      </c>
      <c r="C5" s="37">
        <v>0.704225</v>
      </c>
      <c r="D5" s="36">
        <v>0.734908</v>
      </c>
      <c r="E5" s="38">
        <v>0.98</v>
      </c>
      <c r="F5" s="38">
        <v>0.743009</v>
      </c>
      <c r="G5" s="37">
        <v>0.652937</v>
      </c>
      <c r="H5" s="36">
        <v>0.4</v>
      </c>
      <c r="I5" s="38">
        <v>0.461538</v>
      </c>
      <c r="J5" s="38">
        <v>0.466667</v>
      </c>
      <c r="K5" s="38">
        <v>0.615385</v>
      </c>
      <c r="L5" s="38">
        <v>0.547945</v>
      </c>
      <c r="M5" s="39">
        <f t="shared" si="1"/>
        <v>0.6216844545</v>
      </c>
      <c r="N5" s="40">
        <f t="shared" si="2"/>
        <v>0.1661553342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41" t="s">
        <v>5</v>
      </c>
      <c r="B6" s="42">
        <v>0.574713</v>
      </c>
      <c r="C6" s="43">
        <v>0.643678</v>
      </c>
      <c r="D6" s="42">
        <v>0.625731</v>
      </c>
      <c r="E6" s="44">
        <v>0.7</v>
      </c>
      <c r="F6" s="44">
        <v>0.494497</v>
      </c>
      <c r="G6" s="43">
        <v>0.380567</v>
      </c>
      <c r="H6" s="42">
        <v>0.714286</v>
      </c>
      <c r="I6" s="44">
        <v>0.677419</v>
      </c>
      <c r="J6" s="44">
        <v>0.8</v>
      </c>
      <c r="K6" s="44">
        <v>0.45</v>
      </c>
      <c r="L6" s="44">
        <v>0.591549</v>
      </c>
      <c r="M6" s="45">
        <f t="shared" si="1"/>
        <v>0.6047672727</v>
      </c>
      <c r="N6" s="46">
        <f t="shared" si="2"/>
        <v>0.1240433085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mergeCells count="6">
    <mergeCell ref="A1:A2"/>
    <mergeCell ref="B1:C1"/>
    <mergeCell ref="D1:G1"/>
    <mergeCell ref="H1:L1"/>
    <mergeCell ref="M1:M2"/>
    <mergeCell ref="N1:N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14"/>
  </cols>
  <sheetData>
    <row r="1">
      <c r="A1" s="9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1" t="s">
        <v>7</v>
      </c>
      <c r="B2" s="47">
        <v>5.0</v>
      </c>
      <c r="C2" s="47">
        <v>1707.0</v>
      </c>
      <c r="D2" s="47">
        <v>0.617</v>
      </c>
      <c r="E2" s="47">
        <v>0.002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1" t="s">
        <v>13</v>
      </c>
      <c r="B3" s="47"/>
      <c r="C3" s="47">
        <v>1729.0</v>
      </c>
      <c r="D3" s="47">
        <v>0.551</v>
      </c>
      <c r="E3" s="47">
        <v>0.136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1" t="s">
        <v>8</v>
      </c>
      <c r="B4" s="47">
        <v>0.0</v>
      </c>
      <c r="C4" s="47">
        <v>14807.0</v>
      </c>
      <c r="D4" s="47">
        <v>0.228</v>
      </c>
      <c r="E4" s="47">
        <v>0.0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14" width="17.29"/>
  </cols>
  <sheetData>
    <row r="1">
      <c r="A1" s="15" t="s">
        <v>14</v>
      </c>
      <c r="B1" s="16" t="s">
        <v>15</v>
      </c>
      <c r="C1" s="17"/>
      <c r="D1" s="16" t="s">
        <v>16</v>
      </c>
      <c r="E1" s="18"/>
      <c r="F1" s="18"/>
      <c r="G1" s="17"/>
      <c r="H1" s="16" t="s">
        <v>17</v>
      </c>
      <c r="I1" s="18"/>
      <c r="J1" s="18"/>
      <c r="K1" s="18"/>
      <c r="L1" s="17"/>
      <c r="M1" s="19" t="s">
        <v>18</v>
      </c>
      <c r="N1" s="20" t="s">
        <v>19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1"/>
      <c r="B2" s="22" t="s">
        <v>20</v>
      </c>
      <c r="C2" s="23" t="s">
        <v>21</v>
      </c>
      <c r="D2" s="16" t="s">
        <v>22</v>
      </c>
      <c r="E2" s="24" t="s">
        <v>23</v>
      </c>
      <c r="F2" s="24" t="s">
        <v>24</v>
      </c>
      <c r="G2" s="25" t="s">
        <v>25</v>
      </c>
      <c r="H2" s="16" t="s">
        <v>26</v>
      </c>
      <c r="I2" s="24" t="s">
        <v>27</v>
      </c>
      <c r="J2" s="24" t="s">
        <v>28</v>
      </c>
      <c r="K2" s="24" t="s">
        <v>29</v>
      </c>
      <c r="L2" s="24" t="s">
        <v>30</v>
      </c>
      <c r="M2" s="26"/>
      <c r="N2" s="27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8" t="s">
        <v>13</v>
      </c>
      <c r="B3" s="49">
        <v>0.34375</v>
      </c>
      <c r="C3" s="50">
        <v>0.306569</v>
      </c>
      <c r="D3" s="49">
        <v>0.74359</v>
      </c>
      <c r="E3" s="51">
        <v>0.816038</v>
      </c>
      <c r="F3" s="51">
        <v>0.782383</v>
      </c>
      <c r="G3" s="50">
        <v>0.684089</v>
      </c>
      <c r="H3" s="49">
        <v>0.428571</v>
      </c>
      <c r="I3" s="51">
        <v>0.538462</v>
      </c>
      <c r="J3" s="51">
        <v>0.472222</v>
      </c>
      <c r="K3" s="51">
        <v>0.428571</v>
      </c>
      <c r="L3" s="50">
        <v>0.512821</v>
      </c>
      <c r="M3" s="32">
        <f t="shared" ref="M3:M5" si="1">AVERAGE(B3:L3)</f>
        <v>0.5506423636</v>
      </c>
      <c r="N3" s="33">
        <f t="shared" ref="N3:N5" si="2">STDEV(B3:L3)</f>
        <v>0.1786289518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2" t="s">
        <v>8</v>
      </c>
      <c r="B4" s="53">
        <v>0.061117</v>
      </c>
      <c r="C4" s="54">
        <v>0.020941</v>
      </c>
      <c r="D4" s="53">
        <v>0.277008</v>
      </c>
      <c r="E4" s="55">
        <v>0.652529</v>
      </c>
      <c r="F4" s="55">
        <v>0.691667</v>
      </c>
      <c r="G4" s="54">
        <v>0.33306</v>
      </c>
      <c r="H4" s="53">
        <v>0.053333</v>
      </c>
      <c r="I4" s="55">
        <v>0.01857</v>
      </c>
      <c r="J4" s="55">
        <v>0.068111</v>
      </c>
      <c r="K4" s="55">
        <v>0.06846</v>
      </c>
      <c r="L4" s="54">
        <v>0.268657</v>
      </c>
      <c r="M4" s="56">
        <f t="shared" si="1"/>
        <v>0.2284957273</v>
      </c>
      <c r="N4" s="40">
        <f t="shared" si="2"/>
        <v>0.246254338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7" t="s">
        <v>7</v>
      </c>
      <c r="B5" s="58">
        <v>0.468085</v>
      </c>
      <c r="C5" s="59">
        <v>0.708333</v>
      </c>
      <c r="D5" s="58">
        <v>0.738462</v>
      </c>
      <c r="E5" s="60">
        <v>0.977667</v>
      </c>
      <c r="F5" s="60">
        <v>0.727517</v>
      </c>
      <c r="G5" s="59">
        <v>0.63377</v>
      </c>
      <c r="H5" s="58">
        <v>0.4</v>
      </c>
      <c r="I5" s="60">
        <v>0.4375</v>
      </c>
      <c r="J5" s="60">
        <v>0.467532</v>
      </c>
      <c r="K5" s="60">
        <v>0.666667</v>
      </c>
      <c r="L5" s="59">
        <v>0.564103</v>
      </c>
      <c r="M5" s="61">
        <f t="shared" si="1"/>
        <v>0.6172396364</v>
      </c>
      <c r="N5" s="46">
        <f t="shared" si="2"/>
        <v>0.1716859172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6">
    <mergeCell ref="A1:A2"/>
    <mergeCell ref="B1:C1"/>
    <mergeCell ref="D1:G1"/>
    <mergeCell ref="H1:L1"/>
    <mergeCell ref="M1:M2"/>
    <mergeCell ref="N1:N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14"/>
  </cols>
  <sheetData>
    <row r="1">
      <c r="A1" s="9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62" t="s">
        <v>7</v>
      </c>
      <c r="B2" s="63">
        <v>6.0</v>
      </c>
      <c r="C2" s="63">
        <v>1704.0</v>
      </c>
      <c r="D2" s="63">
        <v>0.646</v>
      </c>
      <c r="E2" s="63">
        <v>0.041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62" t="s">
        <v>13</v>
      </c>
      <c r="B3" s="63"/>
      <c r="C3" s="63">
        <v>1715.0</v>
      </c>
      <c r="D3" s="63">
        <v>0.6</v>
      </c>
      <c r="E3" s="63">
        <v>0.18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14" width="17.29"/>
  </cols>
  <sheetData>
    <row r="1">
      <c r="A1" s="15" t="s">
        <v>14</v>
      </c>
      <c r="B1" s="16" t="s">
        <v>15</v>
      </c>
      <c r="C1" s="17"/>
      <c r="D1" s="16" t="s">
        <v>16</v>
      </c>
      <c r="E1" s="18"/>
      <c r="F1" s="18"/>
      <c r="G1" s="17"/>
      <c r="H1" s="16" t="s">
        <v>17</v>
      </c>
      <c r="I1" s="18"/>
      <c r="J1" s="18"/>
      <c r="K1" s="18"/>
      <c r="L1" s="17"/>
      <c r="M1" s="19" t="s">
        <v>18</v>
      </c>
      <c r="N1" s="20" t="s">
        <v>19</v>
      </c>
    </row>
    <row r="2">
      <c r="A2" s="21"/>
      <c r="B2" s="22" t="s">
        <v>20</v>
      </c>
      <c r="C2" s="23" t="s">
        <v>21</v>
      </c>
      <c r="D2" s="16" t="s">
        <v>22</v>
      </c>
      <c r="E2" s="24" t="s">
        <v>23</v>
      </c>
      <c r="F2" s="24" t="s">
        <v>24</v>
      </c>
      <c r="G2" s="25" t="s">
        <v>25</v>
      </c>
      <c r="H2" s="16" t="s">
        <v>26</v>
      </c>
      <c r="I2" s="24" t="s">
        <v>27</v>
      </c>
      <c r="J2" s="24" t="s">
        <v>28</v>
      </c>
      <c r="K2" s="24" t="s">
        <v>29</v>
      </c>
      <c r="L2" s="24" t="s">
        <v>30</v>
      </c>
      <c r="M2" s="26"/>
      <c r="N2" s="27"/>
    </row>
    <row r="3">
      <c r="A3" s="64" t="s">
        <v>13</v>
      </c>
      <c r="B3" s="49">
        <v>0.488889</v>
      </c>
      <c r="C3" s="50">
        <v>0.424242</v>
      </c>
      <c r="D3" s="49">
        <v>0.753247</v>
      </c>
      <c r="E3" s="51">
        <v>0.856436</v>
      </c>
      <c r="F3" s="51">
        <v>0.78289</v>
      </c>
      <c r="G3" s="50">
        <v>0.692607</v>
      </c>
      <c r="H3" s="51">
        <v>0.428571</v>
      </c>
      <c r="I3" s="51">
        <v>0.538462</v>
      </c>
      <c r="J3" s="51">
        <v>0.576271</v>
      </c>
      <c r="K3" s="51">
        <v>0.545455</v>
      </c>
      <c r="L3" s="51">
        <v>0.512821</v>
      </c>
      <c r="M3" s="65">
        <f t="shared" ref="M3:M4" si="1">AVERAGE(B3:L3)</f>
        <v>0.5999900909</v>
      </c>
      <c r="N3" s="66">
        <f>STDEV(B3:L3)</f>
        <v>0.1479251937</v>
      </c>
    </row>
    <row r="4">
      <c r="A4" s="67" t="s">
        <v>7</v>
      </c>
      <c r="B4" s="68">
        <v>0.494845</v>
      </c>
      <c r="C4" s="69">
        <v>0.75</v>
      </c>
      <c r="D4" s="68">
        <v>0.757333</v>
      </c>
      <c r="E4" s="70">
        <v>0.987469</v>
      </c>
      <c r="F4" s="70">
        <v>0.755948</v>
      </c>
      <c r="G4" s="69">
        <v>0.642693</v>
      </c>
      <c r="H4" s="70">
        <v>0.4</v>
      </c>
      <c r="I4" s="70">
        <v>0.451613</v>
      </c>
      <c r="J4" s="70">
        <v>0.53125</v>
      </c>
      <c r="K4" s="70">
        <v>0.717949</v>
      </c>
      <c r="L4" s="70">
        <v>0.619718</v>
      </c>
      <c r="M4" s="71">
        <f t="shared" si="1"/>
        <v>0.6462561818</v>
      </c>
      <c r="N4" s="72">
        <f>STDEV(C4:L4)</f>
        <v>0.1722008245</v>
      </c>
    </row>
  </sheetData>
  <mergeCells count="6">
    <mergeCell ref="A1:A2"/>
    <mergeCell ref="B1:C1"/>
    <mergeCell ref="D1:G1"/>
    <mergeCell ref="H1:L1"/>
    <mergeCell ref="M1:M2"/>
    <mergeCell ref="N1:N2"/>
  </mergeCells>
  <drawing r:id="rId1"/>
</worksheet>
</file>