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culator" sheetId="1" r:id="rId4"/>
    <sheet name="16t" sheetId="2" r:id="rId5"/>
    <sheet name="20t" sheetId="3" r:id="rId6"/>
    <sheet name="30t" sheetId="4" r:id="rId7"/>
    <sheet name="36t" sheetId="5" r:id="rId8"/>
  </sheets>
</workbook>
</file>

<file path=xl/sharedStrings.xml><?xml version="1.0" encoding="utf-8"?>
<sst xmlns="http://schemas.openxmlformats.org/spreadsheetml/2006/main" uniqueCount="9">
  <si>
    <t>Pulley Tooth Count</t>
  </si>
  <si>
    <t>PPS</t>
  </si>
  <si>
    <t>RPM</t>
  </si>
  <si>
    <t>Speed</t>
  </si>
  <si>
    <t>Shaft Torque</t>
  </si>
  <si>
    <t>Pulley Torque</t>
  </si>
  <si>
    <t>Belt Tooth Pitch (mm)</t>
  </si>
  <si>
    <t>Pulley Radius (mm)</t>
  </si>
  <si>
    <t>By bootycalljones.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</si>
</sst>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15"/>
      <name val="Arial"/>
    </font>
    <font>
      <sz val="15"/>
      <color indexed="15"/>
      <name val="Arial"/>
    </font>
    <font>
      <sz val="15"/>
      <color indexed="8"/>
      <name val="Arial"/>
    </font>
    <font>
      <sz val="18"/>
      <color indexed="1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2" fontId="0" fillId="4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2" fontId="0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d9ead3"/>
      <rgbColor rgb="fff4cccc"/>
      <rgbColor rgb="ffffffff"/>
      <rgbColor rgb="ff878787"/>
      <rgbColor rgb="ff1a1a1a"/>
      <rgbColor rgb="00cccccc"/>
      <rgbColor rgb="ffb7b7b7"/>
      <rgbColor rgb="ff75757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47031"/>
          <c:y val="0.039723"/>
          <c:w val="0.650754"/>
          <c:h val="0.892847"/>
        </c:manualLayout>
      </c:layout>
      <c:lineChart>
        <c:grouping val="standard"/>
        <c:varyColors val="0"/>
        <c:ser>
          <c:idx val="0"/>
          <c:order val="0"/>
          <c:tx>
            <c:strRef>
              <c:f>'Calculator'!$H$1</c:f>
              <c:strCache>
                <c:ptCount val="1"/>
                <c:pt idx="0">
                  <c:v>Pulley Torque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'Calculator'!$F$2:$F$16</c:f>
              <c:strCache>
                <c:ptCount val="15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</c:strCache>
            </c:strRef>
          </c:cat>
          <c:val>
            <c:numRef>
              <c:f>'Calculator'!$H$2:$H$16</c:f>
              <c:numCache>
                <c:ptCount val="15"/>
                <c:pt idx="0">
                  <c:v>37.062937</c:v>
                </c:pt>
                <c:pt idx="1">
                  <c:v>37.331899</c:v>
                </c:pt>
                <c:pt idx="2">
                  <c:v>38.407746</c:v>
                </c:pt>
                <c:pt idx="3">
                  <c:v>38.999462</c:v>
                </c:pt>
                <c:pt idx="4">
                  <c:v>38.246369</c:v>
                </c:pt>
                <c:pt idx="5">
                  <c:v>41.366326</c:v>
                </c:pt>
                <c:pt idx="6">
                  <c:v>35.933297</c:v>
                </c:pt>
                <c:pt idx="7">
                  <c:v>31.898870</c:v>
                </c:pt>
                <c:pt idx="8">
                  <c:v>28.671329</c:v>
                </c:pt>
                <c:pt idx="9">
                  <c:v>25.497579</c:v>
                </c:pt>
                <c:pt idx="10">
                  <c:v>23.345885</c:v>
                </c:pt>
                <c:pt idx="11">
                  <c:v>21.086606</c:v>
                </c:pt>
                <c:pt idx="12">
                  <c:v>18.773534</c:v>
                </c:pt>
                <c:pt idx="13">
                  <c:v>16.245293</c:v>
                </c:pt>
                <c:pt idx="14">
                  <c:v>14.792899</c:v>
                </c:pt>
              </c:numCache>
            </c:numRef>
          </c:val>
          <c:smooth val="1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38433"/>
          <c:y val="0.465676"/>
          <c:w val="0.261567"/>
          <c:h val="0.090045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1" i="0" strike="noStrike" sz="16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757575"/>
                </a:solidFill>
                <a:latin typeface="Arial"/>
              </a:defRPr>
            </a:pPr>
            <a:r>
              <a:rPr b="0" i="0" strike="noStrike" sz="1800" u="none">
                <a:solidFill>
                  <a:srgbClr val="757575"/>
                </a:solidFill>
                <a:latin typeface="Arial"/>
              </a:rPr>
              <a:t>16T Speed Torque</a:t>
            </a:r>
          </a:p>
        </c:rich>
      </c:tx>
      <c:layout>
        <c:manualLayout>
          <c:xMode val="edge"/>
          <c:yMode val="edge"/>
          <c:x val="0.213001"/>
          <c:y val="0"/>
          <c:w val="0.28614"/>
          <c:h val="0.1189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1437"/>
          <c:y val="0.11895"/>
          <c:w val="0.598991"/>
          <c:h val="0.728474"/>
        </c:manualLayout>
      </c:layout>
      <c:lineChart>
        <c:grouping val="standard"/>
        <c:varyColors val="0"/>
        <c:ser>
          <c:idx val="0"/>
          <c:order val="0"/>
          <c:tx>
            <c:strRef>
              <c:f>'16t'!$H$1</c:f>
              <c:strCache>
                <c:ptCount val="1"/>
                <c:pt idx="0">
                  <c:v>Pulley Torque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'16t'!$F$2:$F$16</c:f>
              <c:strCache>
                <c:ptCount val="1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</c:strCache>
            </c:strRef>
          </c:cat>
          <c:val>
            <c:numRef>
              <c:f>'16t'!$H$2:$H$16</c:f>
              <c:numCache>
                <c:ptCount val="15"/>
                <c:pt idx="0">
                  <c:v>71.177686</c:v>
                </c:pt>
                <c:pt idx="1">
                  <c:v>71.694215</c:v>
                </c:pt>
                <c:pt idx="2">
                  <c:v>73.760331</c:v>
                </c:pt>
                <c:pt idx="3">
                  <c:v>74.896694</c:v>
                </c:pt>
                <c:pt idx="4">
                  <c:v>73.450413</c:v>
                </c:pt>
                <c:pt idx="5">
                  <c:v>79.442149</c:v>
                </c:pt>
                <c:pt idx="6">
                  <c:v>69.008264</c:v>
                </c:pt>
                <c:pt idx="7">
                  <c:v>61.260331</c:v>
                </c:pt>
                <c:pt idx="8">
                  <c:v>55.061983</c:v>
                </c:pt>
                <c:pt idx="9">
                  <c:v>48.966942</c:v>
                </c:pt>
                <c:pt idx="10">
                  <c:v>44.834711</c:v>
                </c:pt>
                <c:pt idx="11">
                  <c:v>40.495868</c:v>
                </c:pt>
                <c:pt idx="12">
                  <c:v>36.053719</c:v>
                </c:pt>
                <c:pt idx="13">
                  <c:v>31.198347</c:v>
                </c:pt>
                <c:pt idx="14">
                  <c:v>28.409091</c:v>
                </c:pt>
              </c:numCache>
            </c:numRef>
          </c:val>
          <c:smooth val="1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Speed (mm/s)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title>
          <c:tx>
            <c:rich>
              <a:bodyPr rot="-540000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Torque (Ncm)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5027"/>
          <c:y val="0.442884"/>
          <c:w val="0.24973"/>
          <c:h val="0.088176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5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757575"/>
                </a:solidFill>
                <a:latin typeface="Arial"/>
              </a:defRPr>
            </a:pPr>
            <a:r>
              <a:rPr b="0" i="0" strike="noStrike" sz="1800" u="none">
                <a:solidFill>
                  <a:srgbClr val="757575"/>
                </a:solidFill>
                <a:latin typeface="Arial"/>
              </a:rPr>
              <a:t>20T Speed Torque</a:t>
            </a:r>
          </a:p>
        </c:rich>
      </c:tx>
      <c:layout>
        <c:manualLayout>
          <c:xMode val="edge"/>
          <c:yMode val="edge"/>
          <c:x val="0.216258"/>
          <c:y val="0"/>
          <c:w val="0.290516"/>
          <c:h val="0.12231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3141"/>
          <c:y val="0.122311"/>
          <c:w val="0.608149"/>
          <c:h val="0.721155"/>
        </c:manualLayout>
      </c:layout>
      <c:lineChart>
        <c:grouping val="standard"/>
        <c:varyColors val="0"/>
        <c:ser>
          <c:idx val="0"/>
          <c:order val="0"/>
          <c:tx>
            <c:strRef>
              <c:f>'20t'!$H$1</c:f>
              <c:strCache>
                <c:ptCount val="1"/>
                <c:pt idx="0">
                  <c:v>Pulley Torque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'20t'!$F$2:$F$16</c:f>
              <c:strCache>
                <c:ptCount val="15"/>
                <c:pt idx="0">
                  <c:v>48</c:v>
                </c:pt>
                <c:pt idx="1">
                  <c:v>96</c:v>
                </c:pt>
                <c:pt idx="2">
                  <c:v>144</c:v>
                </c:pt>
                <c:pt idx="3">
                  <c:v>192</c:v>
                </c:pt>
                <c:pt idx="4">
                  <c:v>240</c:v>
                </c:pt>
                <c:pt idx="5">
                  <c:v>288</c:v>
                </c:pt>
                <c:pt idx="6">
                  <c:v>336</c:v>
                </c:pt>
                <c:pt idx="7">
                  <c:v>384</c:v>
                </c:pt>
                <c:pt idx="8">
                  <c:v>432</c:v>
                </c:pt>
                <c:pt idx="9">
                  <c:v>480</c:v>
                </c:pt>
                <c:pt idx="10">
                  <c:v>528</c:v>
                </c:pt>
                <c:pt idx="11">
                  <c:v>576</c:v>
                </c:pt>
                <c:pt idx="12">
                  <c:v>624</c:v>
                </c:pt>
                <c:pt idx="13">
                  <c:v>672</c:v>
                </c:pt>
                <c:pt idx="14">
                  <c:v>720</c:v>
                </c:pt>
              </c:strCache>
            </c:strRef>
          </c:cat>
          <c:val>
            <c:numRef>
              <c:f>'20t'!$H$2:$H$16</c:f>
              <c:numCache>
                <c:ptCount val="15"/>
                <c:pt idx="0">
                  <c:v>56.382979</c:v>
                </c:pt>
                <c:pt idx="1">
                  <c:v>56.792144</c:v>
                </c:pt>
                <c:pt idx="2">
                  <c:v>58.428805</c:v>
                </c:pt>
                <c:pt idx="3">
                  <c:v>59.328969</c:v>
                </c:pt>
                <c:pt idx="4">
                  <c:v>58.183306</c:v>
                </c:pt>
                <c:pt idx="5">
                  <c:v>62.929624</c:v>
                </c:pt>
                <c:pt idx="6">
                  <c:v>54.664484</c:v>
                </c:pt>
                <c:pt idx="7">
                  <c:v>48.527005</c:v>
                </c:pt>
                <c:pt idx="8">
                  <c:v>43.617021</c:v>
                </c:pt>
                <c:pt idx="9">
                  <c:v>38.788871</c:v>
                </c:pt>
                <c:pt idx="10">
                  <c:v>35.515548</c:v>
                </c:pt>
                <c:pt idx="11">
                  <c:v>32.078560</c:v>
                </c:pt>
                <c:pt idx="12">
                  <c:v>28.559738</c:v>
                </c:pt>
                <c:pt idx="13">
                  <c:v>24.713584</c:v>
                </c:pt>
                <c:pt idx="14">
                  <c:v>22.504092</c:v>
                </c:pt>
              </c:numCache>
            </c:numRef>
          </c:val>
          <c:smooth val="1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Speed (mm/s)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title>
          <c:tx>
            <c:rich>
              <a:bodyPr rot="-540000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Torque (Ncm)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7.5"/>
        <c:minorUnit val="8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46451"/>
          <c:y val="0.44131"/>
          <c:w val="0.253549"/>
          <c:h val="0.089961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5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757575"/>
                </a:solidFill>
                <a:latin typeface="Arial"/>
              </a:defRPr>
            </a:pPr>
            <a:r>
              <a:rPr b="0" i="0" strike="noStrike" sz="1800" u="none">
                <a:solidFill>
                  <a:srgbClr val="757575"/>
                </a:solidFill>
                <a:latin typeface="Arial"/>
              </a:rPr>
              <a:t>30T Speed Torque</a:t>
            </a:r>
          </a:p>
        </c:rich>
      </c:tx>
      <c:layout>
        <c:manualLayout>
          <c:xMode val="edge"/>
          <c:yMode val="edge"/>
          <c:x val="0.216258"/>
          <c:y val="0"/>
          <c:w val="0.290516"/>
          <c:h val="0.12231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3141"/>
          <c:y val="0.122311"/>
          <c:w val="0.608149"/>
          <c:h val="0.721155"/>
        </c:manualLayout>
      </c:layout>
      <c:lineChart>
        <c:grouping val="standard"/>
        <c:varyColors val="0"/>
        <c:ser>
          <c:idx val="0"/>
          <c:order val="0"/>
          <c:tx>
            <c:strRef>
              <c:f>'30t'!$H$1</c:f>
              <c:strCache>
                <c:ptCount val="1"/>
                <c:pt idx="0">
                  <c:v>Pulley Torque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'30t'!$F$2:$F$16</c:f>
              <c:strCache>
                <c:ptCount val="15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</c:strCache>
            </c:strRef>
          </c:cat>
          <c:val>
            <c:numRef>
              <c:f>'30t'!$H$2:$H$16</c:f>
              <c:numCache>
                <c:ptCount val="15"/>
                <c:pt idx="0">
                  <c:v>37.062937</c:v>
                </c:pt>
                <c:pt idx="1">
                  <c:v>37.331899</c:v>
                </c:pt>
                <c:pt idx="2">
                  <c:v>38.407746</c:v>
                </c:pt>
                <c:pt idx="3">
                  <c:v>38.999462</c:v>
                </c:pt>
                <c:pt idx="4">
                  <c:v>38.246369</c:v>
                </c:pt>
                <c:pt idx="5">
                  <c:v>41.366326</c:v>
                </c:pt>
                <c:pt idx="6">
                  <c:v>35.933297</c:v>
                </c:pt>
                <c:pt idx="7">
                  <c:v>31.898870</c:v>
                </c:pt>
                <c:pt idx="8">
                  <c:v>28.671329</c:v>
                </c:pt>
                <c:pt idx="9">
                  <c:v>25.497579</c:v>
                </c:pt>
                <c:pt idx="10">
                  <c:v>23.345885</c:v>
                </c:pt>
                <c:pt idx="11">
                  <c:v>21.086606</c:v>
                </c:pt>
                <c:pt idx="12">
                  <c:v>18.773534</c:v>
                </c:pt>
                <c:pt idx="13">
                  <c:v>16.245293</c:v>
                </c:pt>
                <c:pt idx="14">
                  <c:v>14.792899</c:v>
                </c:pt>
              </c:numCache>
            </c:numRef>
          </c:val>
          <c:smooth val="1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Speed (mm/s)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title>
          <c:tx>
            <c:rich>
              <a:bodyPr rot="-540000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Torque (Ncm)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46451"/>
          <c:y val="0.44131"/>
          <c:w val="0.253549"/>
          <c:h val="0.089961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5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757575"/>
                </a:solidFill>
                <a:latin typeface="Arial"/>
              </a:defRPr>
            </a:pPr>
            <a:r>
              <a:rPr b="0" i="0" strike="noStrike" sz="1800" u="none">
                <a:solidFill>
                  <a:srgbClr val="757575"/>
                </a:solidFill>
                <a:latin typeface="Arial"/>
              </a:rPr>
              <a:t>36T Speed Torque</a:t>
            </a:r>
          </a:p>
        </c:rich>
      </c:tx>
      <c:layout>
        <c:manualLayout>
          <c:xMode val="edge"/>
          <c:yMode val="edge"/>
          <c:x val="0.2165"/>
          <c:y val="0"/>
          <c:w val="0.290516"/>
          <c:h val="0.12231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3141"/>
          <c:y val="0.122311"/>
          <c:w val="0.608149"/>
          <c:h val="0.721155"/>
        </c:manualLayout>
      </c:layout>
      <c:lineChart>
        <c:grouping val="standard"/>
        <c:varyColors val="0"/>
        <c:ser>
          <c:idx val="0"/>
          <c:order val="0"/>
          <c:tx>
            <c:strRef>
              <c:f>'36t'!$H$1</c:f>
              <c:strCache>
                <c:ptCount val="1"/>
                <c:pt idx="0">
                  <c:v>Pulley Torque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'36t'!$F$2:$F$16</c:f>
              <c:strCache>
                <c:ptCount val="15"/>
                <c:pt idx="0">
                  <c:v>72</c:v>
                </c:pt>
                <c:pt idx="1">
                  <c:v>144</c:v>
                </c:pt>
                <c:pt idx="2">
                  <c:v>216</c:v>
                </c:pt>
                <c:pt idx="3">
                  <c:v>288</c:v>
                </c:pt>
                <c:pt idx="4">
                  <c:v>360</c:v>
                </c:pt>
                <c:pt idx="5">
                  <c:v>432</c:v>
                </c:pt>
                <c:pt idx="6">
                  <c:v>504</c:v>
                </c:pt>
                <c:pt idx="7">
                  <c:v>576</c:v>
                </c:pt>
                <c:pt idx="8">
                  <c:v>648</c:v>
                </c:pt>
                <c:pt idx="9">
                  <c:v>720</c:v>
                </c:pt>
                <c:pt idx="10">
                  <c:v>792</c:v>
                </c:pt>
                <c:pt idx="11">
                  <c:v>864</c:v>
                </c:pt>
                <c:pt idx="12">
                  <c:v>936</c:v>
                </c:pt>
                <c:pt idx="13">
                  <c:v>1008</c:v>
                </c:pt>
                <c:pt idx="14">
                  <c:v>1080</c:v>
                </c:pt>
              </c:strCache>
            </c:strRef>
          </c:cat>
          <c:val>
            <c:numRef>
              <c:f>'36t'!$H$2:$H$16</c:f>
              <c:numCache>
                <c:ptCount val="15"/>
                <c:pt idx="0">
                  <c:v>30.745203</c:v>
                </c:pt>
                <c:pt idx="1">
                  <c:v>30.968318</c:v>
                </c:pt>
                <c:pt idx="2">
                  <c:v>31.860776</c:v>
                </c:pt>
                <c:pt idx="3">
                  <c:v>32.351629</c:v>
                </c:pt>
                <c:pt idx="4">
                  <c:v>31.726908</c:v>
                </c:pt>
                <c:pt idx="5">
                  <c:v>34.315038</c:v>
                </c:pt>
                <c:pt idx="6">
                  <c:v>29.808121</c:v>
                </c:pt>
                <c:pt idx="7">
                  <c:v>26.461401</c:v>
                </c:pt>
                <c:pt idx="8">
                  <c:v>23.784025</c:v>
                </c:pt>
                <c:pt idx="9">
                  <c:v>21.151272</c:v>
                </c:pt>
                <c:pt idx="10">
                  <c:v>19.366354</c:v>
                </c:pt>
                <c:pt idx="11">
                  <c:v>17.492191</c:v>
                </c:pt>
                <c:pt idx="12">
                  <c:v>15.573405</c:v>
                </c:pt>
                <c:pt idx="13">
                  <c:v>13.476127</c:v>
                </c:pt>
                <c:pt idx="14">
                  <c:v>12.271307</c:v>
                </c:pt>
              </c:numCache>
            </c:numRef>
          </c:val>
          <c:smooth val="1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Speed (mm/s)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title>
          <c:tx>
            <c:rich>
              <a:bodyPr rot="-5400000"/>
              <a:lstStyle/>
              <a:p>
                <a:pPr>
                  <a:defRPr b="0" i="0" strike="noStrike" sz="1500" u="none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trike="noStrike" sz="1500" u="none">
                    <a:solidFill>
                      <a:srgbClr val="000000"/>
                    </a:solidFill>
                    <a:latin typeface="Arial"/>
                  </a:rPr>
                  <a:t>Torque (Ncm)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0"/>
        <c:minorUnit val="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46451"/>
          <c:y val="0.44131"/>
          <c:w val="0.253549"/>
          <c:h val="0.089961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5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445719</xdr:colOff>
      <xdr:row>20</xdr:row>
      <xdr:rowOff>189574</xdr:rowOff>
    </xdr:from>
    <xdr:to>
      <xdr:col>8</xdr:col>
      <xdr:colOff>875241</xdr:colOff>
      <xdr:row>38</xdr:row>
      <xdr:rowOff>1381</xdr:rowOff>
    </xdr:to>
    <xdr:graphicFrame>
      <xdr:nvGraphicFramePr>
        <xdr:cNvPr id="2" name="ChartChart 1"/>
        <xdr:cNvGraphicFramePr/>
      </xdr:nvGraphicFramePr>
      <xdr:xfrm>
        <a:off x="1728419" y="3763354"/>
        <a:ext cx="7185923" cy="3412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615954</xdr:colOff>
      <xdr:row>23</xdr:row>
      <xdr:rowOff>26053</xdr:rowOff>
    </xdr:from>
    <xdr:to>
      <xdr:col>9</xdr:col>
      <xdr:colOff>521546</xdr:colOff>
      <xdr:row>39</xdr:row>
      <xdr:rowOff>144413</xdr:rowOff>
    </xdr:to>
    <xdr:graphicFrame>
      <xdr:nvGraphicFramePr>
        <xdr:cNvPr id="4" name="ChartChart 2"/>
        <xdr:cNvGraphicFramePr/>
      </xdr:nvGraphicFramePr>
      <xdr:xfrm>
        <a:off x="2546354" y="4199908"/>
        <a:ext cx="6661993" cy="331876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615954</xdr:colOff>
      <xdr:row>21</xdr:row>
      <xdr:rowOff>126780</xdr:rowOff>
    </xdr:from>
    <xdr:to>
      <xdr:col>9</xdr:col>
      <xdr:colOff>421216</xdr:colOff>
      <xdr:row>37</xdr:row>
      <xdr:rowOff>153938</xdr:rowOff>
    </xdr:to>
    <xdr:graphicFrame>
      <xdr:nvGraphicFramePr>
        <xdr:cNvPr id="6" name="ChartChart 3"/>
        <xdr:cNvGraphicFramePr/>
      </xdr:nvGraphicFramePr>
      <xdr:xfrm>
        <a:off x="2546354" y="3900585"/>
        <a:ext cx="6561663" cy="322755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615954</xdr:colOff>
      <xdr:row>21</xdr:row>
      <xdr:rowOff>126780</xdr:rowOff>
    </xdr:from>
    <xdr:to>
      <xdr:col>9</xdr:col>
      <xdr:colOff>421216</xdr:colOff>
      <xdr:row>37</xdr:row>
      <xdr:rowOff>153938</xdr:rowOff>
    </xdr:to>
    <xdr:graphicFrame>
      <xdr:nvGraphicFramePr>
        <xdr:cNvPr id="8" name="ChartChart 4"/>
        <xdr:cNvGraphicFramePr/>
      </xdr:nvGraphicFramePr>
      <xdr:xfrm>
        <a:off x="2546354" y="3900585"/>
        <a:ext cx="6561663" cy="322755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615954</xdr:colOff>
      <xdr:row>21</xdr:row>
      <xdr:rowOff>126780</xdr:rowOff>
    </xdr:from>
    <xdr:to>
      <xdr:col>9</xdr:col>
      <xdr:colOff>421216</xdr:colOff>
      <xdr:row>37</xdr:row>
      <xdr:rowOff>153938</xdr:rowOff>
    </xdr:to>
    <xdr:graphicFrame>
      <xdr:nvGraphicFramePr>
        <xdr:cNvPr id="10" name="ChartChart 5"/>
        <xdr:cNvGraphicFramePr/>
      </xdr:nvGraphicFramePr>
      <xdr:xfrm>
        <a:off x="2546354" y="3900585"/>
        <a:ext cx="6561663" cy="322755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8516" style="1" customWidth="1"/>
    <col min="2" max="8" width="12.6719" style="1" customWidth="1"/>
    <col min="9" max="16384" width="12.6719" style="1" customWidth="1"/>
  </cols>
  <sheetData>
    <row r="1" ht="13.65" customHeight="1">
      <c r="A1" t="s" s="2">
        <v>0</v>
      </c>
      <c r="B1" s="3">
        <v>30</v>
      </c>
      <c r="C1" s="4"/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</row>
    <row r="2" ht="13.65" customHeight="1">
      <c r="A2" t="s" s="7">
        <v>6</v>
      </c>
      <c r="B2" s="8">
        <v>2</v>
      </c>
      <c r="C2" s="4"/>
      <c r="D2" s="9">
        <v>200</v>
      </c>
      <c r="E2" s="9">
        <v>60</v>
      </c>
      <c r="F2" s="9">
        <f>(E2/60)*($B$1*$B$2)</f>
        <v>60</v>
      </c>
      <c r="G2" s="9">
        <v>68.90000000000001</v>
      </c>
      <c r="H2" s="10">
        <f>G2/($B$3*0.1)</f>
        <v>37.0629370629371</v>
      </c>
    </row>
    <row r="3" ht="13.65" customHeight="1">
      <c r="A3" t="s" s="7">
        <v>7</v>
      </c>
      <c r="B3" s="8">
        <v>18.59</v>
      </c>
      <c r="C3" s="4"/>
      <c r="D3" s="9">
        <v>400</v>
      </c>
      <c r="E3" s="9">
        <v>120</v>
      </c>
      <c r="F3" s="9">
        <f>(E3/60)*($B$1*$B$2)</f>
        <v>120</v>
      </c>
      <c r="G3" s="9">
        <v>69.40000000000001</v>
      </c>
      <c r="H3" s="10">
        <f>G3/($B$3*0.1)</f>
        <v>37.3318988703604</v>
      </c>
    </row>
    <row r="4" ht="13.65" customHeight="1">
      <c r="A4" s="11"/>
      <c r="B4" s="11"/>
      <c r="C4" s="12"/>
      <c r="D4" s="9">
        <v>600</v>
      </c>
      <c r="E4" s="9">
        <v>180</v>
      </c>
      <c r="F4" s="9">
        <f>(E4/60)*($B$1*$B$2)</f>
        <v>180</v>
      </c>
      <c r="G4" s="9">
        <v>71.40000000000001</v>
      </c>
      <c r="H4" s="10">
        <f>G4/($B$3*0.1)</f>
        <v>38.4077461000538</v>
      </c>
    </row>
    <row r="5" ht="13.65" customHeight="1">
      <c r="A5" s="13"/>
      <c r="B5" s="13"/>
      <c r="C5" s="12"/>
      <c r="D5" s="9">
        <v>800</v>
      </c>
      <c r="E5" s="9">
        <v>240</v>
      </c>
      <c r="F5" s="9">
        <f>(E5/60)*($B$1*$B$2)</f>
        <v>240</v>
      </c>
      <c r="G5" s="9">
        <v>72.5</v>
      </c>
      <c r="H5" s="10">
        <f>G5/($B$3*0.1)</f>
        <v>38.9994620763852</v>
      </c>
    </row>
    <row r="6" ht="13.65" customHeight="1">
      <c r="A6" s="13"/>
      <c r="B6" s="13"/>
      <c r="C6" s="12"/>
      <c r="D6" s="9">
        <v>1000</v>
      </c>
      <c r="E6" s="9">
        <v>300</v>
      </c>
      <c r="F6" s="9">
        <f>(E6/60)*($B$1*$B$2)</f>
        <v>300</v>
      </c>
      <c r="G6" s="9">
        <v>71.09999999999999</v>
      </c>
      <c r="H6" s="10">
        <f>G6/($B$3*0.1)</f>
        <v>38.2463690155998</v>
      </c>
    </row>
    <row r="7" ht="13.65" customHeight="1">
      <c r="A7" s="13"/>
      <c r="B7" s="13"/>
      <c r="C7" s="12"/>
      <c r="D7" s="9">
        <v>1200</v>
      </c>
      <c r="E7" s="9">
        <v>360</v>
      </c>
      <c r="F7" s="9">
        <f>(E7/60)*($B$1*$B$2)</f>
        <v>360</v>
      </c>
      <c r="G7" s="9">
        <v>76.90000000000001</v>
      </c>
      <c r="H7" s="10">
        <f>G7/($B$3*0.1)</f>
        <v>41.3663259817106</v>
      </c>
    </row>
    <row r="8" ht="13.65" customHeight="1">
      <c r="A8" s="13"/>
      <c r="B8" s="13"/>
      <c r="C8" s="12"/>
      <c r="D8" s="9">
        <v>1400</v>
      </c>
      <c r="E8" s="9">
        <v>420</v>
      </c>
      <c r="F8" s="9">
        <f>(E8/60)*($B$1*$B$2)</f>
        <v>420</v>
      </c>
      <c r="G8" s="9">
        <v>66.8</v>
      </c>
      <c r="H8" s="10">
        <f>G8/($B$3*0.1)</f>
        <v>35.933297471759</v>
      </c>
    </row>
    <row r="9" ht="13.65" customHeight="1">
      <c r="A9" s="13"/>
      <c r="B9" s="13"/>
      <c r="C9" s="12"/>
      <c r="D9" s="9">
        <v>1600</v>
      </c>
      <c r="E9" s="9">
        <v>480</v>
      </c>
      <c r="F9" s="9">
        <f>(E9/60)*($B$1*$B$2)</f>
        <v>480</v>
      </c>
      <c r="G9" s="9">
        <v>59.3</v>
      </c>
      <c r="H9" s="10">
        <f>G9/($B$3*0.1)</f>
        <v>31.8988703604088</v>
      </c>
    </row>
    <row r="10" ht="13.65" customHeight="1">
      <c r="A10" s="13"/>
      <c r="B10" s="13"/>
      <c r="C10" s="12"/>
      <c r="D10" s="9">
        <v>1800</v>
      </c>
      <c r="E10" s="9">
        <v>540</v>
      </c>
      <c r="F10" s="9">
        <f>(E10/60)*($B$1*$B$2)</f>
        <v>540</v>
      </c>
      <c r="G10" s="9">
        <v>53.3</v>
      </c>
      <c r="H10" s="10">
        <f>G10/($B$3*0.1)</f>
        <v>28.6713286713287</v>
      </c>
    </row>
    <row r="11" ht="13.65" customHeight="1">
      <c r="A11" s="13"/>
      <c r="B11" s="13"/>
      <c r="C11" s="12"/>
      <c r="D11" s="9">
        <v>2000</v>
      </c>
      <c r="E11" s="9">
        <v>600</v>
      </c>
      <c r="F11" s="9">
        <f>(E11/60)*($B$1*$B$2)</f>
        <v>600</v>
      </c>
      <c r="G11" s="9">
        <v>47.4</v>
      </c>
      <c r="H11" s="10">
        <f>G11/($B$3*0.1)</f>
        <v>25.4975793437332</v>
      </c>
    </row>
    <row r="12" ht="13.65" customHeight="1">
      <c r="A12" s="13"/>
      <c r="B12" s="13"/>
      <c r="C12" s="12"/>
      <c r="D12" s="9">
        <v>2200</v>
      </c>
      <c r="E12" s="9">
        <v>660</v>
      </c>
      <c r="F12" s="9">
        <f>(E12/60)*($B$1*$B$2)</f>
        <v>660</v>
      </c>
      <c r="G12" s="9">
        <v>43.4</v>
      </c>
      <c r="H12" s="10">
        <f>G12/($B$3*0.1)</f>
        <v>23.3458848843464</v>
      </c>
    </row>
    <row r="13" ht="13.65" customHeight="1">
      <c r="A13" s="13"/>
      <c r="B13" s="13"/>
      <c r="C13" s="12"/>
      <c r="D13" s="9">
        <v>2400</v>
      </c>
      <c r="E13" s="9">
        <v>720</v>
      </c>
      <c r="F13" s="9">
        <f>(E13/60)*($B$1*$B$2)</f>
        <v>720</v>
      </c>
      <c r="G13" s="9">
        <v>39.2</v>
      </c>
      <c r="H13" s="10">
        <f>G13/($B$3*0.1)</f>
        <v>21.0866057019903</v>
      </c>
    </row>
    <row r="14" ht="13.65" customHeight="1">
      <c r="A14" s="13"/>
      <c r="B14" s="13"/>
      <c r="C14" s="12"/>
      <c r="D14" s="9">
        <v>2600</v>
      </c>
      <c r="E14" s="9">
        <v>780</v>
      </c>
      <c r="F14" s="9">
        <f>(E14/60)*($B$1*$B$2)</f>
        <v>780</v>
      </c>
      <c r="G14" s="9">
        <v>34.9</v>
      </c>
      <c r="H14" s="10">
        <f>G14/($B$3*0.1)</f>
        <v>18.7735341581495</v>
      </c>
    </row>
    <row r="15" ht="13.65" customHeight="1">
      <c r="A15" s="13"/>
      <c r="B15" s="13"/>
      <c r="C15" s="12"/>
      <c r="D15" s="9">
        <v>2800</v>
      </c>
      <c r="E15" s="9">
        <v>840</v>
      </c>
      <c r="F15" s="9">
        <f>(E15/60)*($B$1*$B$2)</f>
        <v>840</v>
      </c>
      <c r="G15" s="9">
        <v>30.2</v>
      </c>
      <c r="H15" s="10">
        <f>G15/($B$3*0.1)</f>
        <v>16.2452931683701</v>
      </c>
    </row>
    <row r="16" ht="13.65" customHeight="1">
      <c r="A16" t="s" s="14">
        <v>8</v>
      </c>
      <c r="B16" s="13"/>
      <c r="C16" s="12"/>
      <c r="D16" s="15">
        <v>3000</v>
      </c>
      <c r="E16" s="15">
        <v>900</v>
      </c>
      <c r="F16" s="15">
        <f>(E16/60)*($B$1*$B$2)</f>
        <v>900</v>
      </c>
      <c r="G16" s="15">
        <v>27.5</v>
      </c>
      <c r="H16" s="16">
        <f>G16/($B$3*0.1)</f>
        <v>14.792899408284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7" customWidth="1"/>
    <col min="9" max="16384" width="12.6719" style="17" customWidth="1"/>
  </cols>
  <sheetData>
    <row r="1" ht="13.65" customHeight="1">
      <c r="A1" t="s" s="2">
        <v>0</v>
      </c>
      <c r="B1" s="3">
        <v>16</v>
      </c>
      <c r="C1" s="4"/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</row>
    <row r="2" ht="13.65" customHeight="1">
      <c r="A2" t="s" s="7">
        <v>6</v>
      </c>
      <c r="B2" s="8">
        <v>2</v>
      </c>
      <c r="C2" s="4"/>
      <c r="D2" s="9">
        <v>200</v>
      </c>
      <c r="E2" s="9">
        <v>60</v>
      </c>
      <c r="F2" s="9">
        <f>(E2/60)*($B$1*$B$2)</f>
        <v>32</v>
      </c>
      <c r="G2" s="9">
        <v>68.90000000000001</v>
      </c>
      <c r="H2" s="10">
        <f>G2/($B$3*0.1)</f>
        <v>71.17768595041321</v>
      </c>
    </row>
    <row r="3" ht="13.65" customHeight="1">
      <c r="A3" t="s" s="7">
        <v>7</v>
      </c>
      <c r="B3" s="8">
        <v>9.68</v>
      </c>
      <c r="C3" s="4"/>
      <c r="D3" s="9">
        <v>400</v>
      </c>
      <c r="E3" s="9">
        <v>120</v>
      </c>
      <c r="F3" s="9">
        <f>(E3/60)*($B$1*$B$2)</f>
        <v>64</v>
      </c>
      <c r="G3" s="9">
        <v>69.40000000000001</v>
      </c>
      <c r="H3" s="10">
        <f>G3/($B$3*0.1)</f>
        <v>71.6942148760331</v>
      </c>
    </row>
    <row r="4" ht="13.65" customHeight="1">
      <c r="A4" s="11"/>
      <c r="B4" s="11"/>
      <c r="C4" s="12"/>
      <c r="D4" s="9">
        <v>600</v>
      </c>
      <c r="E4" s="9">
        <v>180</v>
      </c>
      <c r="F4" s="9">
        <f>(E4/60)*($B$1*$B$2)</f>
        <v>96</v>
      </c>
      <c r="G4" s="9">
        <v>71.40000000000001</v>
      </c>
      <c r="H4" s="10">
        <f>G4/($B$3*0.1)</f>
        <v>73.7603305785124</v>
      </c>
    </row>
    <row r="5" ht="13.65" customHeight="1">
      <c r="A5" s="13"/>
      <c r="B5" s="13"/>
      <c r="C5" s="12"/>
      <c r="D5" s="9">
        <v>800</v>
      </c>
      <c r="E5" s="9">
        <v>240</v>
      </c>
      <c r="F5" s="9">
        <f>(E5/60)*($B$1*$B$2)</f>
        <v>128</v>
      </c>
      <c r="G5" s="9">
        <v>72.5</v>
      </c>
      <c r="H5" s="10">
        <f>G5/($B$3*0.1)</f>
        <v>74.89669421487601</v>
      </c>
    </row>
    <row r="6" ht="13.65" customHeight="1">
      <c r="A6" s="13"/>
      <c r="B6" s="13"/>
      <c r="C6" s="12"/>
      <c r="D6" s="9">
        <v>1000</v>
      </c>
      <c r="E6" s="9">
        <v>300</v>
      </c>
      <c r="F6" s="9">
        <f>(E6/60)*($B$1*$B$2)</f>
        <v>160</v>
      </c>
      <c r="G6" s="9">
        <v>71.09999999999999</v>
      </c>
      <c r="H6" s="10">
        <f>G6/($B$3*0.1)</f>
        <v>73.4504132231405</v>
      </c>
    </row>
    <row r="7" ht="13.65" customHeight="1">
      <c r="A7" s="13"/>
      <c r="B7" s="13"/>
      <c r="C7" s="12"/>
      <c r="D7" s="9">
        <v>1200</v>
      </c>
      <c r="E7" s="9">
        <v>360</v>
      </c>
      <c r="F7" s="9">
        <f>(E7/60)*($B$1*$B$2)</f>
        <v>192</v>
      </c>
      <c r="G7" s="9">
        <v>76.90000000000001</v>
      </c>
      <c r="H7" s="10">
        <f>G7/($B$3*0.1)</f>
        <v>79.4421487603306</v>
      </c>
    </row>
    <row r="8" ht="13.65" customHeight="1">
      <c r="A8" s="13"/>
      <c r="B8" s="13"/>
      <c r="C8" s="12"/>
      <c r="D8" s="9">
        <v>1400</v>
      </c>
      <c r="E8" s="9">
        <v>420</v>
      </c>
      <c r="F8" s="9">
        <f>(E8/60)*($B$1*$B$2)</f>
        <v>224</v>
      </c>
      <c r="G8" s="9">
        <v>66.8</v>
      </c>
      <c r="H8" s="10">
        <f>G8/($B$3*0.1)</f>
        <v>69.0082644628099</v>
      </c>
    </row>
    <row r="9" ht="13.65" customHeight="1">
      <c r="A9" s="13"/>
      <c r="B9" s="13"/>
      <c r="C9" s="12"/>
      <c r="D9" s="9">
        <v>1600</v>
      </c>
      <c r="E9" s="9">
        <v>480</v>
      </c>
      <c r="F9" s="9">
        <f>(E9/60)*($B$1*$B$2)</f>
        <v>256</v>
      </c>
      <c r="G9" s="9">
        <v>59.3</v>
      </c>
      <c r="H9" s="10">
        <f>G9/($B$3*0.1)</f>
        <v>61.2603305785124</v>
      </c>
    </row>
    <row r="10" ht="13.65" customHeight="1">
      <c r="A10" s="13"/>
      <c r="B10" s="13"/>
      <c r="C10" s="12"/>
      <c r="D10" s="9">
        <v>1800</v>
      </c>
      <c r="E10" s="9">
        <v>540</v>
      </c>
      <c r="F10" s="9">
        <f>(E10/60)*($B$1*$B$2)</f>
        <v>288</v>
      </c>
      <c r="G10" s="9">
        <v>53.3</v>
      </c>
      <c r="H10" s="10">
        <f>G10/($B$3*0.1)</f>
        <v>55.0619834710744</v>
      </c>
    </row>
    <row r="11" ht="13.65" customHeight="1">
      <c r="A11" s="13"/>
      <c r="B11" s="13"/>
      <c r="C11" s="12"/>
      <c r="D11" s="9">
        <v>2000</v>
      </c>
      <c r="E11" s="9">
        <v>600</v>
      </c>
      <c r="F11" s="9">
        <f>(E11/60)*($B$1*$B$2)</f>
        <v>320</v>
      </c>
      <c r="G11" s="9">
        <v>47.4</v>
      </c>
      <c r="H11" s="10">
        <f>G11/($B$3*0.1)</f>
        <v>48.9669421487603</v>
      </c>
    </row>
    <row r="12" ht="13.65" customHeight="1">
      <c r="A12" s="13"/>
      <c r="B12" s="13"/>
      <c r="C12" s="12"/>
      <c r="D12" s="9">
        <v>2200</v>
      </c>
      <c r="E12" s="9">
        <v>660</v>
      </c>
      <c r="F12" s="9">
        <f>(E12/60)*($B$1*$B$2)</f>
        <v>352</v>
      </c>
      <c r="G12" s="9">
        <v>43.4</v>
      </c>
      <c r="H12" s="10">
        <f>G12/($B$3*0.1)</f>
        <v>44.8347107438017</v>
      </c>
    </row>
    <row r="13" ht="13.65" customHeight="1">
      <c r="A13" s="13"/>
      <c r="B13" s="13"/>
      <c r="C13" s="12"/>
      <c r="D13" s="9">
        <v>2400</v>
      </c>
      <c r="E13" s="9">
        <v>720</v>
      </c>
      <c r="F13" s="9">
        <f>(E13/60)*($B$1*$B$2)</f>
        <v>384</v>
      </c>
      <c r="G13" s="9">
        <v>39.2</v>
      </c>
      <c r="H13" s="10">
        <f>G13/($B$3*0.1)</f>
        <v>40.495867768595</v>
      </c>
    </row>
    <row r="14" ht="13.65" customHeight="1">
      <c r="A14" s="13"/>
      <c r="B14" s="13"/>
      <c r="C14" s="12"/>
      <c r="D14" s="9">
        <v>2600</v>
      </c>
      <c r="E14" s="9">
        <v>780</v>
      </c>
      <c r="F14" s="9">
        <f>(E14/60)*($B$1*$B$2)</f>
        <v>416</v>
      </c>
      <c r="G14" s="9">
        <v>34.9</v>
      </c>
      <c r="H14" s="10">
        <f>G14/($B$3*0.1)</f>
        <v>36.0537190082645</v>
      </c>
    </row>
    <row r="15" ht="13.65" customHeight="1">
      <c r="A15" s="13"/>
      <c r="B15" s="13"/>
      <c r="C15" s="12"/>
      <c r="D15" s="9">
        <v>2800</v>
      </c>
      <c r="E15" s="9">
        <v>840</v>
      </c>
      <c r="F15" s="9">
        <f>(E15/60)*($B$1*$B$2)</f>
        <v>448</v>
      </c>
      <c r="G15" s="9">
        <v>30.2</v>
      </c>
      <c r="H15" s="10">
        <f>G15/($B$3*0.1)</f>
        <v>31.198347107438</v>
      </c>
    </row>
    <row r="16" ht="13.65" customHeight="1">
      <c r="A16" s="13"/>
      <c r="B16" s="13"/>
      <c r="C16" s="12"/>
      <c r="D16" s="15">
        <v>3000</v>
      </c>
      <c r="E16" s="15">
        <v>900</v>
      </c>
      <c r="F16" s="15">
        <f>(E16/60)*($B$1*$B$2)</f>
        <v>480</v>
      </c>
      <c r="G16" s="15">
        <v>27.5</v>
      </c>
      <c r="H16" s="16">
        <f>G16/($B$3*0.1)</f>
        <v>28.4090909090909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8" customWidth="1"/>
    <col min="9" max="16384" width="12.6719" style="18" customWidth="1"/>
  </cols>
  <sheetData>
    <row r="1" ht="13.65" customHeight="1">
      <c r="A1" t="s" s="2">
        <v>0</v>
      </c>
      <c r="B1" s="3">
        <v>24</v>
      </c>
      <c r="C1" s="4"/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</row>
    <row r="2" ht="13.65" customHeight="1">
      <c r="A2" t="s" s="7">
        <v>6</v>
      </c>
      <c r="B2" s="8">
        <v>2</v>
      </c>
      <c r="C2" s="4"/>
      <c r="D2" s="9">
        <v>200</v>
      </c>
      <c r="E2" s="9">
        <v>60</v>
      </c>
      <c r="F2" s="9">
        <f>(E2/60)*($B$1*$B$2)</f>
        <v>48</v>
      </c>
      <c r="G2" s="9">
        <v>68.90000000000001</v>
      </c>
      <c r="H2" s="10">
        <f>G2/($B$3*0.1)</f>
        <v>56.3829787234043</v>
      </c>
    </row>
    <row r="3" ht="13.65" customHeight="1">
      <c r="A3" t="s" s="7">
        <v>7</v>
      </c>
      <c r="B3" s="8">
        <v>12.22</v>
      </c>
      <c r="C3" s="4"/>
      <c r="D3" s="9">
        <v>400</v>
      </c>
      <c r="E3" s="9">
        <v>120</v>
      </c>
      <c r="F3" s="9">
        <f>(E3/60)*($B$1*$B$2)</f>
        <v>96</v>
      </c>
      <c r="G3" s="9">
        <v>69.40000000000001</v>
      </c>
      <c r="H3" s="10">
        <f>G3/($B$3*0.1)</f>
        <v>56.7921440261866</v>
      </c>
    </row>
    <row r="4" ht="13.65" customHeight="1">
      <c r="A4" s="11"/>
      <c r="B4" s="11"/>
      <c r="C4" s="12"/>
      <c r="D4" s="9">
        <v>600</v>
      </c>
      <c r="E4" s="9">
        <v>180</v>
      </c>
      <c r="F4" s="9">
        <f>(E4/60)*($B$1*$B$2)</f>
        <v>144</v>
      </c>
      <c r="G4" s="9">
        <v>71.40000000000001</v>
      </c>
      <c r="H4" s="10">
        <f>G4/($B$3*0.1)</f>
        <v>58.4288052373159</v>
      </c>
    </row>
    <row r="5" ht="13.65" customHeight="1">
      <c r="A5" s="13"/>
      <c r="B5" s="13"/>
      <c r="C5" s="12"/>
      <c r="D5" s="9">
        <v>800</v>
      </c>
      <c r="E5" s="9">
        <v>240</v>
      </c>
      <c r="F5" s="9">
        <f>(E5/60)*($B$1*$B$2)</f>
        <v>192</v>
      </c>
      <c r="G5" s="9">
        <v>72.5</v>
      </c>
      <c r="H5" s="10">
        <f>G5/($B$3*0.1)</f>
        <v>59.328968903437</v>
      </c>
    </row>
    <row r="6" ht="13.65" customHeight="1">
      <c r="A6" s="13"/>
      <c r="B6" s="13"/>
      <c r="C6" s="12"/>
      <c r="D6" s="9">
        <v>1000</v>
      </c>
      <c r="E6" s="9">
        <v>300</v>
      </c>
      <c r="F6" s="9">
        <f>(E6/60)*($B$1*$B$2)</f>
        <v>240</v>
      </c>
      <c r="G6" s="9">
        <v>71.09999999999999</v>
      </c>
      <c r="H6" s="10">
        <f>G6/($B$3*0.1)</f>
        <v>58.1833060556465</v>
      </c>
    </row>
    <row r="7" ht="13.65" customHeight="1">
      <c r="A7" s="13"/>
      <c r="B7" s="13"/>
      <c r="C7" s="12"/>
      <c r="D7" s="9">
        <v>1200</v>
      </c>
      <c r="E7" s="9">
        <v>360</v>
      </c>
      <c r="F7" s="9">
        <f>(E7/60)*($B$1*$B$2)</f>
        <v>288</v>
      </c>
      <c r="G7" s="9">
        <v>76.90000000000001</v>
      </c>
      <c r="H7" s="10">
        <f>G7/($B$3*0.1)</f>
        <v>62.9296235679214</v>
      </c>
    </row>
    <row r="8" ht="13.65" customHeight="1">
      <c r="A8" s="13"/>
      <c r="B8" s="13"/>
      <c r="C8" s="12"/>
      <c r="D8" s="9">
        <v>1400</v>
      </c>
      <c r="E8" s="9">
        <v>420</v>
      </c>
      <c r="F8" s="9">
        <f>(E8/60)*($B$1*$B$2)</f>
        <v>336</v>
      </c>
      <c r="G8" s="9">
        <v>66.8</v>
      </c>
      <c r="H8" s="10">
        <f>G8/($B$3*0.1)</f>
        <v>54.6644844517185</v>
      </c>
    </row>
    <row r="9" ht="13.65" customHeight="1">
      <c r="A9" s="13"/>
      <c r="B9" s="13"/>
      <c r="C9" s="12"/>
      <c r="D9" s="9">
        <v>1600</v>
      </c>
      <c r="E9" s="9">
        <v>480</v>
      </c>
      <c r="F9" s="9">
        <f>(E9/60)*($B$1*$B$2)</f>
        <v>384</v>
      </c>
      <c r="G9" s="9">
        <v>59.3</v>
      </c>
      <c r="H9" s="10">
        <f>G9/($B$3*0.1)</f>
        <v>48.5270049099836</v>
      </c>
    </row>
    <row r="10" ht="13.65" customHeight="1">
      <c r="A10" s="13"/>
      <c r="B10" s="13"/>
      <c r="C10" s="12"/>
      <c r="D10" s="9">
        <v>1800</v>
      </c>
      <c r="E10" s="9">
        <v>540</v>
      </c>
      <c r="F10" s="9">
        <f>(E10/60)*($B$1*$B$2)</f>
        <v>432</v>
      </c>
      <c r="G10" s="9">
        <v>53.3</v>
      </c>
      <c r="H10" s="10">
        <f>G10/($B$3*0.1)</f>
        <v>43.6170212765957</v>
      </c>
    </row>
    <row r="11" ht="13.65" customHeight="1">
      <c r="A11" s="13"/>
      <c r="B11" s="13"/>
      <c r="C11" s="12"/>
      <c r="D11" s="9">
        <v>2000</v>
      </c>
      <c r="E11" s="9">
        <v>600</v>
      </c>
      <c r="F11" s="9">
        <f>(E11/60)*($B$1*$B$2)</f>
        <v>480</v>
      </c>
      <c r="G11" s="9">
        <v>47.4</v>
      </c>
      <c r="H11" s="10">
        <f>G11/($B$3*0.1)</f>
        <v>38.7888707037643</v>
      </c>
    </row>
    <row r="12" ht="13.65" customHeight="1">
      <c r="A12" s="13"/>
      <c r="B12" s="13"/>
      <c r="C12" s="12"/>
      <c r="D12" s="9">
        <v>2200</v>
      </c>
      <c r="E12" s="9">
        <v>660</v>
      </c>
      <c r="F12" s="9">
        <f>(E12/60)*($B$1*$B$2)</f>
        <v>528</v>
      </c>
      <c r="G12" s="9">
        <v>43.4</v>
      </c>
      <c r="H12" s="10">
        <f>G12/($B$3*0.1)</f>
        <v>35.5155482815057</v>
      </c>
    </row>
    <row r="13" ht="13.65" customHeight="1">
      <c r="A13" s="13"/>
      <c r="B13" s="13"/>
      <c r="C13" s="12"/>
      <c r="D13" s="9">
        <v>2400</v>
      </c>
      <c r="E13" s="9">
        <v>720</v>
      </c>
      <c r="F13" s="9">
        <f>(E13/60)*($B$1*$B$2)</f>
        <v>576</v>
      </c>
      <c r="G13" s="9">
        <v>39.2</v>
      </c>
      <c r="H13" s="10">
        <f>G13/($B$3*0.1)</f>
        <v>32.0785597381342</v>
      </c>
    </row>
    <row r="14" ht="13.65" customHeight="1">
      <c r="A14" s="13"/>
      <c r="B14" s="13"/>
      <c r="C14" s="12"/>
      <c r="D14" s="9">
        <v>2600</v>
      </c>
      <c r="E14" s="9">
        <v>780</v>
      </c>
      <c r="F14" s="9">
        <f>(E14/60)*($B$1*$B$2)</f>
        <v>624</v>
      </c>
      <c r="G14" s="9">
        <v>34.9</v>
      </c>
      <c r="H14" s="10">
        <f>G14/($B$3*0.1)</f>
        <v>28.5597381342062</v>
      </c>
    </row>
    <row r="15" ht="13.65" customHeight="1">
      <c r="A15" s="13"/>
      <c r="B15" s="13"/>
      <c r="C15" s="12"/>
      <c r="D15" s="9">
        <v>2800</v>
      </c>
      <c r="E15" s="9">
        <v>840</v>
      </c>
      <c r="F15" s="9">
        <f>(E15/60)*($B$1*$B$2)</f>
        <v>672</v>
      </c>
      <c r="G15" s="9">
        <v>30.2</v>
      </c>
      <c r="H15" s="10">
        <f>G15/($B$3*0.1)</f>
        <v>24.7135842880524</v>
      </c>
    </row>
    <row r="16" ht="13.65" customHeight="1">
      <c r="A16" s="13"/>
      <c r="B16" s="13"/>
      <c r="C16" s="12"/>
      <c r="D16" s="15">
        <v>3000</v>
      </c>
      <c r="E16" s="15">
        <v>900</v>
      </c>
      <c r="F16" s="15">
        <f>(E16/60)*($B$1*$B$2)</f>
        <v>720</v>
      </c>
      <c r="G16" s="15">
        <v>27.5</v>
      </c>
      <c r="H16" s="16">
        <f>G16/($B$3*0.1)</f>
        <v>22.5040916530278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9" customWidth="1"/>
    <col min="9" max="16384" width="12.6719" style="19" customWidth="1"/>
  </cols>
  <sheetData>
    <row r="1" ht="13.65" customHeight="1">
      <c r="A1" t="s" s="2">
        <v>0</v>
      </c>
      <c r="B1" s="3">
        <v>30</v>
      </c>
      <c r="C1" s="4"/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</row>
    <row r="2" ht="13.65" customHeight="1">
      <c r="A2" t="s" s="7">
        <v>6</v>
      </c>
      <c r="B2" s="8">
        <v>2</v>
      </c>
      <c r="C2" s="4"/>
      <c r="D2" s="9">
        <v>200</v>
      </c>
      <c r="E2" s="9">
        <v>60</v>
      </c>
      <c r="F2" s="9">
        <f>(E2/60)*($B$1*$B$2)</f>
        <v>60</v>
      </c>
      <c r="G2" s="9">
        <v>68.90000000000001</v>
      </c>
      <c r="H2" s="10">
        <f>G2/($B$3*0.1)</f>
        <v>37.0629370629371</v>
      </c>
    </row>
    <row r="3" ht="13.65" customHeight="1">
      <c r="A3" t="s" s="7">
        <v>7</v>
      </c>
      <c r="B3" s="8">
        <v>18.59</v>
      </c>
      <c r="C3" s="4"/>
      <c r="D3" s="9">
        <v>400</v>
      </c>
      <c r="E3" s="9">
        <v>120</v>
      </c>
      <c r="F3" s="9">
        <f>(E3/60)*($B$1*$B$2)</f>
        <v>120</v>
      </c>
      <c r="G3" s="9">
        <v>69.40000000000001</v>
      </c>
      <c r="H3" s="10">
        <f>G3/($B$3*0.1)</f>
        <v>37.3318988703604</v>
      </c>
    </row>
    <row r="4" ht="13.65" customHeight="1">
      <c r="A4" s="11"/>
      <c r="B4" s="11"/>
      <c r="C4" s="12"/>
      <c r="D4" s="9">
        <v>600</v>
      </c>
      <c r="E4" s="9">
        <v>180</v>
      </c>
      <c r="F4" s="9">
        <f>(E4/60)*($B$1*$B$2)</f>
        <v>180</v>
      </c>
      <c r="G4" s="9">
        <v>71.40000000000001</v>
      </c>
      <c r="H4" s="10">
        <f>G4/($B$3*0.1)</f>
        <v>38.4077461000538</v>
      </c>
    </row>
    <row r="5" ht="13.65" customHeight="1">
      <c r="A5" s="13"/>
      <c r="B5" s="13"/>
      <c r="C5" s="12"/>
      <c r="D5" s="9">
        <v>800</v>
      </c>
      <c r="E5" s="9">
        <v>240</v>
      </c>
      <c r="F5" s="9">
        <f>(E5/60)*($B$1*$B$2)</f>
        <v>240</v>
      </c>
      <c r="G5" s="9">
        <v>72.5</v>
      </c>
      <c r="H5" s="10">
        <f>G5/($B$3*0.1)</f>
        <v>38.9994620763852</v>
      </c>
    </row>
    <row r="6" ht="13.65" customHeight="1">
      <c r="A6" s="13"/>
      <c r="B6" s="13"/>
      <c r="C6" s="12"/>
      <c r="D6" s="9">
        <v>1000</v>
      </c>
      <c r="E6" s="9">
        <v>300</v>
      </c>
      <c r="F6" s="9">
        <f>(E6/60)*($B$1*$B$2)</f>
        <v>300</v>
      </c>
      <c r="G6" s="9">
        <v>71.09999999999999</v>
      </c>
      <c r="H6" s="10">
        <f>G6/($B$3*0.1)</f>
        <v>38.2463690155998</v>
      </c>
    </row>
    <row r="7" ht="13.65" customHeight="1">
      <c r="A7" s="13"/>
      <c r="B7" s="13"/>
      <c r="C7" s="12"/>
      <c r="D7" s="9">
        <v>1200</v>
      </c>
      <c r="E7" s="9">
        <v>360</v>
      </c>
      <c r="F7" s="9">
        <f>(E7/60)*($B$1*$B$2)</f>
        <v>360</v>
      </c>
      <c r="G7" s="9">
        <v>76.90000000000001</v>
      </c>
      <c r="H7" s="10">
        <f>G7/($B$3*0.1)</f>
        <v>41.3663259817106</v>
      </c>
    </row>
    <row r="8" ht="13.65" customHeight="1">
      <c r="A8" s="13"/>
      <c r="B8" s="13"/>
      <c r="C8" s="12"/>
      <c r="D8" s="9">
        <v>1400</v>
      </c>
      <c r="E8" s="9">
        <v>420</v>
      </c>
      <c r="F8" s="9">
        <f>(E8/60)*($B$1*$B$2)</f>
        <v>420</v>
      </c>
      <c r="G8" s="9">
        <v>66.8</v>
      </c>
      <c r="H8" s="10">
        <f>G8/($B$3*0.1)</f>
        <v>35.933297471759</v>
      </c>
    </row>
    <row r="9" ht="13.65" customHeight="1">
      <c r="A9" s="13"/>
      <c r="B9" s="13"/>
      <c r="C9" s="12"/>
      <c r="D9" s="9">
        <v>1600</v>
      </c>
      <c r="E9" s="9">
        <v>480</v>
      </c>
      <c r="F9" s="9">
        <f>(E9/60)*($B$1*$B$2)</f>
        <v>480</v>
      </c>
      <c r="G9" s="9">
        <v>59.3</v>
      </c>
      <c r="H9" s="10">
        <f>G9/($B$3*0.1)</f>
        <v>31.8988703604088</v>
      </c>
    </row>
    <row r="10" ht="13.65" customHeight="1">
      <c r="A10" s="13"/>
      <c r="B10" s="13"/>
      <c r="C10" s="12"/>
      <c r="D10" s="9">
        <v>1800</v>
      </c>
      <c r="E10" s="9">
        <v>540</v>
      </c>
      <c r="F10" s="9">
        <f>(E10/60)*($B$1*$B$2)</f>
        <v>540</v>
      </c>
      <c r="G10" s="9">
        <v>53.3</v>
      </c>
      <c r="H10" s="10">
        <f>G10/($B$3*0.1)</f>
        <v>28.6713286713287</v>
      </c>
    </row>
    <row r="11" ht="13.65" customHeight="1">
      <c r="A11" s="13"/>
      <c r="B11" s="13"/>
      <c r="C11" s="12"/>
      <c r="D11" s="9">
        <v>2000</v>
      </c>
      <c r="E11" s="9">
        <v>600</v>
      </c>
      <c r="F11" s="9">
        <f>(E11/60)*($B$1*$B$2)</f>
        <v>600</v>
      </c>
      <c r="G11" s="9">
        <v>47.4</v>
      </c>
      <c r="H11" s="10">
        <f>G11/($B$3*0.1)</f>
        <v>25.4975793437332</v>
      </c>
    </row>
    <row r="12" ht="13.65" customHeight="1">
      <c r="A12" s="13"/>
      <c r="B12" s="13"/>
      <c r="C12" s="12"/>
      <c r="D12" s="9">
        <v>2200</v>
      </c>
      <c r="E12" s="9">
        <v>660</v>
      </c>
      <c r="F12" s="9">
        <f>(E12/60)*($B$1*$B$2)</f>
        <v>660</v>
      </c>
      <c r="G12" s="9">
        <v>43.4</v>
      </c>
      <c r="H12" s="10">
        <f>G12/($B$3*0.1)</f>
        <v>23.3458848843464</v>
      </c>
    </row>
    <row r="13" ht="13.65" customHeight="1">
      <c r="A13" s="13"/>
      <c r="B13" s="13"/>
      <c r="C13" s="12"/>
      <c r="D13" s="9">
        <v>2400</v>
      </c>
      <c r="E13" s="9">
        <v>720</v>
      </c>
      <c r="F13" s="9">
        <f>(E13/60)*($B$1*$B$2)</f>
        <v>720</v>
      </c>
      <c r="G13" s="9">
        <v>39.2</v>
      </c>
      <c r="H13" s="10">
        <f>G13/($B$3*0.1)</f>
        <v>21.0866057019903</v>
      </c>
    </row>
    <row r="14" ht="13.65" customHeight="1">
      <c r="A14" s="13"/>
      <c r="B14" s="13"/>
      <c r="C14" s="12"/>
      <c r="D14" s="9">
        <v>2600</v>
      </c>
      <c r="E14" s="9">
        <v>780</v>
      </c>
      <c r="F14" s="9">
        <f>(E14/60)*($B$1*$B$2)</f>
        <v>780</v>
      </c>
      <c r="G14" s="9">
        <v>34.9</v>
      </c>
      <c r="H14" s="10">
        <f>G14/($B$3*0.1)</f>
        <v>18.7735341581495</v>
      </c>
    </row>
    <row r="15" ht="13.65" customHeight="1">
      <c r="A15" s="13"/>
      <c r="B15" s="13"/>
      <c r="C15" s="12"/>
      <c r="D15" s="9">
        <v>2800</v>
      </c>
      <c r="E15" s="9">
        <v>840</v>
      </c>
      <c r="F15" s="9">
        <f>(E15/60)*($B$1*$B$2)</f>
        <v>840</v>
      </c>
      <c r="G15" s="9">
        <v>30.2</v>
      </c>
      <c r="H15" s="10">
        <f>G15/($B$3*0.1)</f>
        <v>16.2452931683701</v>
      </c>
    </row>
    <row r="16" ht="13.65" customHeight="1">
      <c r="A16" s="13"/>
      <c r="B16" s="13"/>
      <c r="C16" s="12"/>
      <c r="D16" s="15">
        <v>3000</v>
      </c>
      <c r="E16" s="15">
        <v>900</v>
      </c>
      <c r="F16" s="15">
        <f>(E16/60)*($B$1*$B$2)</f>
        <v>900</v>
      </c>
      <c r="G16" s="15">
        <v>27.5</v>
      </c>
      <c r="H16" s="16">
        <f>G16/($B$3*0.1)</f>
        <v>14.792899408284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20" customWidth="1"/>
    <col min="9" max="16384" width="12.6719" style="20" customWidth="1"/>
  </cols>
  <sheetData>
    <row r="1" ht="13.65" customHeight="1">
      <c r="A1" t="s" s="2">
        <v>0</v>
      </c>
      <c r="B1" s="3">
        <v>36</v>
      </c>
      <c r="C1" s="4"/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</row>
    <row r="2" ht="13.65" customHeight="1">
      <c r="A2" t="s" s="7">
        <v>6</v>
      </c>
      <c r="B2" s="8">
        <v>2</v>
      </c>
      <c r="C2" s="4"/>
      <c r="D2" s="9">
        <v>200</v>
      </c>
      <c r="E2" s="9">
        <v>60</v>
      </c>
      <c r="F2" s="9">
        <f>(E2/60)*($B$1*$B$2)</f>
        <v>72</v>
      </c>
      <c r="G2" s="9">
        <v>68.90000000000001</v>
      </c>
      <c r="H2" s="10">
        <f>G2/($B$3*0.1)</f>
        <v>30.7452030343597</v>
      </c>
    </row>
    <row r="3" ht="13.65" customHeight="1">
      <c r="A3" t="s" s="7">
        <v>7</v>
      </c>
      <c r="B3" s="8">
        <v>22.41</v>
      </c>
      <c r="C3" s="4"/>
      <c r="D3" s="9">
        <v>400</v>
      </c>
      <c r="E3" s="9">
        <v>120</v>
      </c>
      <c r="F3" s="9">
        <f>(E3/60)*($B$1*$B$2)</f>
        <v>144</v>
      </c>
      <c r="G3" s="9">
        <v>69.40000000000001</v>
      </c>
      <c r="H3" s="10">
        <f>G3/($B$3*0.1)</f>
        <v>30.9683177153057</v>
      </c>
    </row>
    <row r="4" ht="13.65" customHeight="1">
      <c r="A4" s="11"/>
      <c r="B4" s="11"/>
      <c r="C4" s="12"/>
      <c r="D4" s="9">
        <v>600</v>
      </c>
      <c r="E4" s="9">
        <v>180</v>
      </c>
      <c r="F4" s="9">
        <f>(E4/60)*($B$1*$B$2)</f>
        <v>216</v>
      </c>
      <c r="G4" s="9">
        <v>71.40000000000001</v>
      </c>
      <c r="H4" s="10">
        <f>G4/($B$3*0.1)</f>
        <v>31.8607764390897</v>
      </c>
    </row>
    <row r="5" ht="13.65" customHeight="1">
      <c r="A5" s="13"/>
      <c r="B5" s="13"/>
      <c r="C5" s="12"/>
      <c r="D5" s="9">
        <v>800</v>
      </c>
      <c r="E5" s="9">
        <v>240</v>
      </c>
      <c r="F5" s="9">
        <f>(E5/60)*($B$1*$B$2)</f>
        <v>288</v>
      </c>
      <c r="G5" s="9">
        <v>72.5</v>
      </c>
      <c r="H5" s="10">
        <f>G5/($B$3*0.1)</f>
        <v>32.3516287371709</v>
      </c>
    </row>
    <row r="6" ht="13.65" customHeight="1">
      <c r="A6" s="13"/>
      <c r="B6" s="13"/>
      <c r="C6" s="12"/>
      <c r="D6" s="9">
        <v>1000</v>
      </c>
      <c r="E6" s="9">
        <v>300</v>
      </c>
      <c r="F6" s="9">
        <f>(E6/60)*($B$1*$B$2)</f>
        <v>360</v>
      </c>
      <c r="G6" s="9">
        <v>71.09999999999999</v>
      </c>
      <c r="H6" s="10">
        <f>G6/($B$3*0.1)</f>
        <v>31.7269076305221</v>
      </c>
    </row>
    <row r="7" ht="13.65" customHeight="1">
      <c r="A7" s="13"/>
      <c r="B7" s="13"/>
      <c r="C7" s="12"/>
      <c r="D7" s="9">
        <v>1200</v>
      </c>
      <c r="E7" s="9">
        <v>360</v>
      </c>
      <c r="F7" s="9">
        <f>(E7/60)*($B$1*$B$2)</f>
        <v>432</v>
      </c>
      <c r="G7" s="9">
        <v>76.90000000000001</v>
      </c>
      <c r="H7" s="10">
        <f>G7/($B$3*0.1)</f>
        <v>34.3150379294958</v>
      </c>
    </row>
    <row r="8" ht="13.65" customHeight="1">
      <c r="A8" s="13"/>
      <c r="B8" s="13"/>
      <c r="C8" s="12"/>
      <c r="D8" s="9">
        <v>1400</v>
      </c>
      <c r="E8" s="9">
        <v>420</v>
      </c>
      <c r="F8" s="9">
        <f>(E8/60)*($B$1*$B$2)</f>
        <v>504</v>
      </c>
      <c r="G8" s="9">
        <v>66.8</v>
      </c>
      <c r="H8" s="10">
        <f>G8/($B$3*0.1)</f>
        <v>29.8081213743864</v>
      </c>
    </row>
    <row r="9" ht="13.65" customHeight="1">
      <c r="A9" s="13"/>
      <c r="B9" s="13"/>
      <c r="C9" s="12"/>
      <c r="D9" s="9">
        <v>1600</v>
      </c>
      <c r="E9" s="9">
        <v>480</v>
      </c>
      <c r="F9" s="9">
        <f>(E9/60)*($B$1*$B$2)</f>
        <v>576</v>
      </c>
      <c r="G9" s="9">
        <v>59.3</v>
      </c>
      <c r="H9" s="10">
        <f>G9/($B$3*0.1)</f>
        <v>26.4614011601963</v>
      </c>
    </row>
    <row r="10" ht="13.65" customHeight="1">
      <c r="A10" s="13"/>
      <c r="B10" s="13"/>
      <c r="C10" s="12"/>
      <c r="D10" s="9">
        <v>1800</v>
      </c>
      <c r="E10" s="9">
        <v>540</v>
      </c>
      <c r="F10" s="9">
        <f>(E10/60)*($B$1*$B$2)</f>
        <v>648</v>
      </c>
      <c r="G10" s="9">
        <v>53.3</v>
      </c>
      <c r="H10" s="10">
        <f>G10/($B$3*0.1)</f>
        <v>23.7840249888443</v>
      </c>
    </row>
    <row r="11" ht="13.65" customHeight="1">
      <c r="A11" s="13"/>
      <c r="B11" s="13"/>
      <c r="C11" s="12"/>
      <c r="D11" s="9">
        <v>2000</v>
      </c>
      <c r="E11" s="9">
        <v>600</v>
      </c>
      <c r="F11" s="9">
        <f>(E11/60)*($B$1*$B$2)</f>
        <v>720</v>
      </c>
      <c r="G11" s="9">
        <v>47.4</v>
      </c>
      <c r="H11" s="10">
        <f>G11/($B$3*0.1)</f>
        <v>21.1512717536814</v>
      </c>
    </row>
    <row r="12" ht="13.65" customHeight="1">
      <c r="A12" s="13"/>
      <c r="B12" s="13"/>
      <c r="C12" s="12"/>
      <c r="D12" s="9">
        <v>2200</v>
      </c>
      <c r="E12" s="9">
        <v>660</v>
      </c>
      <c r="F12" s="9">
        <f>(E12/60)*($B$1*$B$2)</f>
        <v>792</v>
      </c>
      <c r="G12" s="9">
        <v>43.4</v>
      </c>
      <c r="H12" s="10">
        <f>G12/($B$3*0.1)</f>
        <v>19.3663543061133</v>
      </c>
    </row>
    <row r="13" ht="13.65" customHeight="1">
      <c r="A13" s="13"/>
      <c r="B13" s="13"/>
      <c r="C13" s="12"/>
      <c r="D13" s="9">
        <v>2400</v>
      </c>
      <c r="E13" s="9">
        <v>720</v>
      </c>
      <c r="F13" s="9">
        <f>(E13/60)*($B$1*$B$2)</f>
        <v>864</v>
      </c>
      <c r="G13" s="9">
        <v>39.2</v>
      </c>
      <c r="H13" s="10">
        <f>G13/($B$3*0.1)</f>
        <v>17.4921909861669</v>
      </c>
    </row>
    <row r="14" ht="13.65" customHeight="1">
      <c r="A14" s="13"/>
      <c r="B14" s="13"/>
      <c r="C14" s="12"/>
      <c r="D14" s="9">
        <v>2600</v>
      </c>
      <c r="E14" s="9">
        <v>780</v>
      </c>
      <c r="F14" s="9">
        <f>(E14/60)*($B$1*$B$2)</f>
        <v>936</v>
      </c>
      <c r="G14" s="9">
        <v>34.9</v>
      </c>
      <c r="H14" s="10">
        <f>G14/($B$3*0.1)</f>
        <v>15.5734047300312</v>
      </c>
    </row>
    <row r="15" ht="13.65" customHeight="1">
      <c r="A15" s="13"/>
      <c r="B15" s="13"/>
      <c r="C15" s="12"/>
      <c r="D15" s="9">
        <v>2800</v>
      </c>
      <c r="E15" s="9">
        <v>840</v>
      </c>
      <c r="F15" s="9">
        <f>(E15/60)*($B$1*$B$2)</f>
        <v>1008</v>
      </c>
      <c r="G15" s="9">
        <v>30.2</v>
      </c>
      <c r="H15" s="10">
        <f>G15/($B$3*0.1)</f>
        <v>13.4761267291388</v>
      </c>
    </row>
    <row r="16" ht="13.65" customHeight="1">
      <c r="A16" s="13"/>
      <c r="B16" s="13"/>
      <c r="C16" s="12"/>
      <c r="D16" s="15">
        <v>3000</v>
      </c>
      <c r="E16" s="15">
        <v>900</v>
      </c>
      <c r="F16" s="15">
        <f>(E16/60)*($B$1*$B$2)</f>
        <v>1080</v>
      </c>
      <c r="G16" s="15">
        <v>27.5</v>
      </c>
      <c r="H16" s="16">
        <f>G16/($B$3*0.1)</f>
        <v>12.2713074520303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