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1" i="1" l="1"/>
  <c r="H18" i="1"/>
  <c r="G4" i="1"/>
</calcChain>
</file>

<file path=xl/sharedStrings.xml><?xml version="1.0" encoding="utf-8"?>
<sst xmlns="http://schemas.openxmlformats.org/spreadsheetml/2006/main" count="100" uniqueCount="77">
  <si>
    <t>Schrittmotorantrieb</t>
  </si>
  <si>
    <t>Steuerung</t>
  </si>
  <si>
    <t>TMC262-EVAL</t>
  </si>
  <si>
    <t>Spannung</t>
  </si>
  <si>
    <t>Strom</t>
  </si>
  <si>
    <t>Ansteuerung</t>
  </si>
  <si>
    <t>Schnittstelle</t>
  </si>
  <si>
    <t>9V…40V</t>
  </si>
  <si>
    <t>USB, RS232</t>
  </si>
  <si>
    <t>Motor</t>
  </si>
  <si>
    <t>bis 4A</t>
  </si>
  <si>
    <t>Preis</t>
  </si>
  <si>
    <t>Haltemoment</t>
  </si>
  <si>
    <t>BLDC-Antrieb</t>
  </si>
  <si>
    <t>TMC603-EVAL</t>
  </si>
  <si>
    <t>Lageerkennung</t>
  </si>
  <si>
    <t>12V…48V</t>
  </si>
  <si>
    <t>bis 18,8A</t>
  </si>
  <si>
    <t>Kommutierung</t>
  </si>
  <si>
    <t>Block, Sinus</t>
  </si>
  <si>
    <t>Nenndrehzahl</t>
  </si>
  <si>
    <t>4000/min</t>
  </si>
  <si>
    <t>Nennmoment</t>
  </si>
  <si>
    <t>Spalte1</t>
  </si>
  <si>
    <t>bis 75V</t>
  </si>
  <si>
    <t>Qmot QSH5718-41-28-055</t>
  </si>
  <si>
    <t>0,55Nm</t>
  </si>
  <si>
    <t>Qmot QSH5718-51-28-101</t>
  </si>
  <si>
    <t>2,8A</t>
  </si>
  <si>
    <t>1,01Nm</t>
  </si>
  <si>
    <t>Qmot QSH5718-56-28-126</t>
  </si>
  <si>
    <t>1,26Nm</t>
  </si>
  <si>
    <t>Qmot QSH5718-76-28-189</t>
  </si>
  <si>
    <t>1,89Nm</t>
  </si>
  <si>
    <t>Qmot QSH6018-45-28-110</t>
  </si>
  <si>
    <t>1,10Nm</t>
  </si>
  <si>
    <t>Qmot QSH6018-65-28-210</t>
  </si>
  <si>
    <t>2,10Nm</t>
  </si>
  <si>
    <t>Qmot QSH6018-86-28-310</t>
  </si>
  <si>
    <t>3,10Nm</t>
  </si>
  <si>
    <t>197908-62</t>
  </si>
  <si>
    <t>Conrad</t>
  </si>
  <si>
    <t>Distrelec</t>
  </si>
  <si>
    <t>Preis inkl. MwSt.</t>
  </si>
  <si>
    <t>197923-62</t>
  </si>
  <si>
    <t>197719-62</t>
  </si>
  <si>
    <t>197936-62</t>
  </si>
  <si>
    <t>bis 84V</t>
  </si>
  <si>
    <t>197647-62</t>
  </si>
  <si>
    <t>197969-62</t>
  </si>
  <si>
    <t>197982-62</t>
  </si>
  <si>
    <t>QBL5704-116-04-042</t>
  </si>
  <si>
    <t>6,67A</t>
  </si>
  <si>
    <t>0,42Nm</t>
  </si>
  <si>
    <t>197537-62</t>
  </si>
  <si>
    <t>bis 256 Mikroschritte</t>
  </si>
  <si>
    <t>Preis2</t>
  </si>
  <si>
    <t>Hallsensor, Encoder</t>
  </si>
  <si>
    <t>RS232, USB</t>
  </si>
  <si>
    <t>Gleichstrommotor rs</t>
  </si>
  <si>
    <t>48V</t>
  </si>
  <si>
    <t>3000/min</t>
  </si>
  <si>
    <t>0,70Nm</t>
  </si>
  <si>
    <t>36V</t>
  </si>
  <si>
    <t>andere</t>
  </si>
  <si>
    <t>distrilec 375191</t>
  </si>
  <si>
    <t>rs 536-6068</t>
  </si>
  <si>
    <t>DB87S01-S</t>
  </si>
  <si>
    <t>6,25A</t>
  </si>
  <si>
    <t>nanotec</t>
  </si>
  <si>
    <t>DB87M01-S</t>
  </si>
  <si>
    <t>10,77A</t>
  </si>
  <si>
    <t>1,40Nm</t>
  </si>
  <si>
    <t>DB87L01-S</t>
  </si>
  <si>
    <t>17,95A</t>
  </si>
  <si>
    <t>2,1Nm</t>
  </si>
  <si>
    <t>5,74A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</si>
</sst>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Standard" xfId="0" builtinId="0"/>
    <cellStyle name="Überschrift" xfId="1" builtinId="15"/>
  </cellStyles>
  <dxfs count="5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7:H18" totalsRowShown="0">
  <autoFilter ref="A17:H18"/>
  <tableColumns count="8">
    <tableColumn id="1" name="Steuerung"/>
    <tableColumn id="2" name="Spannung"/>
    <tableColumn id="3" name="Strom"/>
    <tableColumn id="4" name="Kommutierung"/>
    <tableColumn id="5" name="Lageerkennung"/>
    <tableColumn id="6" name="Schnittstelle"/>
    <tableColumn id="7" name="Distrelec"/>
    <tableColumn id="8" name="Preis" dataDxfId="4">
      <calculatedColumnFormula>219*1.19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3:G4" totalsRowShown="0">
  <autoFilter ref="A3:G4"/>
  <tableColumns count="7">
    <tableColumn id="1" name="Steuerung"/>
    <tableColumn id="2" name="Spannung"/>
    <tableColumn id="3" name="Strom"/>
    <tableColumn id="4" name="Ansteuerung"/>
    <tableColumn id="5" name="Schnittstelle"/>
    <tableColumn id="6" name="Distrelec"/>
    <tableColumn id="7" name="Preis inkl. MwSt." dataDxfId="3">
      <calculatedColumnFormula>229*1.19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elle6" displayName="Tabelle6" ref="A6:G13" totalsRowShown="0">
  <autoFilter ref="A6:G13"/>
  <tableColumns count="7">
    <tableColumn id="1" name="Motor"/>
    <tableColumn id="2" name="Spannung"/>
    <tableColumn id="3" name="Strom"/>
    <tableColumn id="4" name="Haltemoment"/>
    <tableColumn id="5" name="Spalte1"/>
    <tableColumn id="6" name="Conrad"/>
    <tableColumn id="7" name="Preis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A20:I25" totalsRowShown="0">
  <autoFilter ref="A20:I25"/>
  <tableColumns count="9">
    <tableColumn id="1" name="Motor"/>
    <tableColumn id="2" name="Spannung"/>
    <tableColumn id="3" name="Strom"/>
    <tableColumn id="4" name="Nenndrehzahl"/>
    <tableColumn id="5" name="Nennmoment"/>
    <tableColumn id="6" name="Conrad"/>
    <tableColumn id="7" name="Preis" dataDxfId="1"/>
    <tableColumn id="8" name="andere"/>
    <tableColumn id="9" name="Preis2" dataDxfId="0">
      <calculatedColumnFormula>116*1.19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topLeftCell="A4" workbookViewId="0">
      <selection activeCell="C23" sqref="C23"/>
    </sheetView>
  </sheetViews>
  <sheetFormatPr baseColWidth="10" defaultRowHeight="15" x14ac:dyDescent="0.25"/>
  <cols>
    <col min="1" max="1" width="23.5703125" bestFit="1" customWidth="1"/>
    <col min="2" max="2" width="11.85546875" customWidth="1"/>
    <col min="3" max="3" width="8.85546875" bestFit="1" customWidth="1"/>
    <col min="4" max="4" width="19.42578125" bestFit="1" customWidth="1"/>
    <col min="5" max="5" width="18.5703125" bestFit="1" customWidth="1"/>
    <col min="6" max="6" width="14.42578125" bestFit="1" customWidth="1"/>
    <col min="7" max="7" width="18.140625" bestFit="1" customWidth="1"/>
    <col min="8" max="8" width="14.5703125" bestFit="1" customWidth="1"/>
    <col min="9" max="9" width="8.7109375" bestFit="1" customWidth="1"/>
  </cols>
  <sheetData>
    <row r="1" spans="1:7" ht="22.5" x14ac:dyDescent="0.3">
      <c r="A1" s="2" t="s">
        <v>0</v>
      </c>
    </row>
    <row r="3" spans="1:7" x14ac:dyDescent="0.25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42</v>
      </c>
      <c r="G3" t="s">
        <v>43</v>
      </c>
    </row>
    <row r="4" spans="1:7" x14ac:dyDescent="0.25">
      <c r="A4" t="s">
        <v>2</v>
      </c>
      <c r="B4" t="s">
        <v>7</v>
      </c>
      <c r="C4" t="s">
        <v>10</v>
      </c>
      <c r="D4" t="s">
        <v>55</v>
      </c>
      <c r="E4" t="s">
        <v>8</v>
      </c>
      <c r="F4">
        <v>643688</v>
      </c>
      <c r="G4" s="1">
        <f>229*1.19</f>
        <v>272.51</v>
      </c>
    </row>
    <row r="6" spans="1:7" x14ac:dyDescent="0.25">
      <c r="A6" t="s">
        <v>9</v>
      </c>
      <c r="B6" t="s">
        <v>3</v>
      </c>
      <c r="C6" t="s">
        <v>4</v>
      </c>
      <c r="D6" t="s">
        <v>12</v>
      </c>
      <c r="E6" t="s">
        <v>23</v>
      </c>
      <c r="F6" t="s">
        <v>41</v>
      </c>
      <c r="G6" t="s">
        <v>11</v>
      </c>
    </row>
    <row r="7" spans="1:7" x14ac:dyDescent="0.25">
      <c r="A7" t="s">
        <v>25</v>
      </c>
      <c r="B7" t="s">
        <v>24</v>
      </c>
      <c r="C7" t="s">
        <v>28</v>
      </c>
      <c r="D7" t="s">
        <v>26</v>
      </c>
      <c r="F7" t="s">
        <v>40</v>
      </c>
      <c r="G7" s="1">
        <v>47.6</v>
      </c>
    </row>
    <row r="8" spans="1:7" x14ac:dyDescent="0.25">
      <c r="A8" t="s">
        <v>27</v>
      </c>
      <c r="D8" t="s">
        <v>29</v>
      </c>
      <c r="F8" t="s">
        <v>44</v>
      </c>
      <c r="G8" s="1">
        <v>52.36</v>
      </c>
    </row>
    <row r="9" spans="1:7" x14ac:dyDescent="0.25">
      <c r="A9" t="s">
        <v>30</v>
      </c>
      <c r="D9" t="s">
        <v>31</v>
      </c>
      <c r="F9" t="s">
        <v>45</v>
      </c>
      <c r="G9" s="1">
        <v>57.12</v>
      </c>
    </row>
    <row r="10" spans="1:7" x14ac:dyDescent="0.25">
      <c r="A10" t="s">
        <v>32</v>
      </c>
      <c r="D10" t="s">
        <v>33</v>
      </c>
      <c r="F10" t="s">
        <v>46</v>
      </c>
      <c r="G10" s="1">
        <v>83.3</v>
      </c>
    </row>
    <row r="11" spans="1:7" x14ac:dyDescent="0.25">
      <c r="A11" t="s">
        <v>34</v>
      </c>
      <c r="B11" t="s">
        <v>47</v>
      </c>
      <c r="C11" t="s">
        <v>28</v>
      </c>
      <c r="D11" t="s">
        <v>35</v>
      </c>
      <c r="F11" t="s">
        <v>48</v>
      </c>
      <c r="G11" s="1">
        <v>66.64</v>
      </c>
    </row>
    <row r="12" spans="1:7" x14ac:dyDescent="0.25">
      <c r="A12" t="s">
        <v>36</v>
      </c>
      <c r="D12" t="s">
        <v>37</v>
      </c>
      <c r="F12" t="s">
        <v>49</v>
      </c>
      <c r="G12" s="1">
        <v>83.3</v>
      </c>
    </row>
    <row r="13" spans="1:7" x14ac:dyDescent="0.25">
      <c r="A13" t="s">
        <v>38</v>
      </c>
      <c r="D13" t="s">
        <v>39</v>
      </c>
      <c r="F13" t="s">
        <v>50</v>
      </c>
      <c r="G13" s="1">
        <v>119</v>
      </c>
    </row>
    <row r="14" spans="1:7" x14ac:dyDescent="0.25">
      <c r="G14" s="1"/>
    </row>
    <row r="15" spans="1:7" ht="22.5" x14ac:dyDescent="0.3">
      <c r="A15" s="2" t="s">
        <v>13</v>
      </c>
    </row>
    <row r="17" spans="1:9" x14ac:dyDescent="0.25">
      <c r="A17" t="s">
        <v>1</v>
      </c>
      <c r="B17" t="s">
        <v>3</v>
      </c>
      <c r="C17" t="s">
        <v>4</v>
      </c>
      <c r="D17" t="s">
        <v>18</v>
      </c>
      <c r="E17" t="s">
        <v>15</v>
      </c>
      <c r="F17" t="s">
        <v>6</v>
      </c>
      <c r="G17" t="s">
        <v>42</v>
      </c>
      <c r="H17" t="s">
        <v>11</v>
      </c>
    </row>
    <row r="18" spans="1:9" x14ac:dyDescent="0.25">
      <c r="A18" t="s">
        <v>14</v>
      </c>
      <c r="B18" t="s">
        <v>16</v>
      </c>
      <c r="C18" t="s">
        <v>17</v>
      </c>
      <c r="D18" t="s">
        <v>19</v>
      </c>
      <c r="E18" t="s">
        <v>57</v>
      </c>
      <c r="F18" t="s">
        <v>58</v>
      </c>
      <c r="G18">
        <v>643690</v>
      </c>
      <c r="H18" s="1">
        <f>219*1.19</f>
        <v>260.61</v>
      </c>
    </row>
    <row r="20" spans="1:9" x14ac:dyDescent="0.25">
      <c r="A20" t="s">
        <v>9</v>
      </c>
      <c r="B20" t="s">
        <v>3</v>
      </c>
      <c r="C20" t="s">
        <v>4</v>
      </c>
      <c r="D20" t="s">
        <v>20</v>
      </c>
      <c r="E20" t="s">
        <v>22</v>
      </c>
      <c r="F20" t="s">
        <v>41</v>
      </c>
      <c r="G20" t="s">
        <v>11</v>
      </c>
      <c r="H20" t="s">
        <v>64</v>
      </c>
      <c r="I20" t="s">
        <v>56</v>
      </c>
    </row>
    <row r="21" spans="1:9" x14ac:dyDescent="0.25">
      <c r="A21" t="s">
        <v>51</v>
      </c>
      <c r="B21" t="s">
        <v>63</v>
      </c>
      <c r="C21" t="s">
        <v>52</v>
      </c>
      <c r="D21" t="s">
        <v>21</v>
      </c>
      <c r="E21" t="s">
        <v>53</v>
      </c>
      <c r="F21" t="s">
        <v>54</v>
      </c>
      <c r="G21" s="1">
        <v>166.6</v>
      </c>
      <c r="H21" t="s">
        <v>65</v>
      </c>
      <c r="I21" s="1">
        <f>116*1.19</f>
        <v>138.04</v>
      </c>
    </row>
    <row r="22" spans="1:9" x14ac:dyDescent="0.25">
      <c r="A22" t="s">
        <v>59</v>
      </c>
      <c r="B22" t="s">
        <v>60</v>
      </c>
      <c r="C22" t="s">
        <v>76</v>
      </c>
      <c r="D22" t="s">
        <v>61</v>
      </c>
      <c r="E22" t="s">
        <v>62</v>
      </c>
      <c r="G22" s="1"/>
      <c r="H22" t="s">
        <v>66</v>
      </c>
      <c r="I22" s="1">
        <v>473</v>
      </c>
    </row>
    <row r="23" spans="1:9" x14ac:dyDescent="0.25">
      <c r="A23" t="s">
        <v>67</v>
      </c>
      <c r="B23" t="s">
        <v>60</v>
      </c>
      <c r="C23" t="s">
        <v>68</v>
      </c>
      <c r="D23" t="s">
        <v>61</v>
      </c>
      <c r="E23" t="s">
        <v>62</v>
      </c>
      <c r="G23" s="1"/>
      <c r="H23" t="s">
        <v>69</v>
      </c>
      <c r="I23" s="1">
        <v>145.30000000000001</v>
      </c>
    </row>
    <row r="24" spans="1:9" x14ac:dyDescent="0.25">
      <c r="A24" t="s">
        <v>70</v>
      </c>
      <c r="B24" t="s">
        <v>60</v>
      </c>
      <c r="C24" t="s">
        <v>71</v>
      </c>
      <c r="D24" t="s">
        <v>61</v>
      </c>
      <c r="E24" t="s">
        <v>72</v>
      </c>
      <c r="G24" s="1"/>
      <c r="H24" t="s">
        <v>69</v>
      </c>
      <c r="I24" s="1">
        <v>181.1</v>
      </c>
    </row>
    <row r="25" spans="1:9" x14ac:dyDescent="0.25">
      <c r="A25" t="s">
        <v>73</v>
      </c>
      <c r="B25" t="s">
        <v>60</v>
      </c>
      <c r="C25" t="s">
        <v>74</v>
      </c>
      <c r="D25" t="s">
        <v>61</v>
      </c>
      <c r="E25" t="s">
        <v>75</v>
      </c>
      <c r="G25" s="1"/>
      <c r="H25" t="s">
        <v>69</v>
      </c>
      <c r="I25" s="1">
        <v>253.1</v>
      </c>
    </row>
  </sheetData>
  <pageMargins left="0.7" right="0.7" top="0.78740157499999996" bottom="0.78740157499999996" header="0.3" footer="0.3"/>
  <pageSetup paperSize="9" scale="95" fitToHeight="0" orientation="landscape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cp:lastPrinted>2013-04-12T05:58:26Z</cp:lastPrinted>
  <dcterms:created xsi:type="dcterms:W3CDTF">2013-04-04T14:44:29Z</dcterms:created>
  <dcterms:modified xsi:type="dcterms:W3CDTF">2013-04-12T05:58:46Z</dcterms:modified>
</cp:coreProperties>
</file>