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Acer\Desktop\New folder (2)\"/>
    </mc:Choice>
  </mc:AlternateContent>
  <xr:revisionPtr revIDLastSave="0" documentId="13_ncr:1_{3AE05AAC-BA09-4A44-9342-8AF274108C3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5" roundtripDataSignature="AMtx7miUkkEk/XYV/pMNkS0dru1rUYpEpw=="/>
    </ext>
  </extLst>
</workbook>
</file>

<file path=xl/calcChain.xml><?xml version="1.0" encoding="utf-8"?>
<calcChain xmlns="http://schemas.openxmlformats.org/spreadsheetml/2006/main">
  <c r="T12" i="1" l="1"/>
  <c r="V12" i="1" s="1"/>
  <c r="A12" i="1"/>
  <c r="T11" i="1"/>
  <c r="V11" i="1" s="1"/>
  <c r="A11" i="1"/>
  <c r="T10" i="1"/>
  <c r="V10" i="1" s="1"/>
  <c r="A10" i="1"/>
  <c r="T9" i="1"/>
  <c r="V9" i="1" s="1"/>
  <c r="A9" i="1"/>
  <c r="T7" i="1"/>
  <c r="V7" i="1" s="1"/>
  <c r="T8" i="1"/>
  <c r="V8" i="1" s="1"/>
  <c r="A8" i="1"/>
  <c r="A7" i="1"/>
  <c r="V6" i="1"/>
  <c r="T6" i="1"/>
  <c r="A6" i="1"/>
</calcChain>
</file>

<file path=xl/sharedStrings.xml><?xml version="1.0" encoding="utf-8"?>
<sst xmlns="http://schemas.openxmlformats.org/spreadsheetml/2006/main" count="127" uniqueCount="61">
  <si>
    <t>SỞ GDĐT HÀ NỘI</t>
  </si>
  <si>
    <t>DANH SÁCH HỌC SINH ĐĂNG KÝ DỰ TUYỂN VÒNG 2</t>
  </si>
  <si>
    <t>TRƯỜNG THPT Nguyễn Trãi</t>
  </si>
  <si>
    <t>NĂM HỌC 2022-2023</t>
  </si>
  <si>
    <t>STT</t>
  </si>
  <si>
    <t>Trường Tiểu học</t>
  </si>
  <si>
    <t>Quận/Huyện</t>
  </si>
  <si>
    <t>Mã học sinh</t>
  </si>
  <si>
    <t>Lớp</t>
  </si>
  <si>
    <t>Họ và tên</t>
  </si>
  <si>
    <t>Ngày sinh</t>
  </si>
  <si>
    <t>Giới</t>
  </si>
  <si>
    <t>Nơi sinh</t>
  </si>
  <si>
    <t>Dân tộc</t>
  </si>
  <si>
    <t>Hộ khẩu thường trú</t>
  </si>
  <si>
    <t>Điện thoại liên hệ</t>
  </si>
  <si>
    <t>Điểm sơ tuyển vòng 1</t>
  </si>
  <si>
    <t>Ghi chú</t>
  </si>
  <si>
    <t>Ngày</t>
  </si>
  <si>
    <t>Tháng</t>
  </si>
  <si>
    <t>Năm</t>
  </si>
  <si>
    <t>Tổng điểm năm lớp 1</t>
  </si>
  <si>
    <t>Tổng điểm năm lớp 2</t>
  </si>
  <si>
    <t>Tổng điểm năm lớp 3</t>
  </si>
  <si>
    <t>Tổng điểm năm lớp 4</t>
  </si>
  <si>
    <t>Tổng điểm năm lớp 5</t>
  </si>
  <si>
    <t>Tổng điểm kết quả 5 năm</t>
  </si>
  <si>
    <t>Điểm ưu tiên</t>
  </si>
  <si>
    <t>Tổng điểm sơ tuyển</t>
  </si>
  <si>
    <t>Dịch Vọng B</t>
  </si>
  <si>
    <t>Cầu Giấy</t>
  </si>
  <si>
    <t>01176
ANHU</t>
  </si>
  <si>
    <t>5A7</t>
  </si>
  <si>
    <t>Đặng Mỹ Kiều Trinh</t>
  </si>
  <si>
    <t>15</t>
  </si>
  <si>
    <t>10</t>
  </si>
  <si>
    <t>2011</t>
  </si>
  <si>
    <t>Nữ</t>
  </si>
  <si>
    <t>Hà Nội</t>
  </si>
  <si>
    <t>Kinh</t>
  </si>
  <si>
    <t>Tổ 3, Quan Hoa, Cầu Giấy, Hà Nội</t>
  </si>
  <si>
    <t>0976494648</t>
  </si>
  <si>
    <t>Đủ điều kiện dự thi vòng 2</t>
  </si>
  <si>
    <t>01174
ANHU</t>
  </si>
  <si>
    <t>01172
ANHU</t>
  </si>
  <si>
    <t>Dịch Vọng A</t>
  </si>
  <si>
    <t>Dịch Vọng C</t>
  </si>
  <si>
    <t>Bắc Ninh</t>
  </si>
  <si>
    <t>Nguyễn Thế Quân</t>
  </si>
  <si>
    <t>2000</t>
  </si>
  <si>
    <t>2222</t>
  </si>
  <si>
    <t>Nam</t>
  </si>
  <si>
    <t>Hoàng Tuấn Khanh</t>
  </si>
  <si>
    <t>Vy Thành Lâm</t>
  </si>
  <si>
    <t>01171
ANHU</t>
  </si>
  <si>
    <t>01170
ANHU</t>
  </si>
  <si>
    <t>01169
ANHU</t>
  </si>
  <si>
    <t>Vy Thành Long</t>
  </si>
  <si>
    <t>Nguyễn Thế Tuấn</t>
  </si>
  <si>
    <t>01168
ANHU</t>
  </si>
  <si>
    <t>Nguyễn Khắc Long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</si>
</sst>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scheme val="minor"/>
    </font>
    <font>
      <b/>
      <sz val="11"/>
      <color theme="1"/>
      <name val="Times New Roman"/>
    </font>
    <font>
      <b/>
      <sz val="14"/>
      <color theme="1"/>
      <name val="Times New Roman"/>
    </font>
    <font>
      <sz val="13"/>
      <color theme="1"/>
      <name val="Times New Roman"/>
    </font>
    <font>
      <b/>
      <sz val="10"/>
      <color theme="1"/>
      <name val="Times New Roman"/>
    </font>
    <font>
      <b/>
      <sz val="13"/>
      <color theme="1"/>
      <name val="Times New Roman"/>
    </font>
    <font>
      <b/>
      <sz val="12"/>
      <color theme="1"/>
      <name val="Times New Roman"/>
    </font>
    <font>
      <sz val="11"/>
      <name val="Calibri"/>
    </font>
    <font>
      <b/>
      <sz val="9"/>
      <color theme="1"/>
      <name val="Times New Roman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 applyFont="1" applyAlignment="1"/>
    <xf numFmtId="0" fontId="3" fillId="0" borderId="0" xfId="0" applyFont="1"/>
    <xf numFmtId="49" fontId="5" fillId="0" borderId="0" xfId="0" applyNumberFormat="1" applyFont="1" applyAlignment="1">
      <alignment horizontal="right"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center" wrapText="1"/>
    </xf>
    <xf numFmtId="49" fontId="3" fillId="0" borderId="0" xfId="0" applyNumberFormat="1" applyFont="1" applyAlignment="1">
      <alignment horizontal="center" wrapText="1"/>
    </xf>
    <xf numFmtId="49" fontId="3" fillId="0" borderId="0" xfId="0" applyNumberFormat="1" applyFont="1" applyAlignment="1">
      <alignment horizontal="right" wrapText="1"/>
    </xf>
    <xf numFmtId="0" fontId="3" fillId="0" borderId="0" xfId="0" applyFont="1" applyAlignment="1">
      <alignment shrinkToFit="1"/>
    </xf>
    <xf numFmtId="0" fontId="3" fillId="0" borderId="0" xfId="0" applyFont="1" applyAlignment="1">
      <alignment horizontal="right" wrapText="1"/>
    </xf>
    <xf numFmtId="49" fontId="5" fillId="0" borderId="1" xfId="0" applyNumberFormat="1" applyFont="1" applyBorder="1" applyAlignment="1">
      <alignment horizontal="center" vertical="center" wrapText="1"/>
    </xf>
    <xf numFmtId="49" fontId="8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right" vertical="center" wrapText="1"/>
    </xf>
    <xf numFmtId="0" fontId="3" fillId="0" borderId="1" xfId="0" applyFont="1" applyBorder="1" applyAlignment="1">
      <alignment vertical="center" shrinkToFit="1"/>
    </xf>
    <xf numFmtId="0" fontId="3" fillId="0" borderId="1" xfId="0" applyFont="1" applyBorder="1" applyAlignment="1">
      <alignment horizontal="right" vertical="center" wrapText="1"/>
    </xf>
    <xf numFmtId="0" fontId="3" fillId="0" borderId="1" xfId="0" applyFont="1" applyBorder="1" applyAlignment="1">
      <alignment vertical="center"/>
    </xf>
    <xf numFmtId="49" fontId="5" fillId="0" borderId="1" xfId="0" applyNumberFormat="1" applyFont="1" applyBorder="1" applyAlignment="1">
      <alignment horizontal="center" vertical="center" wrapText="1"/>
    </xf>
    <xf numFmtId="0" fontId="7" fillId="0" borderId="1" xfId="0" applyFont="1" applyBorder="1"/>
    <xf numFmtId="0" fontId="5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wrapText="1"/>
    </xf>
    <xf numFmtId="0" fontId="0" fillId="0" borderId="0" xfId="0" applyFont="1" applyAlignment="1"/>
    <xf numFmtId="0" fontId="2" fillId="0" borderId="0" xfId="0" applyFont="1" applyAlignment="1">
      <alignment horizontal="center" wrapText="1"/>
    </xf>
    <xf numFmtId="0" fontId="4" fillId="0" borderId="0" xfId="0" applyFont="1" applyAlignment="1">
      <alignment horizontal="center" wrapText="1"/>
    </xf>
    <xf numFmtId="0" fontId="6" fillId="0" borderId="0" xfId="0" applyFont="1" applyAlignment="1">
      <alignment horizontal="center" wrapText="1"/>
    </xf>
    <xf numFmtId="0" fontId="5" fillId="0" borderId="1" xfId="0" applyFont="1" applyBorder="1" applyAlignment="1">
      <alignment horizontal="center" vertical="center" shrinkToFit="1"/>
    </xf>
  </cellXfs>
  <cellStyles count="1">
    <cellStyle name="Bình thường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W12"/>
  <sheetViews>
    <sheetView tabSelected="1" topLeftCell="A4" workbookViewId="0">
      <selection activeCell="F8" sqref="F8"/>
    </sheetView>
  </sheetViews>
  <sheetFormatPr defaultColWidth="14.44140625" defaultRowHeight="15" customHeight="1"/>
  <cols>
    <col min="1" max="1" width="7" customWidth="1"/>
    <col min="2" max="2" width="18.109375" customWidth="1"/>
    <col min="3" max="3" width="14.5546875" customWidth="1"/>
    <col min="4" max="4" width="15.6640625" customWidth="1"/>
    <col min="5" max="5" width="8.6640625" customWidth="1"/>
    <col min="6" max="6" width="21.6640625" bestFit="1" customWidth="1"/>
    <col min="7" max="7" width="4.44140625" bestFit="1" customWidth="1"/>
    <col min="8" max="8" width="5.33203125" customWidth="1"/>
    <col min="9" max="9" width="6.44140625" customWidth="1"/>
    <col min="10" max="10" width="6.88671875" customWidth="1"/>
    <col min="11" max="11" width="11.6640625" customWidth="1"/>
    <col min="12" max="12" width="6" customWidth="1"/>
    <col min="13" max="13" width="62" customWidth="1"/>
    <col min="14" max="14" width="17.33203125" customWidth="1"/>
    <col min="15" max="19" width="8.88671875" customWidth="1"/>
    <col min="20" max="20" width="8.44140625" customWidth="1"/>
    <col min="21" max="21" width="7.109375" customWidth="1"/>
    <col min="22" max="22" width="8.6640625" customWidth="1"/>
    <col min="23" max="23" width="34.33203125" customWidth="1"/>
  </cols>
  <sheetData>
    <row r="1" spans="1:23" ht="18.75" customHeight="1">
      <c r="A1" s="23" t="s">
        <v>0</v>
      </c>
      <c r="B1" s="24"/>
      <c r="C1" s="24"/>
      <c r="D1" s="24"/>
      <c r="E1" s="24"/>
      <c r="F1" s="24"/>
      <c r="G1" s="24"/>
      <c r="H1" s="25" t="s">
        <v>1</v>
      </c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1"/>
    </row>
    <row r="2" spans="1:23" ht="16.5" customHeight="1">
      <c r="A2" s="26" t="s">
        <v>2</v>
      </c>
      <c r="B2" s="24"/>
      <c r="C2" s="24"/>
      <c r="D2" s="24"/>
      <c r="E2" s="24"/>
      <c r="F2" s="24"/>
      <c r="G2" s="24"/>
      <c r="H2" s="2"/>
      <c r="I2" s="2"/>
      <c r="J2" s="27" t="s">
        <v>3</v>
      </c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1"/>
    </row>
    <row r="3" spans="1:23" ht="16.5" customHeight="1">
      <c r="A3" s="3"/>
      <c r="B3" s="4"/>
      <c r="C3" s="4"/>
      <c r="D3" s="5"/>
      <c r="E3" s="4"/>
      <c r="F3" s="3"/>
      <c r="G3" s="6"/>
      <c r="H3" s="6"/>
      <c r="I3" s="6"/>
      <c r="J3" s="4"/>
      <c r="K3" s="4"/>
      <c r="L3" s="4"/>
      <c r="M3" s="7"/>
      <c r="N3" s="5"/>
      <c r="O3" s="4"/>
      <c r="P3" s="4"/>
      <c r="Q3" s="4"/>
      <c r="R3" s="4"/>
      <c r="S3" s="4"/>
      <c r="T3" s="8"/>
      <c r="U3" s="8"/>
      <c r="V3" s="8"/>
      <c r="W3" s="1"/>
    </row>
    <row r="4" spans="1:23" ht="16.5" customHeight="1">
      <c r="A4" s="22" t="s">
        <v>4</v>
      </c>
      <c r="B4" s="22" t="s">
        <v>5</v>
      </c>
      <c r="C4" s="22" t="s">
        <v>6</v>
      </c>
      <c r="D4" s="20" t="s">
        <v>7</v>
      </c>
      <c r="E4" s="22" t="s">
        <v>8</v>
      </c>
      <c r="F4" s="22" t="s">
        <v>9</v>
      </c>
      <c r="G4" s="20" t="s">
        <v>10</v>
      </c>
      <c r="H4" s="21"/>
      <c r="I4" s="21"/>
      <c r="J4" s="22" t="s">
        <v>11</v>
      </c>
      <c r="K4" s="22" t="s">
        <v>12</v>
      </c>
      <c r="L4" s="22" t="s">
        <v>13</v>
      </c>
      <c r="M4" s="28" t="s">
        <v>14</v>
      </c>
      <c r="N4" s="20" t="s">
        <v>15</v>
      </c>
      <c r="O4" s="22" t="s">
        <v>16</v>
      </c>
      <c r="P4" s="21"/>
      <c r="Q4" s="21"/>
      <c r="R4" s="21"/>
      <c r="S4" s="21"/>
      <c r="T4" s="21"/>
      <c r="U4" s="21"/>
      <c r="V4" s="21"/>
      <c r="W4" s="9" t="s">
        <v>17</v>
      </c>
    </row>
    <row r="5" spans="1:23" ht="67.2">
      <c r="A5" s="21"/>
      <c r="B5" s="21"/>
      <c r="C5" s="21"/>
      <c r="D5" s="21"/>
      <c r="E5" s="21"/>
      <c r="F5" s="21"/>
      <c r="G5" s="10" t="s">
        <v>18</v>
      </c>
      <c r="H5" s="10" t="s">
        <v>19</v>
      </c>
      <c r="I5" s="10" t="s">
        <v>20</v>
      </c>
      <c r="J5" s="21"/>
      <c r="K5" s="21"/>
      <c r="L5" s="21"/>
      <c r="M5" s="21"/>
      <c r="N5" s="21"/>
      <c r="O5" s="11" t="s">
        <v>21</v>
      </c>
      <c r="P5" s="11" t="s">
        <v>22</v>
      </c>
      <c r="Q5" s="11" t="s">
        <v>23</v>
      </c>
      <c r="R5" s="11" t="s">
        <v>24</v>
      </c>
      <c r="S5" s="11" t="s">
        <v>25</v>
      </c>
      <c r="T5" s="12" t="s">
        <v>26</v>
      </c>
      <c r="U5" s="12" t="s">
        <v>27</v>
      </c>
      <c r="V5" s="12" t="s">
        <v>28</v>
      </c>
      <c r="W5" s="9"/>
    </row>
    <row r="6" spans="1:23" ht="32.25" customHeight="1">
      <c r="A6" s="13">
        <f>IF(B6="","",SUBTOTAL(3,$B$6:$B6))</f>
        <v>1</v>
      </c>
      <c r="B6" s="14" t="s">
        <v>29</v>
      </c>
      <c r="C6" s="14" t="s">
        <v>30</v>
      </c>
      <c r="D6" s="15" t="s">
        <v>31</v>
      </c>
      <c r="E6" s="15" t="s">
        <v>32</v>
      </c>
      <c r="F6" s="13" t="s">
        <v>33</v>
      </c>
      <c r="G6" s="16" t="s">
        <v>34</v>
      </c>
      <c r="H6" s="16" t="s">
        <v>35</v>
      </c>
      <c r="I6" s="16" t="s">
        <v>36</v>
      </c>
      <c r="J6" s="14" t="s">
        <v>37</v>
      </c>
      <c r="K6" s="14" t="s">
        <v>38</v>
      </c>
      <c r="L6" s="14" t="s">
        <v>39</v>
      </c>
      <c r="M6" s="17" t="s">
        <v>40</v>
      </c>
      <c r="N6" s="15" t="s">
        <v>41</v>
      </c>
      <c r="O6" s="14">
        <v>20</v>
      </c>
      <c r="P6" s="14">
        <v>20</v>
      </c>
      <c r="Q6" s="14">
        <v>30</v>
      </c>
      <c r="R6" s="14">
        <v>50</v>
      </c>
      <c r="S6" s="14">
        <v>50</v>
      </c>
      <c r="T6" s="18">
        <f t="shared" ref="T6:T12" si="0">SUM(O6:S6)</f>
        <v>170</v>
      </c>
      <c r="U6" s="18">
        <v>10</v>
      </c>
      <c r="V6" s="18">
        <f t="shared" ref="V6:V12" si="1">T6+U6</f>
        <v>180</v>
      </c>
      <c r="W6" s="19" t="s">
        <v>42</v>
      </c>
    </row>
    <row r="7" spans="1:23" ht="33.6">
      <c r="A7" s="13">
        <f>IF(B7="","",SUBTOTAL(3,$B$6:$B7))</f>
        <v>2</v>
      </c>
      <c r="B7" s="14" t="s">
        <v>45</v>
      </c>
      <c r="C7" s="14" t="s">
        <v>47</v>
      </c>
      <c r="D7" s="15" t="s">
        <v>43</v>
      </c>
      <c r="E7" s="15" t="s">
        <v>32</v>
      </c>
      <c r="F7" s="13" t="s">
        <v>48</v>
      </c>
      <c r="G7" s="16" t="s">
        <v>34</v>
      </c>
      <c r="H7" s="16" t="s">
        <v>35</v>
      </c>
      <c r="I7" s="16" t="s">
        <v>49</v>
      </c>
      <c r="J7" s="14" t="s">
        <v>51</v>
      </c>
      <c r="K7" s="14" t="s">
        <v>38</v>
      </c>
      <c r="L7" s="14" t="s">
        <v>39</v>
      </c>
      <c r="M7" s="17" t="s">
        <v>40</v>
      </c>
      <c r="N7" s="15" t="s">
        <v>41</v>
      </c>
      <c r="O7" s="14">
        <v>50</v>
      </c>
      <c r="P7" s="14">
        <v>50</v>
      </c>
      <c r="Q7" s="14">
        <v>50</v>
      </c>
      <c r="R7" s="14">
        <v>60</v>
      </c>
      <c r="S7" s="14">
        <v>10</v>
      </c>
      <c r="T7" s="18">
        <f t="shared" si="0"/>
        <v>220</v>
      </c>
      <c r="U7" s="18">
        <v>20</v>
      </c>
      <c r="V7" s="18">
        <f t="shared" si="1"/>
        <v>240</v>
      </c>
      <c r="W7" s="19" t="s">
        <v>42</v>
      </c>
    </row>
    <row r="8" spans="1:23" ht="33.6">
      <c r="A8" s="13">
        <f>IF(B8="","",SUBTOTAL(3,$B$6:$B8))</f>
        <v>3</v>
      </c>
      <c r="B8" s="14" t="s">
        <v>46</v>
      </c>
      <c r="C8" s="14" t="s">
        <v>38</v>
      </c>
      <c r="D8" s="15" t="s">
        <v>44</v>
      </c>
      <c r="E8" s="15" t="s">
        <v>32</v>
      </c>
      <c r="F8" s="13" t="s">
        <v>60</v>
      </c>
      <c r="G8" s="16" t="s">
        <v>34</v>
      </c>
      <c r="H8" s="16" t="s">
        <v>35</v>
      </c>
      <c r="I8" s="16" t="s">
        <v>50</v>
      </c>
      <c r="J8" s="14" t="s">
        <v>37</v>
      </c>
      <c r="K8" s="14" t="s">
        <v>38</v>
      </c>
      <c r="L8" s="14" t="s">
        <v>39</v>
      </c>
      <c r="M8" s="17" t="s">
        <v>40</v>
      </c>
      <c r="N8" s="15" t="s">
        <v>41</v>
      </c>
      <c r="O8" s="14">
        <v>20</v>
      </c>
      <c r="P8" s="14">
        <v>20</v>
      </c>
      <c r="Q8" s="14">
        <v>30</v>
      </c>
      <c r="R8" s="14">
        <v>50</v>
      </c>
      <c r="S8" s="14">
        <v>50</v>
      </c>
      <c r="T8" s="18">
        <f t="shared" si="0"/>
        <v>170</v>
      </c>
      <c r="U8" s="18">
        <v>10</v>
      </c>
      <c r="V8" s="18">
        <f t="shared" si="1"/>
        <v>180</v>
      </c>
      <c r="W8" s="19" t="s">
        <v>42</v>
      </c>
    </row>
    <row r="9" spans="1:23" ht="33.6">
      <c r="A9" s="13">
        <f>IF(B9="","",SUBTOTAL(3,$B$6:$B9))</f>
        <v>4</v>
      </c>
      <c r="B9" s="14" t="s">
        <v>46</v>
      </c>
      <c r="C9" s="14" t="s">
        <v>38</v>
      </c>
      <c r="D9" s="15" t="s">
        <v>54</v>
      </c>
      <c r="E9" s="15" t="s">
        <v>32</v>
      </c>
      <c r="F9" s="13" t="s">
        <v>52</v>
      </c>
      <c r="G9" s="16" t="s">
        <v>34</v>
      </c>
      <c r="H9" s="16" t="s">
        <v>35</v>
      </c>
      <c r="I9" s="16" t="s">
        <v>50</v>
      </c>
      <c r="J9" s="14" t="s">
        <v>37</v>
      </c>
      <c r="K9" s="14" t="s">
        <v>38</v>
      </c>
      <c r="L9" s="14" t="s">
        <v>39</v>
      </c>
      <c r="M9" s="17" t="s">
        <v>40</v>
      </c>
      <c r="N9" s="15" t="s">
        <v>41</v>
      </c>
      <c r="O9" s="14">
        <v>20</v>
      </c>
      <c r="P9" s="14">
        <v>20</v>
      </c>
      <c r="Q9" s="14">
        <v>30</v>
      </c>
      <c r="R9" s="14">
        <v>50</v>
      </c>
      <c r="S9" s="14">
        <v>50</v>
      </c>
      <c r="T9" s="18">
        <f t="shared" si="0"/>
        <v>170</v>
      </c>
      <c r="U9" s="18">
        <v>10</v>
      </c>
      <c r="V9" s="18">
        <f t="shared" si="1"/>
        <v>180</v>
      </c>
      <c r="W9" s="19" t="s">
        <v>42</v>
      </c>
    </row>
    <row r="10" spans="1:23" ht="33.6">
      <c r="A10" s="13">
        <f>IF(B10="","",SUBTOTAL(3,$B$6:$B10))</f>
        <v>5</v>
      </c>
      <c r="B10" s="14" t="s">
        <v>46</v>
      </c>
      <c r="C10" s="14" t="s">
        <v>38</v>
      </c>
      <c r="D10" s="15" t="s">
        <v>55</v>
      </c>
      <c r="E10" s="15" t="s">
        <v>32</v>
      </c>
      <c r="F10" s="13" t="s">
        <v>53</v>
      </c>
      <c r="G10" s="16" t="s">
        <v>34</v>
      </c>
      <c r="H10" s="16" t="s">
        <v>35</v>
      </c>
      <c r="I10" s="16" t="s">
        <v>50</v>
      </c>
      <c r="J10" s="14" t="s">
        <v>37</v>
      </c>
      <c r="K10" s="14" t="s">
        <v>38</v>
      </c>
      <c r="L10" s="14" t="s">
        <v>39</v>
      </c>
      <c r="M10" s="17" t="s">
        <v>40</v>
      </c>
      <c r="N10" s="15" t="s">
        <v>41</v>
      </c>
      <c r="O10" s="14">
        <v>50</v>
      </c>
      <c r="P10" s="14">
        <v>20</v>
      </c>
      <c r="Q10" s="14">
        <v>30</v>
      </c>
      <c r="R10" s="14">
        <v>50</v>
      </c>
      <c r="S10" s="14">
        <v>50</v>
      </c>
      <c r="T10" s="18">
        <f t="shared" si="0"/>
        <v>200</v>
      </c>
      <c r="U10" s="18">
        <v>10</v>
      </c>
      <c r="V10" s="18">
        <f t="shared" si="1"/>
        <v>210</v>
      </c>
      <c r="W10" s="19" t="s">
        <v>42</v>
      </c>
    </row>
    <row r="11" spans="1:23" ht="33.6">
      <c r="A11" s="13">
        <f>IF(B11="","",SUBTOTAL(3,$B$6:$B11))</f>
        <v>6</v>
      </c>
      <c r="B11" s="14" t="s">
        <v>46</v>
      </c>
      <c r="C11" s="14" t="s">
        <v>38</v>
      </c>
      <c r="D11" s="15" t="s">
        <v>56</v>
      </c>
      <c r="E11" s="15" t="s">
        <v>32</v>
      </c>
      <c r="F11" s="13" t="s">
        <v>57</v>
      </c>
      <c r="G11" s="16" t="s">
        <v>34</v>
      </c>
      <c r="H11" s="16" t="s">
        <v>35</v>
      </c>
      <c r="I11" s="16" t="s">
        <v>50</v>
      </c>
      <c r="J11" s="14" t="s">
        <v>37</v>
      </c>
      <c r="K11" s="14" t="s">
        <v>38</v>
      </c>
      <c r="L11" s="14" t="s">
        <v>39</v>
      </c>
      <c r="M11" s="17" t="s">
        <v>40</v>
      </c>
      <c r="N11" s="15" t="s">
        <v>41</v>
      </c>
      <c r="O11" s="14">
        <v>20</v>
      </c>
      <c r="P11" s="14">
        <v>20</v>
      </c>
      <c r="Q11" s="14">
        <v>30</v>
      </c>
      <c r="R11" s="14">
        <v>50</v>
      </c>
      <c r="S11" s="14">
        <v>50</v>
      </c>
      <c r="T11" s="18">
        <f t="shared" si="0"/>
        <v>170</v>
      </c>
      <c r="U11" s="18">
        <v>10</v>
      </c>
      <c r="V11" s="18">
        <f t="shared" si="1"/>
        <v>180</v>
      </c>
      <c r="W11" s="19" t="s">
        <v>42</v>
      </c>
    </row>
    <row r="12" spans="1:23" ht="33.6">
      <c r="A12" s="13">
        <f>IF(B12="","",SUBTOTAL(3,$B$6:$B12))</f>
        <v>7</v>
      </c>
      <c r="B12" s="14" t="s">
        <v>46</v>
      </c>
      <c r="C12" s="14" t="s">
        <v>38</v>
      </c>
      <c r="D12" s="15" t="s">
        <v>59</v>
      </c>
      <c r="E12" s="15" t="s">
        <v>32</v>
      </c>
      <c r="F12" s="13" t="s">
        <v>58</v>
      </c>
      <c r="G12" s="16" t="s">
        <v>34</v>
      </c>
      <c r="H12" s="16" t="s">
        <v>35</v>
      </c>
      <c r="I12" s="16" t="s">
        <v>50</v>
      </c>
      <c r="J12" s="14" t="s">
        <v>37</v>
      </c>
      <c r="K12" s="14" t="s">
        <v>38</v>
      </c>
      <c r="L12" s="14" t="s">
        <v>39</v>
      </c>
      <c r="M12" s="17" t="s">
        <v>40</v>
      </c>
      <c r="N12" s="15" t="s">
        <v>41</v>
      </c>
      <c r="O12" s="14">
        <v>10</v>
      </c>
      <c r="P12" s="14">
        <v>20</v>
      </c>
      <c r="Q12" s="14">
        <v>30</v>
      </c>
      <c r="R12" s="14">
        <v>30</v>
      </c>
      <c r="S12" s="14">
        <v>50</v>
      </c>
      <c r="T12" s="18">
        <f t="shared" si="0"/>
        <v>140</v>
      </c>
      <c r="U12" s="18">
        <v>10</v>
      </c>
      <c r="V12" s="18">
        <f t="shared" si="1"/>
        <v>150</v>
      </c>
      <c r="W12" s="19" t="s">
        <v>42</v>
      </c>
    </row>
  </sheetData>
  <mergeCells count="17">
    <mergeCell ref="F4:F5"/>
    <mergeCell ref="G4:I4"/>
    <mergeCell ref="J4:J5"/>
    <mergeCell ref="A1:G1"/>
    <mergeCell ref="H1:V1"/>
    <mergeCell ref="A2:G2"/>
    <mergeCell ref="J2:V2"/>
    <mergeCell ref="A4:A5"/>
    <mergeCell ref="B4:B5"/>
    <mergeCell ref="C4:C5"/>
    <mergeCell ref="K4:K5"/>
    <mergeCell ref="L4:L5"/>
    <mergeCell ref="M4:M5"/>
    <mergeCell ref="N4:N5"/>
    <mergeCell ref="O4:V4"/>
    <mergeCell ref="D4:D5"/>
    <mergeCell ref="E4:E5"/>
  </mergeCells>
  <pageMargins left="0.26" right="0.17" top="0.2" bottom="0.24" header="0" footer="0"/>
  <pageSetup paperSize="9" fitToHeight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AnhHV</dc:creator>
  <cp:lastModifiedBy>Acer</cp:lastModifiedBy>
  <dcterms:created xsi:type="dcterms:W3CDTF">2022-06-07T00:46:36Z</dcterms:created>
  <dcterms:modified xsi:type="dcterms:W3CDTF">2022-06-15T14:29:33Z</dcterms:modified>
</cp:coreProperties>
</file>