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C:\Users\grace\Downloads\Excel-Projects!!!\"/>
    </mc:Choice>
  </mc:AlternateContent>
  <xr:revisionPtr revIDLastSave="0" documentId="13_ncr:1_{99EE41CC-5EB7-4D49-BB53-18A4645C2046}" xr6:coauthVersionLast="47" xr6:coauthVersionMax="47" xr10:uidLastSave="{00000000-0000-0000-0000-000000000000}"/>
  <bookViews>
    <workbookView xWindow="-108" yWindow="-108" windowWidth="23256" windowHeight="12456" xr2:uid="{00000000-000D-0000-FFFF-FFFF00000000}"/>
  </bookViews>
  <sheets>
    <sheet name="Worksheet" sheetId="1" r:id="rId1"/>
    <sheet name="Total sales" sheetId="2" r:id="rId2"/>
    <sheet name="Sales by Month" sheetId="4" r:id="rId3"/>
    <sheet name="Top Selling book" sheetId="5" r:id="rId4"/>
    <sheet name="Average rating" sheetId="6" r:id="rId5"/>
    <sheet name="Revenue by Format" sheetId="12" r:id="rId6"/>
    <sheet name="Revenue by Genre" sheetId="14" r:id="rId7"/>
    <sheet name="Regional Profit Margins" sheetId="13" r:id="rId8"/>
    <sheet name="Stock &amp; Sales" sheetId="16" r:id="rId9"/>
    <sheet name="Dashboard" sheetId="3" r:id="rId10"/>
    <sheet name="Key Insights" sheetId="20" r:id="rId11"/>
  </sheets>
  <definedNames>
    <definedName name="Slicer_Genre">#N/A</definedName>
    <definedName name="Slicer_Region">#N/A</definedName>
    <definedName name="Slicer_Title">#N/A</definedName>
  </definedNames>
  <calcPr calcId="191029"/>
  <pivotCaches>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3"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2" i="1"/>
  <c r="S23" i="1"/>
  <c r="S24" i="1"/>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R24" i="1"/>
  <c r="R25" i="1"/>
  <c r="S25" i="1" s="1"/>
  <c r="R26" i="1"/>
  <c r="S26" i="1" s="1"/>
  <c r="R27" i="1"/>
  <c r="S27" i="1" s="1"/>
  <c r="R28" i="1"/>
  <c r="S28" i="1" s="1"/>
  <c r="R29" i="1"/>
  <c r="S29" i="1" s="1"/>
  <c r="R30" i="1"/>
  <c r="S30" i="1" s="1"/>
  <c r="R31" i="1"/>
  <c r="S31" i="1" s="1"/>
  <c r="R2" i="1"/>
  <c r="S2" i="1" s="1"/>
  <c r="F8" i="1"/>
  <c r="F27" i="1"/>
  <c r="F22" i="1"/>
  <c r="F11" i="1"/>
  <c r="F9" i="1"/>
  <c r="F15" i="1"/>
  <c r="F18" i="1"/>
  <c r="F19" i="1"/>
  <c r="F2" i="1"/>
  <c r="F5" i="1"/>
  <c r="F20" i="1"/>
  <c r="F23" i="1"/>
  <c r="F12" i="1"/>
  <c r="F21" i="1"/>
  <c r="F16" i="1"/>
  <c r="F28" i="1"/>
  <c r="F24" i="1"/>
  <c r="F3" i="1"/>
  <c r="F10" i="1"/>
  <c r="F6" i="1"/>
  <c r="F17" i="1"/>
  <c r="F29" i="1"/>
  <c r="F26" i="1"/>
  <c r="F7" i="1"/>
  <c r="F13" i="1"/>
  <c r="F25" i="1"/>
  <c r="F30" i="1"/>
  <c r="F31" i="1"/>
  <c r="F4" i="1"/>
  <c r="F14" i="1"/>
</calcChain>
</file>

<file path=xl/sharedStrings.xml><?xml version="1.0" encoding="utf-8"?>
<sst xmlns="http://schemas.openxmlformats.org/spreadsheetml/2006/main" count="404" uniqueCount="174">
  <si>
    <t>Book ID</t>
  </si>
  <si>
    <t>Title</t>
  </si>
  <si>
    <t>Author</t>
  </si>
  <si>
    <t>Genre</t>
  </si>
  <si>
    <t>Publication Date</t>
  </si>
  <si>
    <t>Copies Sold</t>
  </si>
  <si>
    <t>Revenue Generated (₹)</t>
  </si>
  <si>
    <t>Cost per Book (₹)</t>
  </si>
  <si>
    <t>Average Rating</t>
  </si>
  <si>
    <t>Number of Reviews</t>
  </si>
  <si>
    <t>Book Format</t>
  </si>
  <si>
    <t>Format Revenue</t>
  </si>
  <si>
    <t>Sales Month</t>
  </si>
  <si>
    <t>Region</t>
  </si>
  <si>
    <t>Profit Margin (%)</t>
  </si>
  <si>
    <t>BK001</t>
  </si>
  <si>
    <t>BK002</t>
  </si>
  <si>
    <t>BK003</t>
  </si>
  <si>
    <t>BK004</t>
  </si>
  <si>
    <t>BK005</t>
  </si>
  <si>
    <t>BK006</t>
  </si>
  <si>
    <t>BK007</t>
  </si>
  <si>
    <t>BK008</t>
  </si>
  <si>
    <t>BK009</t>
  </si>
  <si>
    <t>BK010</t>
  </si>
  <si>
    <t>BK011</t>
  </si>
  <si>
    <t>BK012</t>
  </si>
  <si>
    <t>BK013</t>
  </si>
  <si>
    <t>BK014</t>
  </si>
  <si>
    <t>BK015</t>
  </si>
  <si>
    <t>BK016</t>
  </si>
  <si>
    <t>BK017</t>
  </si>
  <si>
    <t>BK018</t>
  </si>
  <si>
    <t>BK019</t>
  </si>
  <si>
    <t>BK020</t>
  </si>
  <si>
    <t>BK021</t>
  </si>
  <si>
    <t>BK022</t>
  </si>
  <si>
    <t>BK023</t>
  </si>
  <si>
    <t>BK024</t>
  </si>
  <si>
    <t>BK025</t>
  </si>
  <si>
    <t>BK026</t>
  </si>
  <si>
    <t>BK027</t>
  </si>
  <si>
    <t>BK028</t>
  </si>
  <si>
    <t>BK029</t>
  </si>
  <si>
    <t>BK030</t>
  </si>
  <si>
    <t>Shadows of Reality</t>
  </si>
  <si>
    <t>Kahaniyan Khatre Ki</t>
  </si>
  <si>
    <t>Mystical Wanderer</t>
  </si>
  <si>
    <t>Hindi Shayari Ka Safar</t>
  </si>
  <si>
    <t>Tales of Tomorrow</t>
  </si>
  <si>
    <t>Ek Gaon Ki Kahani</t>
  </si>
  <si>
    <t>Poems of the Past</t>
  </si>
  <si>
    <t>Kavyanjali</t>
  </si>
  <si>
    <t>Fictional Dreams</t>
  </si>
  <si>
    <t>Thrill and Chill</t>
  </si>
  <si>
    <t>Love Beyond Words</t>
  </si>
  <si>
    <t>Vichitra Vichaar</t>
  </si>
  <si>
    <t>Horror Nights</t>
  </si>
  <si>
    <t>The Epic Saga</t>
  </si>
  <si>
    <t>Hindi Kavya Sangrah</t>
  </si>
  <si>
    <t>Sci-fi Stories</t>
  </si>
  <si>
    <t>Pyaar Ke Pal</t>
  </si>
  <si>
    <t>Eternal Journey</t>
  </si>
  <si>
    <t>Sargam ke Rang</t>
  </si>
  <si>
    <t>Chamatkari Duniya</t>
  </si>
  <si>
    <t>Silent Whispers</t>
  </si>
  <si>
    <t>Antariksh Ki Rahasya</t>
  </si>
  <si>
    <t>Kahaniyon ka Safar</t>
  </si>
  <si>
    <t>Mystic World</t>
  </si>
  <si>
    <t>Tales Untold</t>
  </si>
  <si>
    <t>Duniya ke Rahasya</t>
  </si>
  <si>
    <t>Adbhut Kahaniyan</t>
  </si>
  <si>
    <t>Prerna ke Prakash</t>
  </si>
  <si>
    <t>Love Chronicles</t>
  </si>
  <si>
    <t>Rahasya aur Prem</t>
  </si>
  <si>
    <t>A. Sharma</t>
  </si>
  <si>
    <t>B. Mishra</t>
  </si>
  <si>
    <t>C. Joshi</t>
  </si>
  <si>
    <t>D. Agarwal</t>
  </si>
  <si>
    <t>E. Patel</t>
  </si>
  <si>
    <t>F. Khan</t>
  </si>
  <si>
    <t>G. Reddy</t>
  </si>
  <si>
    <t>H. Gupta</t>
  </si>
  <si>
    <t>I. Das</t>
  </si>
  <si>
    <t>J. Thomas</t>
  </si>
  <si>
    <t>K. Iyer</t>
  </si>
  <si>
    <t>L. Chaudhary</t>
  </si>
  <si>
    <t>M. Saxena</t>
  </si>
  <si>
    <t>N. Pillai</t>
  </si>
  <si>
    <t>O. Deshmukh</t>
  </si>
  <si>
    <t>P. Sinha</t>
  </si>
  <si>
    <t>Q. Verma</t>
  </si>
  <si>
    <t>R. Shukla</t>
  </si>
  <si>
    <t>S. Singh</t>
  </si>
  <si>
    <t>T. Mukherjee</t>
  </si>
  <si>
    <t>U. Nair</t>
  </si>
  <si>
    <t>V. Chawla</t>
  </si>
  <si>
    <t>W. Roy</t>
  </si>
  <si>
    <t>X. Yadav</t>
  </si>
  <si>
    <t>Y. Malhotra</t>
  </si>
  <si>
    <t>Z. Kapoor</t>
  </si>
  <si>
    <t>A. Bose</t>
  </si>
  <si>
    <t>B. Ranjan</t>
  </si>
  <si>
    <t>C. Srivastava</t>
  </si>
  <si>
    <t>D. Mehta</t>
  </si>
  <si>
    <t>Thriller</t>
  </si>
  <si>
    <t>Horror</t>
  </si>
  <si>
    <t>Fantasy</t>
  </si>
  <si>
    <t>Poetry</t>
  </si>
  <si>
    <t>Sci-fi</t>
  </si>
  <si>
    <t>Fiction</t>
  </si>
  <si>
    <t>Romance</t>
  </si>
  <si>
    <t>Philosophy</t>
  </si>
  <si>
    <t>Adventure</t>
  </si>
  <si>
    <t>Music</t>
  </si>
  <si>
    <t>Mystery</t>
  </si>
  <si>
    <t>Self-help</t>
  </si>
  <si>
    <t>E-book</t>
  </si>
  <si>
    <t>Hardcover</t>
  </si>
  <si>
    <t>Paperback</t>
  </si>
  <si>
    <t>Rajasthan</t>
  </si>
  <si>
    <t>Kerala</t>
  </si>
  <si>
    <t>Punjab</t>
  </si>
  <si>
    <t>West Bengal</t>
  </si>
  <si>
    <t>Uttar Pradesh</t>
  </si>
  <si>
    <t>Karnataka</t>
  </si>
  <si>
    <t>Maharashtra</t>
  </si>
  <si>
    <t>Delhi</t>
  </si>
  <si>
    <t>Jan</t>
  </si>
  <si>
    <t>Mar</t>
  </si>
  <si>
    <t>Jul</t>
  </si>
  <si>
    <t>Feb</t>
  </si>
  <si>
    <t>Oct</t>
  </si>
  <si>
    <t>Aug</t>
  </si>
  <si>
    <t>Nov</t>
  </si>
  <si>
    <t>Dec</t>
  </si>
  <si>
    <t>Sep</t>
  </si>
  <si>
    <t>May</t>
  </si>
  <si>
    <t>Apr</t>
  </si>
  <si>
    <t>Jun</t>
  </si>
  <si>
    <t>Row Labels</t>
  </si>
  <si>
    <t>Sum of Revenue Generated (₹)</t>
  </si>
  <si>
    <t>Month</t>
  </si>
  <si>
    <t>Sum of Profit Margin (%)</t>
  </si>
  <si>
    <t>Average of Average Rating</t>
  </si>
  <si>
    <t>Average of Profit Margin (%)</t>
  </si>
  <si>
    <t>Sum of Genre Contribution to Total Revenue".</t>
  </si>
  <si>
    <t>Profit</t>
  </si>
  <si>
    <t>Initial Stock</t>
  </si>
  <si>
    <t>Stock Level</t>
  </si>
  <si>
    <t>Sum of Stock Level</t>
  </si>
  <si>
    <t>Sum of Copies Sold</t>
  </si>
  <si>
    <t>Sum of Initial Stock</t>
  </si>
  <si>
    <t>1.What are the total sales by genre and region?</t>
  </si>
  <si>
    <t>Poetry leads in sales, and Uttar Pradesh is the top region for revenue.</t>
  </si>
  <si>
    <t>TURNING PAGES INTO PROFIT</t>
  </si>
  <si>
    <t>2.How does the sales of a specific genre vary over different months?</t>
  </si>
  <si>
    <t>3.Which are the top 5 best-selling books by profit?</t>
  </si>
  <si>
    <t>The Epic Saga book ranks as the top-selling book, followed by the Kavya book, with both achieving high profit margins of 91% and 81%, respectively.</t>
  </si>
  <si>
    <t xml:space="preserve"> and slightly recovering to 17,000 in November.</t>
  </si>
  <si>
    <t>The E-book format contributed ₹1,63,402, Hardcover ₹1,38,992, and Paperback ₹2,35,702 to the total revenue.</t>
  </si>
  <si>
    <t>5.What percentage of total revenue is contributed by each book format?</t>
  </si>
  <si>
    <t>4.What is the average rating for books by each author?</t>
  </si>
  <si>
    <t>6.What percentage of total books sold is contributed by each genre?</t>
  </si>
  <si>
    <t>Poetry led with ₹99,239 (18.44%), followed by Fantasy at ₹77,737 (14.45%) and Thriller at ₹68,768 (12.78%).</t>
  </si>
  <si>
    <t>7.What is the profit margin across different regions?</t>
  </si>
  <si>
    <t>Delhi has the highest profit margin at 66%, followed by Maharashtra at 56% and Rajasthan at 45%</t>
  </si>
  <si>
    <t>8.How does the stock level compare to the sales of books across different genres?</t>
  </si>
  <si>
    <t>For individual books, Ek Gaon Ki Kahani had 40 in stock, sold 34, with 6 remaining,</t>
  </si>
  <si>
    <t>while Fictional Dreams had 70 in stock, sold 57, with 13 remaining.</t>
  </si>
  <si>
    <t xml:space="preserve">The overall ratings (not filtered by genre) show V. Chawla and Sci-fi both at 4.8, while F. Khan has a 4.7 in Fiction. </t>
  </si>
  <si>
    <t>The lowest ratings are for E. Patel (2.7) in Sci-fi and J. Thomas (2.8) in Thriller.</t>
  </si>
  <si>
    <r>
      <t>Sales for the Adventure genre</t>
    </r>
    <r>
      <rPr>
        <i/>
        <sz val="9"/>
        <color theme="1"/>
        <rFont val="Calibri"/>
        <family val="2"/>
        <scheme val="minor"/>
      </rPr>
      <t xml:space="preserve"> (Adventure genre selected)</t>
    </r>
    <r>
      <rPr>
        <sz val="10"/>
        <color theme="1"/>
        <rFont val="Calibri"/>
        <family val="2"/>
        <scheme val="minor"/>
      </rPr>
      <t xml:space="preserve"> fluctuated across months, peaking at 28,000 in May,dropping to 18,000 in September,</t>
    </r>
  </si>
  <si>
    <r>
      <t xml:space="preserve">For the Fiction genre </t>
    </r>
    <r>
      <rPr>
        <i/>
        <sz val="9"/>
        <color theme="1"/>
        <rFont val="Calibri"/>
        <family val="2"/>
        <scheme val="minor"/>
      </rPr>
      <t>(Fiction genre selected)</t>
    </r>
    <r>
      <rPr>
        <sz val="10"/>
        <color theme="1"/>
        <rFont val="Calibri"/>
        <family val="2"/>
        <scheme val="minor"/>
      </rPr>
      <t>, 110 books were in stock, with 91 sold and 19 remaining.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</si>
</sst>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numFmt numFmtId="165" formatCode="&quot;₹&quot;\ #,##0.00"/>
    <numFmt numFmtId="166" formatCode="&quot;₹&quot;\ #,##0"/>
    <numFmt numFmtId="167" formatCode="0.0%"/>
    <numFmt numFmtId="168" formatCode="_ [$₹-4009]\ * #,##0_ ;_ [$₹-4009]\ * \-#,##0_ ;_ [$₹-4009]\ * &quot;-&quot;??_ ;_ @_ "/>
  </numFmts>
  <fonts count="13" x14ac:knownFonts="1">
    <font>
      <sz val="11"/>
      <color theme="1"/>
      <name val="Calibri"/>
      <family val="2"/>
      <scheme val="minor"/>
    </font>
    <font>
      <b/>
      <sz val="11"/>
      <color theme="1"/>
      <name val="Calibri"/>
      <family val="2"/>
      <scheme val="minor"/>
    </font>
    <font>
      <sz val="11"/>
      <color theme="1" tint="4.9989318521683403E-2"/>
      <name val="Calibri"/>
      <family val="2"/>
      <scheme val="minor"/>
    </font>
    <font>
      <b/>
      <sz val="20"/>
      <color theme="7" tint="-0.499984740745262"/>
      <name val="Arial"/>
      <family val="2"/>
    </font>
    <font>
      <sz val="19"/>
      <color rgb="FF8D42C6"/>
      <name val="Wingdings"/>
      <charset val="2"/>
    </font>
    <font>
      <sz val="17"/>
      <color theme="1"/>
      <name val="Calibri"/>
      <family val="2"/>
      <scheme val="minor"/>
    </font>
    <font>
      <b/>
      <sz val="18"/>
      <color rgb="FF7030A0"/>
      <name val="Bell MT"/>
      <family val="1"/>
    </font>
    <font>
      <sz val="14"/>
      <color theme="1"/>
      <name val="Calibri"/>
      <family val="2"/>
      <scheme val="minor"/>
    </font>
    <font>
      <sz val="14"/>
      <name val="Wingdings"/>
      <charset val="2"/>
    </font>
    <font>
      <sz val="14"/>
      <name val="Calibri"/>
      <family val="2"/>
      <scheme val="minor"/>
    </font>
    <font>
      <sz val="10"/>
      <color theme="1"/>
      <name val="Calibri"/>
      <family val="2"/>
      <scheme val="minor"/>
    </font>
    <font>
      <b/>
      <sz val="16"/>
      <color rgb="FF800080"/>
      <name val="Calibri"/>
      <family val="2"/>
      <scheme val="minor"/>
    </font>
    <font>
      <i/>
      <sz val="9"/>
      <color theme="1"/>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48">
    <xf numFmtId="0" fontId="0" fillId="0" borderId="0" xfId="0"/>
    <xf numFmtId="0" fontId="2" fillId="0" borderId="0" xfId="0" applyFont="1"/>
    <xf numFmtId="164" fontId="2" fillId="0" borderId="0" xfId="0" applyNumberFormat="1" applyFont="1" applyAlignment="1">
      <alignment horizontal="right" vertical="center" wrapText="1"/>
    </xf>
    <xf numFmtId="0" fontId="2" fillId="0" borderId="0" xfId="0" applyFont="1" applyAlignment="1">
      <alignment vertical="center" wrapText="1"/>
    </xf>
    <xf numFmtId="14" fontId="2" fillId="0" borderId="0" xfId="0" applyNumberFormat="1" applyFont="1" applyAlignment="1">
      <alignment horizontal="right"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0" fontId="0" fillId="2" borderId="0" xfId="0" applyFill="1"/>
    <xf numFmtId="166" fontId="0" fillId="0" borderId="0" xfId="0" applyNumberFormat="1"/>
    <xf numFmtId="0" fontId="0" fillId="0" borderId="2" xfId="0" pivotButton="1" applyBorder="1"/>
    <xf numFmtId="0" fontId="0" fillId="0" borderId="2" xfId="0" applyBorder="1"/>
    <xf numFmtId="0" fontId="0" fillId="0" borderId="2" xfId="0" applyBorder="1" applyAlignment="1">
      <alignment horizontal="left"/>
    </xf>
    <xf numFmtId="166" fontId="0" fillId="0" borderId="2" xfId="0" applyNumberFormat="1" applyBorder="1"/>
    <xf numFmtId="0" fontId="0" fillId="0" borderId="2" xfId="0" applyBorder="1" applyAlignment="1">
      <alignment horizontal="left" indent="1"/>
    </xf>
    <xf numFmtId="0" fontId="0" fillId="0" borderId="3" xfId="0" applyBorder="1" applyAlignment="1">
      <alignment horizontal="left"/>
    </xf>
    <xf numFmtId="165" fontId="0" fillId="0" borderId="2" xfId="0" applyNumberFormat="1" applyBorder="1"/>
    <xf numFmtId="9" fontId="0" fillId="0" borderId="2" xfId="0" applyNumberFormat="1" applyBorder="1"/>
    <xf numFmtId="10" fontId="0" fillId="0" borderId="2" xfId="0" applyNumberFormat="1" applyBorder="1"/>
    <xf numFmtId="166" fontId="2" fillId="0" borderId="0" xfId="0" applyNumberFormat="1" applyFont="1"/>
    <xf numFmtId="167" fontId="0" fillId="0" borderId="0" xfId="0" applyNumberFormat="1"/>
    <xf numFmtId="0" fontId="0" fillId="0" borderId="4" xfId="0" applyBorder="1" applyAlignment="1">
      <alignment horizontal="left" indent="1"/>
    </xf>
    <xf numFmtId="0" fontId="0" fillId="0" borderId="1" xfId="0" applyBorder="1" applyAlignment="1">
      <alignment horizontal="left" indent="1"/>
    </xf>
    <xf numFmtId="0" fontId="0" fillId="0" borderId="5" xfId="0" applyBorder="1" applyAlignment="1">
      <alignment horizontal="left" indent="1"/>
    </xf>
    <xf numFmtId="166" fontId="0" fillId="0" borderId="4" xfId="0" applyNumberFormat="1" applyBorder="1"/>
    <xf numFmtId="166" fontId="0" fillId="0" borderId="5" xfId="0" applyNumberFormat="1" applyBorder="1"/>
    <xf numFmtId="166" fontId="0" fillId="0" borderId="1" xfId="0" applyNumberFormat="1" applyBorder="1"/>
    <xf numFmtId="2" fontId="1" fillId="0" borderId="1" xfId="0" applyNumberFormat="1" applyFont="1" applyBorder="1" applyAlignment="1">
      <alignment vertical="center"/>
    </xf>
    <xf numFmtId="0" fontId="2" fillId="0" borderId="0" xfId="0" applyFont="1" applyAlignment="1">
      <alignment horizontal="right" vertical="center" wrapText="1"/>
    </xf>
    <xf numFmtId="0" fontId="0" fillId="0" borderId="3" xfId="0" applyBorder="1" applyAlignment="1">
      <alignment horizontal="left" indent="1"/>
    </xf>
    <xf numFmtId="0" fontId="0" fillId="0" borderId="6" xfId="0" applyBorder="1" applyAlignment="1">
      <alignment horizontal="left" indent="1"/>
    </xf>
    <xf numFmtId="10" fontId="0" fillId="0" borderId="4" xfId="0" applyNumberFormat="1" applyBorder="1"/>
    <xf numFmtId="10" fontId="0" fillId="0" borderId="5" xfId="0" applyNumberFormat="1" applyBorder="1"/>
    <xf numFmtId="10" fontId="0" fillId="0" borderId="1" xfId="0" applyNumberFormat="1" applyBorder="1"/>
    <xf numFmtId="168" fontId="0" fillId="0" borderId="2" xfId="0" applyNumberFormat="1" applyBorder="1"/>
    <xf numFmtId="0" fontId="4" fillId="0" borderId="0" xfId="0" applyFont="1" applyAlignment="1">
      <alignment horizontal="left" vertical="center" indent="2"/>
    </xf>
    <xf numFmtId="0" fontId="5" fillId="0" borderId="0" xfId="0" applyFont="1" applyAlignment="1">
      <alignment vertical="center"/>
    </xf>
    <xf numFmtId="0" fontId="7" fillId="0" borderId="0" xfId="0" applyFont="1"/>
    <xf numFmtId="0" fontId="6" fillId="0" borderId="0" xfId="0" applyFont="1" applyAlignment="1">
      <alignment vertical="center"/>
    </xf>
    <xf numFmtId="0" fontId="8" fillId="0" borderId="0" xfId="0" applyFont="1" applyAlignment="1">
      <alignment horizontal="left" vertical="center" indent="2"/>
    </xf>
    <xf numFmtId="0" fontId="9" fillId="0" borderId="0" xfId="0" applyFont="1"/>
    <xf numFmtId="166" fontId="3" fillId="2" borderId="0" xfId="0" applyNumberFormat="1" applyFont="1" applyFill="1" applyAlignment="1">
      <alignment horizontal="center" vertical="center"/>
    </xf>
    <xf numFmtId="0" fontId="6" fillId="0" borderId="0" xfId="0" applyFont="1" applyAlignment="1">
      <alignment horizontal="left" vertical="center"/>
    </xf>
    <xf numFmtId="0" fontId="1" fillId="0" borderId="0" xfId="0" applyFont="1"/>
    <xf numFmtId="0" fontId="1" fillId="0" borderId="0" xfId="0" applyFont="1" applyAlignment="1">
      <alignment vertical="center"/>
    </xf>
    <xf numFmtId="0" fontId="10" fillId="0" borderId="0" xfId="0" applyFont="1" applyAlignment="1">
      <alignment vertical="center"/>
    </xf>
    <xf numFmtId="0" fontId="0" fillId="0" borderId="2" xfId="0" applyNumberFormat="1" applyBorder="1"/>
    <xf numFmtId="0" fontId="10" fillId="0" borderId="0" xfId="0" applyFont="1"/>
    <xf numFmtId="0" fontId="11" fillId="0" borderId="0" xfId="0" applyFont="1" applyAlignment="1">
      <alignment vertical="center"/>
    </xf>
  </cellXfs>
  <cellStyles count="1">
    <cellStyle name="Normal" xfId="0" builtinId="0"/>
  </cellStyles>
  <dxfs count="215">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 #,##0.00"/>
    </dxf>
    <dxf>
      <numFmt numFmtId="166" formatCode="&quot;₹&quot;\ #,##0"/>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numFmt numFmtId="168" formatCode="_ [$₹-4009]\ * #,##0_ ;_ [$₹-4009]\ * \-#,##0_ ;_ [$₹-4009]\ * &quot;-&quot;??_ ;_ @_ "/>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numFmt numFmtId="14" formatCode="0.00%"/>
    </dxf>
    <dxf>
      <numFmt numFmtId="13" formatCode="0%"/>
    </dxf>
    <dxf>
      <border>
        <vertical style="thin">
          <color auto="1"/>
        </vertical>
        <horizontal style="thin">
          <color auto="1"/>
        </horizontal>
      </border>
    </dxf>
    <dxf>
      <border>
        <vertical style="thin">
          <color auto="1"/>
        </vertical>
        <horizontal style="thin">
          <color auto="1"/>
        </horizontal>
      </border>
    </dxf>
    <dxf>
      <border>
        <vertical style="thin">
          <color auto="1"/>
        </vertical>
        <horizontal style="thin">
          <color auto="1"/>
        </horizontal>
      </border>
    </dxf>
    <dxf>
      <border>
        <vertical style="thin">
          <color auto="1"/>
        </vertical>
        <horizontal style="thin">
          <color auto="1"/>
        </horizontal>
      </border>
    </dxf>
    <dxf>
      <border>
        <vertical style="thin">
          <color auto="1"/>
        </vertical>
        <horizontal style="thin">
          <color auto="1"/>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quot;₹&quot;\ #,##0"/>
    </dxf>
    <dxf>
      <numFmt numFmtId="165" formatCode="&quot;₹&quot;\ #,##0.00"/>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numFmt numFmtId="14" formatCode="0.0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66" formatCode="&quot;₹&quot;\ #,##0"/>
    </dxf>
    <dxf>
      <numFmt numFmtId="167" formatCode="0.0%"/>
    </dxf>
    <dxf>
      <font>
        <b val="0"/>
        <i val="0"/>
        <strike val="0"/>
        <condense val="0"/>
        <extend val="0"/>
        <outline val="0"/>
        <shadow val="0"/>
        <u val="none"/>
        <vertAlign val="baseline"/>
        <sz val="11"/>
        <color theme="1" tint="4.9989318521683403E-2"/>
        <name val="Calibri"/>
        <family val="2"/>
        <scheme val="minor"/>
      </font>
    </dxf>
    <dxf>
      <font>
        <strike val="0"/>
        <outline val="0"/>
        <shadow val="0"/>
        <u val="none"/>
        <vertAlign val="baseline"/>
        <sz val="11"/>
        <color theme="1" tint="4.9989318521683403E-2"/>
        <name val="Calibri"/>
        <family val="2"/>
        <scheme val="minor"/>
      </font>
    </dxf>
    <dxf>
      <font>
        <strike val="0"/>
        <outline val="0"/>
        <shadow val="0"/>
        <u val="none"/>
        <vertAlign val="baseline"/>
        <sz val="11"/>
        <color theme="1" tint="4.9989318521683403E-2"/>
        <name val="Calibri"/>
        <family val="2"/>
        <scheme val="minor"/>
      </font>
      <alignment horizontal="general" vertical="center" textRotation="0" wrapText="1" indent="0" justifyLastLine="0" shrinkToFit="0" readingOrder="0"/>
    </dxf>
    <dxf>
      <font>
        <strike val="0"/>
        <outline val="0"/>
        <shadow val="0"/>
        <u val="none"/>
        <vertAlign val="baseline"/>
        <sz val="11"/>
        <color theme="1" tint="4.9989318521683403E-2"/>
        <name val="Calibri"/>
        <family val="2"/>
        <scheme val="minor"/>
      </font>
      <numFmt numFmtId="166" formatCode="&quot;₹&quot;\ #,##0"/>
    </dxf>
    <dxf>
      <font>
        <strike val="0"/>
        <outline val="0"/>
        <shadow val="0"/>
        <u val="none"/>
        <vertAlign val="baseline"/>
        <sz val="11"/>
        <color theme="1" tint="4.9989318521683403E-2"/>
        <name val="Calibri"/>
        <family val="2"/>
        <scheme val="minor"/>
      </font>
    </dxf>
    <dxf>
      <font>
        <strike val="0"/>
        <outline val="0"/>
        <shadow val="0"/>
        <u val="none"/>
        <vertAlign val="baseline"/>
        <sz val="11"/>
        <color theme="1" tint="4.9989318521683403E-2"/>
        <name val="Calibri"/>
        <family val="2"/>
        <scheme val="minor"/>
      </font>
    </dxf>
    <dxf>
      <font>
        <strike val="0"/>
        <outline val="0"/>
        <shadow val="0"/>
        <u val="none"/>
        <vertAlign val="baseline"/>
        <sz val="11"/>
        <color theme="1" tint="4.9989318521683403E-2"/>
        <name val="Calibri"/>
        <family val="2"/>
        <scheme val="minor"/>
      </font>
    </dxf>
    <dxf>
      <font>
        <strike val="0"/>
        <outline val="0"/>
        <shadow val="0"/>
        <u val="none"/>
        <vertAlign val="baseline"/>
        <sz val="11"/>
        <color theme="1" tint="4.9989318521683403E-2"/>
        <name val="Calibri"/>
        <family val="2"/>
        <scheme val="minor"/>
      </font>
      <numFmt numFmtId="166" formatCode="&quot;₹&quot;\ #,##0"/>
    </dxf>
    <dxf>
      <font>
        <strike val="0"/>
        <outline val="0"/>
        <shadow val="0"/>
        <u val="none"/>
        <vertAlign val="baseline"/>
        <sz val="11"/>
        <color theme="1" tint="4.9989318521683403E-2"/>
        <name val="Calibri"/>
        <family val="2"/>
        <scheme val="minor"/>
      </font>
      <numFmt numFmtId="166" formatCode="&quot;₹&quot;\ #,##0"/>
    </dxf>
    <dxf>
      <font>
        <b val="0"/>
        <i val="0"/>
        <strike val="0"/>
        <condense val="0"/>
        <extend val="0"/>
        <outline val="0"/>
        <shadow val="0"/>
        <u val="none"/>
        <vertAlign val="baseline"/>
        <sz val="11"/>
        <color theme="1" tint="4.9989318521683403E-2"/>
        <name val="Calibri"/>
        <family val="2"/>
        <scheme val="minor"/>
      </font>
    </dxf>
    <dxf>
      <font>
        <strike val="0"/>
        <outline val="0"/>
        <shadow val="0"/>
        <u val="none"/>
        <vertAlign val="baseline"/>
        <sz val="11"/>
        <color theme="1" tint="4.9989318521683403E-2"/>
        <name val="Calibri"/>
        <family val="2"/>
        <scheme val="minor"/>
      </font>
    </dxf>
    <dxf>
      <font>
        <b val="0"/>
        <i val="0"/>
        <strike val="0"/>
        <condense val="0"/>
        <extend val="0"/>
        <outline val="0"/>
        <shadow val="0"/>
        <u val="none"/>
        <vertAlign val="baseline"/>
        <sz val="11"/>
        <color theme="1" tint="4.9989318521683403E-2"/>
        <name val="Calibri"/>
        <family val="2"/>
        <scheme val="minor"/>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1"/>
        <color theme="1" tint="4.9989318521683403E-2"/>
        <name val="Calibri"/>
        <family val="2"/>
        <scheme val="minor"/>
      </font>
      <numFmt numFmtId="164" formatCode="m/d/yyyy;@"/>
      <alignment horizontal="right" vertical="center" textRotation="0" wrapText="1" indent="0" justifyLastLine="0" shrinkToFit="0" readingOrder="0"/>
    </dxf>
    <dxf>
      <font>
        <strike val="0"/>
        <outline val="0"/>
        <shadow val="0"/>
        <u val="none"/>
        <vertAlign val="baseline"/>
        <sz val="11"/>
        <color theme="1" tint="4.9989318521683403E-2"/>
        <name val="Calibri"/>
        <family val="2"/>
        <scheme val="minor"/>
      </font>
      <numFmt numFmtId="19" formatCode="dd/mm/yyyy"/>
      <alignment horizontal="right" vertical="center" textRotation="0" wrapText="1" indent="0" justifyLastLine="0" shrinkToFit="0" readingOrder="0"/>
    </dxf>
    <dxf>
      <font>
        <strike val="0"/>
        <outline val="0"/>
        <shadow val="0"/>
        <u val="none"/>
        <vertAlign val="baseline"/>
        <sz val="11"/>
        <color theme="1" tint="4.9989318521683403E-2"/>
        <name val="Calibri"/>
        <family val="2"/>
        <scheme val="minor"/>
      </font>
    </dxf>
    <dxf>
      <font>
        <strike val="0"/>
        <outline val="0"/>
        <shadow val="0"/>
        <u val="none"/>
        <vertAlign val="baseline"/>
        <sz val="11"/>
        <color theme="1" tint="4.9989318521683403E-2"/>
        <name val="Calibri"/>
        <family val="2"/>
        <scheme val="minor"/>
      </font>
    </dxf>
    <dxf>
      <font>
        <strike val="0"/>
        <outline val="0"/>
        <shadow val="0"/>
        <u val="none"/>
        <vertAlign val="baseline"/>
        <sz val="11"/>
        <color theme="1" tint="4.9989318521683403E-2"/>
        <name val="Calibri"/>
        <family val="2"/>
        <scheme val="minor"/>
      </font>
    </dxf>
    <dxf>
      <font>
        <strike val="0"/>
        <outline val="0"/>
        <shadow val="0"/>
        <u val="none"/>
        <vertAlign val="baseline"/>
        <sz val="11"/>
        <color theme="1" tint="4.9989318521683403E-2"/>
        <name val="Calibri"/>
        <family val="2"/>
        <scheme val="minor"/>
      </font>
    </dxf>
    <dxf>
      <border outline="0">
        <top style="thin">
          <color auto="1"/>
        </top>
      </border>
    </dxf>
    <dxf>
      <font>
        <strike val="0"/>
        <outline val="0"/>
        <shadow val="0"/>
        <u val="none"/>
        <vertAlign val="baseline"/>
        <sz val="11"/>
        <color theme="1" tint="4.9989318521683403E-2"/>
        <name val="Calibri"/>
        <family val="2"/>
        <scheme val="minor"/>
      </font>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[Turning_Pages_Into_Profit.xlsx]Total sales!PivotTable1</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22273752387081014"/>
          <c:w val="0.80431553159073754"/>
          <c:h val="0.36280473453871614"/>
        </c:manualLayout>
      </c:layout>
      <c:barChart>
        <c:barDir val="col"/>
        <c:grouping val="clustered"/>
        <c:varyColors val="0"/>
        <c:ser>
          <c:idx val="0"/>
          <c:order val="0"/>
          <c:tx>
            <c:strRef>
              <c:f>'Total sales'!$B$3</c:f>
              <c:strCache>
                <c:ptCount val="1"/>
                <c:pt idx="0">
                  <c:v>Total</c:v>
                </c:pt>
              </c:strCache>
            </c:strRef>
          </c:tx>
          <c:spPr>
            <a:solidFill>
              <a:schemeClr val="accent4"/>
            </a:solidFill>
            <a:ln>
              <a:noFill/>
            </a:ln>
            <a:effectLst/>
          </c:spPr>
          <c:invertIfNegative val="0"/>
          <c:cat>
            <c:multiLvlStrRef>
              <c:f>'Total sales'!$A$4:$A$36</c:f>
              <c:multiLvlStrCache>
                <c:ptCount val="25"/>
                <c:lvl>
                  <c:pt idx="0">
                    <c:v>Mystery</c:v>
                  </c:pt>
                  <c:pt idx="1">
                    <c:v>Adventure</c:v>
                  </c:pt>
                  <c:pt idx="2">
                    <c:v>Romance</c:v>
                  </c:pt>
                  <c:pt idx="3">
                    <c:v>Fantasy</c:v>
                  </c:pt>
                  <c:pt idx="4">
                    <c:v>Self-help</c:v>
                  </c:pt>
                  <c:pt idx="5">
                    <c:v>Adventure</c:v>
                  </c:pt>
                  <c:pt idx="6">
                    <c:v>Horror</c:v>
                  </c:pt>
                  <c:pt idx="7">
                    <c:v>Poetry</c:v>
                  </c:pt>
                  <c:pt idx="8">
                    <c:v>Music</c:v>
                  </c:pt>
                  <c:pt idx="9">
                    <c:v>Thriller</c:v>
                  </c:pt>
                  <c:pt idx="10">
                    <c:v>Poetry</c:v>
                  </c:pt>
                  <c:pt idx="11">
                    <c:v>Fantasy</c:v>
                  </c:pt>
                  <c:pt idx="12">
                    <c:v>Sci-fi</c:v>
                  </c:pt>
                  <c:pt idx="13">
                    <c:v>Fantasy</c:v>
                  </c:pt>
                  <c:pt idx="14">
                    <c:v>Sci-fi</c:v>
                  </c:pt>
                  <c:pt idx="15">
                    <c:v>Philosophy</c:v>
                  </c:pt>
                  <c:pt idx="16">
                    <c:v>Thriller</c:v>
                  </c:pt>
                  <c:pt idx="17">
                    <c:v>Thriller</c:v>
                  </c:pt>
                  <c:pt idx="18">
                    <c:v>Poetry</c:v>
                  </c:pt>
                  <c:pt idx="19">
                    <c:v>Romance</c:v>
                  </c:pt>
                  <c:pt idx="20">
                    <c:v>Sci-fi</c:v>
                  </c:pt>
                  <c:pt idx="21">
                    <c:v>Fiction</c:v>
                  </c:pt>
                  <c:pt idx="22">
                    <c:v>Poetry</c:v>
                  </c:pt>
                  <c:pt idx="23">
                    <c:v>Horror</c:v>
                  </c:pt>
                  <c:pt idx="24">
                    <c:v>Fiction</c:v>
                  </c:pt>
                </c:lvl>
                <c:lvl>
                  <c:pt idx="0">
                    <c:v>Delhi</c:v>
                  </c:pt>
                  <c:pt idx="1">
                    <c:v>Karnataka</c:v>
                  </c:pt>
                  <c:pt idx="5">
                    <c:v>Kerala</c:v>
                  </c:pt>
                  <c:pt idx="8">
                    <c:v>Maharashtra</c:v>
                  </c:pt>
                  <c:pt idx="9">
                    <c:v>Punjab</c:v>
                  </c:pt>
                  <c:pt idx="13">
                    <c:v>Rajasthan</c:v>
                  </c:pt>
                  <c:pt idx="17">
                    <c:v>Uttar Pradesh</c:v>
                  </c:pt>
                  <c:pt idx="22">
                    <c:v>West Bengal</c:v>
                  </c:pt>
                </c:lvl>
              </c:multiLvlStrCache>
            </c:multiLvlStrRef>
          </c:cat>
          <c:val>
            <c:numRef>
              <c:f>'Total sales'!$B$4:$B$36</c:f>
              <c:numCache>
                <c:formatCode>"₹"\ #,##0</c:formatCode>
                <c:ptCount val="25"/>
                <c:pt idx="0">
                  <c:v>25800</c:v>
                </c:pt>
                <c:pt idx="1">
                  <c:v>36023</c:v>
                </c:pt>
                <c:pt idx="2">
                  <c:v>18624</c:v>
                </c:pt>
                <c:pt idx="3">
                  <c:v>14198</c:v>
                </c:pt>
                <c:pt idx="4">
                  <c:v>6244</c:v>
                </c:pt>
                <c:pt idx="5">
                  <c:v>28288</c:v>
                </c:pt>
                <c:pt idx="6">
                  <c:v>24255</c:v>
                </c:pt>
                <c:pt idx="7">
                  <c:v>21384</c:v>
                </c:pt>
                <c:pt idx="8">
                  <c:v>13894</c:v>
                </c:pt>
                <c:pt idx="9">
                  <c:v>22493</c:v>
                </c:pt>
                <c:pt idx="10">
                  <c:v>21390</c:v>
                </c:pt>
                <c:pt idx="11">
                  <c:v>20904</c:v>
                </c:pt>
                <c:pt idx="12">
                  <c:v>8800</c:v>
                </c:pt>
                <c:pt idx="13">
                  <c:v>42635</c:v>
                </c:pt>
                <c:pt idx="14">
                  <c:v>29140</c:v>
                </c:pt>
                <c:pt idx="15">
                  <c:v>10098</c:v>
                </c:pt>
                <c:pt idx="16">
                  <c:v>7956</c:v>
                </c:pt>
                <c:pt idx="17">
                  <c:v>38319</c:v>
                </c:pt>
                <c:pt idx="18">
                  <c:v>34425</c:v>
                </c:pt>
                <c:pt idx="19">
                  <c:v>30744</c:v>
                </c:pt>
                <c:pt idx="20">
                  <c:v>29941</c:v>
                </c:pt>
                <c:pt idx="21">
                  <c:v>4334</c:v>
                </c:pt>
                <c:pt idx="22">
                  <c:v>22040</c:v>
                </c:pt>
                <c:pt idx="23">
                  <c:v>17578</c:v>
                </c:pt>
                <c:pt idx="24">
                  <c:v>8589</c:v>
                </c:pt>
              </c:numCache>
            </c:numRef>
          </c:val>
          <c:extLst>
            <c:ext xmlns:c16="http://schemas.microsoft.com/office/drawing/2014/chart" uri="{C3380CC4-5D6E-409C-BE32-E72D297353CC}">
              <c16:uniqueId val="{00000000-D20A-424A-AFDC-C888DC7CF446}"/>
            </c:ext>
          </c:extLst>
        </c:ser>
        <c:dLbls>
          <c:showLegendKey val="0"/>
          <c:showVal val="0"/>
          <c:showCatName val="0"/>
          <c:showSerName val="0"/>
          <c:showPercent val="0"/>
          <c:showBubbleSize val="0"/>
        </c:dLbls>
        <c:gapWidth val="219"/>
        <c:overlap val="-27"/>
        <c:axId val="233158800"/>
        <c:axId val="233143920"/>
      </c:barChart>
      <c:catAx>
        <c:axId val="23315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43920"/>
        <c:crosses val="autoZero"/>
        <c:auto val="1"/>
        <c:lblAlgn val="ctr"/>
        <c:lblOffset val="100"/>
        <c:noMultiLvlLbl val="0"/>
      </c:catAx>
      <c:valAx>
        <c:axId val="233143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5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[Turning_Pages_Into_Profit.xlsx]Top Selling book!PivotTable2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Top</a:t>
            </a:r>
            <a:r>
              <a:rPr lang="en-US" sz="1800" baseline="0"/>
              <a:t> 5 Selling Books by Profit</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Selling book'!$B$3</c:f>
              <c:strCache>
                <c:ptCount val="1"/>
                <c:pt idx="0">
                  <c:v>Total</c:v>
                </c:pt>
              </c:strCache>
            </c:strRef>
          </c:tx>
          <c:spPr>
            <a:solidFill>
              <a:schemeClr val="accent4"/>
            </a:solidFill>
            <a:ln>
              <a:noFill/>
            </a:ln>
            <a:effectLst/>
          </c:spPr>
          <c:invertIfNegative val="0"/>
          <c:cat>
            <c:multiLvlStrRef>
              <c:f>'Top Selling book'!$A$4:$A$13</c:f>
              <c:multiLvlStrCache>
                <c:ptCount val="5"/>
                <c:lvl>
                  <c:pt idx="0">
                    <c:v>Adventure</c:v>
                  </c:pt>
                  <c:pt idx="1">
                    <c:v>Poetry</c:v>
                  </c:pt>
                  <c:pt idx="2">
                    <c:v>Sci-fi</c:v>
                  </c:pt>
                  <c:pt idx="3">
                    <c:v>Poetry</c:v>
                  </c:pt>
                  <c:pt idx="4">
                    <c:v>Thriller</c:v>
                  </c:pt>
                </c:lvl>
                <c:lvl>
                  <c:pt idx="0">
                    <c:v>The Epic Saga</c:v>
                  </c:pt>
                  <c:pt idx="1">
                    <c:v>Hindi Kavya Sangrah</c:v>
                  </c:pt>
                  <c:pt idx="2">
                    <c:v>Antariksh Ki Rahasya</c:v>
                  </c:pt>
                  <c:pt idx="3">
                    <c:v>Hindi Shayari Ka Safar</c:v>
                  </c:pt>
                  <c:pt idx="4">
                    <c:v>Shadows of Reality</c:v>
                  </c:pt>
                </c:lvl>
              </c:multiLvlStrCache>
            </c:multiLvlStrRef>
          </c:cat>
          <c:val>
            <c:numRef>
              <c:f>'Top Selling book'!$B$4:$B$13</c:f>
              <c:numCache>
                <c:formatCode>0.00%</c:formatCode>
                <c:ptCount val="5"/>
                <c:pt idx="0">
                  <c:v>0.91091628959276016</c:v>
                </c:pt>
                <c:pt idx="1">
                  <c:v>0.81722585330428466</c:v>
                </c:pt>
                <c:pt idx="2">
                  <c:v>0.79152367879203844</c:v>
                </c:pt>
                <c:pt idx="3">
                  <c:v>0.77087114337568063</c:v>
                </c:pt>
                <c:pt idx="4">
                  <c:v>0.68614881850175968</c:v>
                </c:pt>
              </c:numCache>
            </c:numRef>
          </c:val>
          <c:extLst>
            <c:ext xmlns:c16="http://schemas.microsoft.com/office/drawing/2014/chart" uri="{C3380CC4-5D6E-409C-BE32-E72D297353CC}">
              <c16:uniqueId val="{00000000-81AD-44DF-9158-51C82DC0CC45}"/>
            </c:ext>
          </c:extLst>
        </c:ser>
        <c:dLbls>
          <c:showLegendKey val="0"/>
          <c:showVal val="0"/>
          <c:showCatName val="0"/>
          <c:showSerName val="0"/>
          <c:showPercent val="0"/>
          <c:showBubbleSize val="0"/>
        </c:dLbls>
        <c:gapWidth val="182"/>
        <c:axId val="80332783"/>
        <c:axId val="80334223"/>
      </c:barChart>
      <c:catAx>
        <c:axId val="8033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4223"/>
        <c:crosses val="autoZero"/>
        <c:auto val="1"/>
        <c:lblAlgn val="ctr"/>
        <c:lblOffset val="100"/>
        <c:noMultiLvlLbl val="0"/>
      </c:catAx>
      <c:valAx>
        <c:axId val="803342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[Turning_Pages_Into_Profit.xlsx]Average rating!PivotTable3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Average</a:t>
            </a:r>
            <a:r>
              <a:rPr lang="en-US" sz="1800" baseline="0"/>
              <a:t> Rating by authors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rating'!$B$3</c:f>
              <c:strCache>
                <c:ptCount val="1"/>
                <c:pt idx="0">
                  <c:v>Total</c:v>
                </c:pt>
              </c:strCache>
            </c:strRef>
          </c:tx>
          <c:spPr>
            <a:solidFill>
              <a:schemeClr val="accent4"/>
            </a:solidFill>
            <a:ln>
              <a:noFill/>
            </a:ln>
            <a:effectLst/>
          </c:spPr>
          <c:invertIfNegative val="0"/>
          <c:cat>
            <c:multiLvlStrRef>
              <c:f>'Average rating'!$A$4:$A$63</c:f>
              <c:multiLvlStrCache>
                <c:ptCount val="30"/>
                <c:lvl>
                  <c:pt idx="0">
                    <c:v>Sci-fi</c:v>
                  </c:pt>
                  <c:pt idx="1">
                    <c:v>Fiction</c:v>
                  </c:pt>
                  <c:pt idx="2">
                    <c:v>Thriller</c:v>
                  </c:pt>
                  <c:pt idx="3">
                    <c:v>Poetry</c:v>
                  </c:pt>
                  <c:pt idx="4">
                    <c:v>Thriller</c:v>
                  </c:pt>
                  <c:pt idx="5">
                    <c:v>Poetry</c:v>
                  </c:pt>
                  <c:pt idx="6">
                    <c:v>Thriller</c:v>
                  </c:pt>
                  <c:pt idx="7">
                    <c:v>Music</c:v>
                  </c:pt>
                  <c:pt idx="8">
                    <c:v>Fantasy</c:v>
                  </c:pt>
                  <c:pt idx="9">
                    <c:v>Romance</c:v>
                  </c:pt>
                  <c:pt idx="10">
                    <c:v>Adventure</c:v>
                  </c:pt>
                  <c:pt idx="11">
                    <c:v>Philosophy</c:v>
                  </c:pt>
                  <c:pt idx="12">
                    <c:v>Romance</c:v>
                  </c:pt>
                  <c:pt idx="13">
                    <c:v>Adventure</c:v>
                  </c:pt>
                  <c:pt idx="14">
                    <c:v>Fiction</c:v>
                  </c:pt>
                  <c:pt idx="15">
                    <c:v>Fantasy</c:v>
                  </c:pt>
                  <c:pt idx="16">
                    <c:v>Horror</c:v>
                  </c:pt>
                  <c:pt idx="17">
                    <c:v>Mystery</c:v>
                  </c:pt>
                  <c:pt idx="18">
                    <c:v>Romance</c:v>
                  </c:pt>
                  <c:pt idx="19">
                    <c:v>Adventure</c:v>
                  </c:pt>
                  <c:pt idx="20">
                    <c:v>Fantasy</c:v>
                  </c:pt>
                  <c:pt idx="21">
                    <c:v>Horror</c:v>
                  </c:pt>
                  <c:pt idx="22">
                    <c:v>Poetry</c:v>
                  </c:pt>
                  <c:pt idx="23">
                    <c:v>Poetry</c:v>
                  </c:pt>
                  <c:pt idx="24">
                    <c:v>Sci-fi</c:v>
                  </c:pt>
                  <c:pt idx="25">
                    <c:v>Self-help</c:v>
                  </c:pt>
                  <c:pt idx="26">
                    <c:v>Fantasy</c:v>
                  </c:pt>
                  <c:pt idx="27">
                    <c:v>Thriller</c:v>
                  </c:pt>
                  <c:pt idx="28">
                    <c:v>Horror</c:v>
                  </c:pt>
                  <c:pt idx="29">
                    <c:v>Sci-fi</c:v>
                  </c:pt>
                </c:lvl>
                <c:lvl>
                  <c:pt idx="0">
                    <c:v>V. Chawla</c:v>
                  </c:pt>
                  <c:pt idx="1">
                    <c:v>F. Khan</c:v>
                  </c:pt>
                  <c:pt idx="2">
                    <c:v>D. Mehta</c:v>
                  </c:pt>
                  <c:pt idx="3">
                    <c:v>H. Gupta</c:v>
                  </c:pt>
                  <c:pt idx="4">
                    <c:v>A. Sharma</c:v>
                  </c:pt>
                  <c:pt idx="5">
                    <c:v>G. Reddy</c:v>
                  </c:pt>
                  <c:pt idx="6">
                    <c:v>Y. Malhotra</c:v>
                  </c:pt>
                  <c:pt idx="7">
                    <c:v>S. Singh</c:v>
                  </c:pt>
                  <c:pt idx="8">
                    <c:v>T. Mukherjee</c:v>
                  </c:pt>
                  <c:pt idx="9">
                    <c:v>Q. Verma</c:v>
                  </c:pt>
                  <c:pt idx="10">
                    <c:v>A. Bose</c:v>
                  </c:pt>
                  <c:pt idx="11">
                    <c:v>L. Chaudhary</c:v>
                  </c:pt>
                  <c:pt idx="12">
                    <c:v>K. Iyer</c:v>
                  </c:pt>
                  <c:pt idx="13">
                    <c:v>N. Pillai</c:v>
                  </c:pt>
                  <c:pt idx="14">
                    <c:v>I. Das</c:v>
                  </c:pt>
                  <c:pt idx="15">
                    <c:v>X. Yadav</c:v>
                  </c:pt>
                  <c:pt idx="16">
                    <c:v>B. Mishra</c:v>
                  </c:pt>
                  <c:pt idx="17">
                    <c:v>U. Nair</c:v>
                  </c:pt>
                  <c:pt idx="18">
                    <c:v>C. Srivastava</c:v>
                  </c:pt>
                  <c:pt idx="19">
                    <c:v>W. Roy</c:v>
                  </c:pt>
                  <c:pt idx="20">
                    <c:v>C. Joshi</c:v>
                  </c:pt>
                  <c:pt idx="21">
                    <c:v>Z. Kapoor</c:v>
                  </c:pt>
                  <c:pt idx="22">
                    <c:v>O. Deshmukh</c:v>
                  </c:pt>
                  <c:pt idx="23">
                    <c:v>D. Agarwal</c:v>
                  </c:pt>
                  <c:pt idx="24">
                    <c:v>P. Sinha</c:v>
                  </c:pt>
                  <c:pt idx="25">
                    <c:v>B. Ranjan</c:v>
                  </c:pt>
                  <c:pt idx="26">
                    <c:v>R. Shukla</c:v>
                  </c:pt>
                  <c:pt idx="27">
                    <c:v>J. Thomas</c:v>
                  </c:pt>
                  <c:pt idx="28">
                    <c:v>M. Saxena</c:v>
                  </c:pt>
                  <c:pt idx="29">
                    <c:v>E. Patel</c:v>
                  </c:pt>
                </c:lvl>
              </c:multiLvlStrCache>
            </c:multiLvlStrRef>
          </c:cat>
          <c:val>
            <c:numRef>
              <c:f>'Average rating'!$B$4:$B$63</c:f>
              <c:numCache>
                <c:formatCode>General</c:formatCode>
                <c:ptCount val="30"/>
                <c:pt idx="0">
                  <c:v>4.8</c:v>
                </c:pt>
                <c:pt idx="1">
                  <c:v>4.7</c:v>
                </c:pt>
                <c:pt idx="2">
                  <c:v>4.7</c:v>
                </c:pt>
                <c:pt idx="3">
                  <c:v>4.7</c:v>
                </c:pt>
                <c:pt idx="4">
                  <c:v>4.5999999999999996</c:v>
                </c:pt>
                <c:pt idx="5">
                  <c:v>4.5999999999999996</c:v>
                </c:pt>
                <c:pt idx="6">
                  <c:v>4.5</c:v>
                </c:pt>
                <c:pt idx="7">
                  <c:v>4.4000000000000004</c:v>
                </c:pt>
                <c:pt idx="8">
                  <c:v>4.4000000000000004</c:v>
                </c:pt>
                <c:pt idx="9">
                  <c:v>4.0999999999999996</c:v>
                </c:pt>
                <c:pt idx="10">
                  <c:v>4</c:v>
                </c:pt>
                <c:pt idx="11">
                  <c:v>4</c:v>
                </c:pt>
                <c:pt idx="12">
                  <c:v>4</c:v>
                </c:pt>
                <c:pt idx="13">
                  <c:v>3.9</c:v>
                </c:pt>
                <c:pt idx="14">
                  <c:v>3.9</c:v>
                </c:pt>
                <c:pt idx="15">
                  <c:v>3.5</c:v>
                </c:pt>
                <c:pt idx="16">
                  <c:v>3.5</c:v>
                </c:pt>
                <c:pt idx="17">
                  <c:v>3.4</c:v>
                </c:pt>
                <c:pt idx="18">
                  <c:v>3.3</c:v>
                </c:pt>
                <c:pt idx="19">
                  <c:v>3.2</c:v>
                </c:pt>
                <c:pt idx="20">
                  <c:v>3.1</c:v>
                </c:pt>
                <c:pt idx="21">
                  <c:v>3</c:v>
                </c:pt>
                <c:pt idx="22">
                  <c:v>2.9</c:v>
                </c:pt>
                <c:pt idx="23">
                  <c:v>2.9</c:v>
                </c:pt>
                <c:pt idx="24">
                  <c:v>2.9</c:v>
                </c:pt>
                <c:pt idx="25">
                  <c:v>2.9</c:v>
                </c:pt>
                <c:pt idx="26">
                  <c:v>2.9</c:v>
                </c:pt>
                <c:pt idx="27">
                  <c:v>2.8</c:v>
                </c:pt>
                <c:pt idx="28">
                  <c:v>2.8</c:v>
                </c:pt>
                <c:pt idx="29">
                  <c:v>2.7</c:v>
                </c:pt>
              </c:numCache>
            </c:numRef>
          </c:val>
          <c:extLst>
            <c:ext xmlns:c16="http://schemas.microsoft.com/office/drawing/2014/chart" uri="{C3380CC4-5D6E-409C-BE32-E72D297353CC}">
              <c16:uniqueId val="{00000000-8129-4EAB-8CF3-BE4024636B84}"/>
            </c:ext>
          </c:extLst>
        </c:ser>
        <c:dLbls>
          <c:showLegendKey val="0"/>
          <c:showVal val="0"/>
          <c:showCatName val="0"/>
          <c:showSerName val="0"/>
          <c:showPercent val="0"/>
          <c:showBubbleSize val="0"/>
        </c:dLbls>
        <c:gapWidth val="219"/>
        <c:overlap val="-27"/>
        <c:axId val="153968783"/>
        <c:axId val="153974543"/>
      </c:barChart>
      <c:catAx>
        <c:axId val="15396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74543"/>
        <c:crosses val="autoZero"/>
        <c:auto val="1"/>
        <c:lblAlgn val="ctr"/>
        <c:lblOffset val="100"/>
        <c:noMultiLvlLbl val="0"/>
      </c:catAx>
      <c:valAx>
        <c:axId val="15397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[Turning_Pages_Into_Profit.xlsx]Revenue by Format!PivotTable3</c:name>
    <c:fmtId val="6"/>
  </c:pivotSource>
  <c:chart>
    <c:title>
      <c:tx>
        <c:rich>
          <a:bodyPr rot="0" spcFirstLastPara="1" vertOverflow="ellipsis" vert="horz" wrap="square" anchor="ctr" anchorCtr="1"/>
          <a:lstStyle/>
          <a:p>
            <a:pPr algn="l">
              <a:defRPr sz="1600" b="0" i="0" u="none" strike="noStrike" kern="1200" spc="0" baseline="0">
                <a:solidFill>
                  <a:schemeClr val="tx1">
                    <a:lumMod val="65000"/>
                    <a:lumOff val="35000"/>
                  </a:schemeClr>
                </a:solidFill>
                <a:latin typeface="+mn-lt"/>
                <a:ea typeface="+mn-ea"/>
                <a:cs typeface="+mn-cs"/>
              </a:defRPr>
            </a:pPr>
            <a:r>
              <a:rPr lang="en-US" sz="1650"/>
              <a:t>Revenue</a:t>
            </a:r>
            <a:r>
              <a:rPr lang="en-US" sz="1650" baseline="0"/>
              <a:t> Contribution by Book Format</a:t>
            </a:r>
            <a:endParaRPr lang="en-US" sz="1650"/>
          </a:p>
        </c:rich>
      </c:tx>
      <c:layout>
        <c:manualLayout>
          <c:xMode val="edge"/>
          <c:yMode val="edge"/>
          <c:x val="0.14183523684186305"/>
          <c:y val="7.398348263485402E-2"/>
        </c:manualLayout>
      </c:layout>
      <c:overlay val="0"/>
      <c:spPr>
        <a:noFill/>
        <a:ln>
          <a:noFill/>
        </a:ln>
        <a:effectLst/>
      </c:spPr>
      <c:txPr>
        <a:bodyPr rot="0" spcFirstLastPara="1" vertOverflow="ellipsis" vert="horz" wrap="square" anchor="ctr" anchorCtr="1"/>
        <a:lstStyle/>
        <a:p>
          <a:pPr algn="l">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2.7777777777777676E-2"/>
              <c:y val="-5.092592592592609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7338"/>
                    <a:gd name="adj2" fmla="val -75466"/>
                  </a:avLst>
                </a:prstGeom>
                <a:noFill/>
                <a:ln>
                  <a:noFill/>
                </a:ln>
              </c15:spPr>
            </c:ext>
          </c:extLst>
        </c:dLbl>
      </c:pivotFmt>
      <c:pivotFmt>
        <c:idx val="2"/>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hade val="65000"/>
            </a:schemeClr>
          </a:solidFill>
          <a:ln w="19050">
            <a:solidFill>
              <a:schemeClr val="lt1"/>
            </a:solidFill>
          </a:ln>
          <a:effectLst/>
        </c:spPr>
      </c:pivotFmt>
      <c:pivotFmt>
        <c:idx val="4"/>
        <c:spPr>
          <a:solidFill>
            <a:schemeClr val="accent4"/>
          </a:solidFill>
          <a:ln w="19050">
            <a:solidFill>
              <a:schemeClr val="lt1"/>
            </a:solidFill>
          </a:ln>
          <a:effectLst/>
        </c:spPr>
        <c:dLbl>
          <c:idx val="0"/>
          <c:layout>
            <c:manualLayout>
              <c:x val="2.7777777777777676E-2"/>
              <c:y val="-5.092592592592609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7338"/>
                    <a:gd name="adj2" fmla="val -75466"/>
                  </a:avLst>
                </a:prstGeom>
                <a:noFill/>
                <a:ln>
                  <a:noFill/>
                </a:ln>
              </c15:spPr>
            </c:ext>
          </c:extLst>
        </c:dLbl>
      </c:pivotFmt>
      <c:pivotFmt>
        <c:idx val="5"/>
        <c:spPr>
          <a:solidFill>
            <a:schemeClr val="accent4">
              <a:tint val="65000"/>
            </a:schemeClr>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hade val="65000"/>
            </a:schemeClr>
          </a:solidFill>
          <a:ln w="19050">
            <a:solidFill>
              <a:schemeClr val="lt1"/>
            </a:solidFill>
          </a:ln>
          <a:effectLst/>
        </c:spPr>
      </c:pivotFmt>
      <c:pivotFmt>
        <c:idx val="8"/>
        <c:spPr>
          <a:solidFill>
            <a:schemeClr val="accent4"/>
          </a:solidFill>
          <a:ln w="19050">
            <a:solidFill>
              <a:schemeClr val="lt1"/>
            </a:solidFill>
          </a:ln>
          <a:effectLst/>
        </c:spPr>
        <c:dLbl>
          <c:idx val="0"/>
          <c:layout>
            <c:manualLayout>
              <c:x val="2.7777777777777676E-2"/>
              <c:y val="-5.092592592592609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7338"/>
                    <a:gd name="adj2" fmla="val -75466"/>
                  </a:avLst>
                </a:prstGeom>
                <a:noFill/>
                <a:ln>
                  <a:noFill/>
                </a:ln>
              </c15:spPr>
            </c:ext>
          </c:extLst>
        </c:dLbl>
      </c:pivotFmt>
      <c:pivotFmt>
        <c:idx val="9"/>
        <c:spPr>
          <a:solidFill>
            <a:schemeClr val="accent4">
              <a:tint val="65000"/>
            </a:schemeClr>
          </a:solidFill>
          <a:ln w="19050">
            <a:solidFill>
              <a:schemeClr val="lt1"/>
            </a:solidFill>
          </a:ln>
          <a:effectLst/>
        </c:spPr>
      </c:pivotFmt>
    </c:pivotFmts>
    <c:plotArea>
      <c:layout>
        <c:manualLayout>
          <c:layoutTarget val="inner"/>
          <c:xMode val="edge"/>
          <c:yMode val="edge"/>
          <c:x val="0.19062248208241034"/>
          <c:y val="0.28267941857419965"/>
          <c:w val="0.46266477651114502"/>
          <c:h val="0.54955860434343207"/>
        </c:manualLayout>
      </c:layout>
      <c:pieChart>
        <c:varyColors val="1"/>
        <c:ser>
          <c:idx val="0"/>
          <c:order val="0"/>
          <c:tx>
            <c:strRef>
              <c:f>'Revenue by Format'!$B$3</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3FEC-43CD-94E4-6B4797DFEDE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FEC-43CD-94E4-6B4797DFEDE8}"/>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3FEC-43CD-94E4-6B4797DFEDE8}"/>
              </c:ext>
            </c:extLst>
          </c:dPt>
          <c:dLbls>
            <c:dLbl>
              <c:idx val="1"/>
              <c:layout>
                <c:manualLayout>
                  <c:x val="2.7777777777777676E-2"/>
                  <c:y val="-5.092592592592609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7338"/>
                        <a:gd name="adj2" fmla="val -75466"/>
                      </a:avLst>
                    </a:prstGeom>
                    <a:noFill/>
                    <a:ln>
                      <a:noFill/>
                    </a:ln>
                  </c15:spPr>
                </c:ext>
                <c:ext xmlns:c16="http://schemas.microsoft.com/office/drawing/2014/chart" uri="{C3380CC4-5D6E-409C-BE32-E72D297353CC}">
                  <c16:uniqueId val="{00000003-3FEC-43CD-94E4-6B4797DFEDE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Format'!$A$4:$A$6</c:f>
              <c:strCache>
                <c:ptCount val="3"/>
                <c:pt idx="0">
                  <c:v>E-book</c:v>
                </c:pt>
                <c:pt idx="1">
                  <c:v>Hardcover</c:v>
                </c:pt>
                <c:pt idx="2">
                  <c:v>Paperback</c:v>
                </c:pt>
              </c:strCache>
            </c:strRef>
          </c:cat>
          <c:val>
            <c:numRef>
              <c:f>'Revenue by Format'!$B$4:$B$6</c:f>
              <c:numCache>
                <c:formatCode>"₹"\ #,##0</c:formatCode>
                <c:ptCount val="3"/>
                <c:pt idx="0">
                  <c:v>163402</c:v>
                </c:pt>
                <c:pt idx="1">
                  <c:v>138992</c:v>
                </c:pt>
                <c:pt idx="2">
                  <c:v>235702</c:v>
                </c:pt>
              </c:numCache>
            </c:numRef>
          </c:val>
          <c:extLst>
            <c:ext xmlns:c16="http://schemas.microsoft.com/office/drawing/2014/chart" uri="{C3380CC4-5D6E-409C-BE32-E72D297353CC}">
              <c16:uniqueId val="{00000006-3FEC-43CD-94E4-6B4797DFEDE8}"/>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3707455267689137"/>
          <c:y val="0.47326131947132155"/>
          <c:w val="0.21519218978668023"/>
          <c:h val="0.182576809249787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[Turning_Pages_Into_Profit.xlsx]Revenue by Genre!PivotTable5</c:name>
    <c:fmtId val="4"/>
  </c:pivotSource>
  <c:chart>
    <c:title>
      <c:tx>
        <c:rich>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r>
              <a:rPr lang="en-IN" sz="1800" b="0" i="0" u="none" strike="noStrike" baseline="0"/>
              <a:t>Revenue Contribution by Genre</a:t>
            </a:r>
            <a:endParaRPr lang="en-IN" sz="1800"/>
          </a:p>
        </c:rich>
      </c:tx>
      <c:layout>
        <c:manualLayout>
          <c:xMode val="edge"/>
          <c:yMode val="edge"/>
          <c:x val="0.52717132582206683"/>
          <c:y val="6.2130526928179775E-2"/>
        </c:manualLayout>
      </c:layout>
      <c:overlay val="0"/>
      <c:spPr>
        <a:noFill/>
        <a:ln>
          <a:noFill/>
        </a:ln>
        <a:effectLst/>
      </c:spPr>
      <c:txPr>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tint val="95000"/>
            </a:schemeClr>
          </a:solidFill>
          <a:ln w="19050">
            <a:solidFill>
              <a:schemeClr val="lt1"/>
            </a:solidFill>
          </a:ln>
          <a:effectLst/>
        </c:spPr>
        <c:dLbl>
          <c:idx val="0"/>
          <c:layout>
            <c:manualLayout>
              <c:x val="-7.5000000000000108E-2"/>
              <c:y val="1.12858399822529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hade val="94000"/>
            </a:schemeClr>
          </a:solidFill>
          <a:ln w="19050">
            <a:solidFill>
              <a:schemeClr val="lt1"/>
            </a:solidFill>
          </a:ln>
          <a:effectLst/>
        </c:spPr>
        <c:dLbl>
          <c:idx val="0"/>
          <c:layout>
            <c:manualLayout>
              <c:x val="4.7222222222222221E-2"/>
              <c:y val="2.2158911047799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hade val="83000"/>
            </a:schemeClr>
          </a:solidFill>
          <a:ln w="19050">
            <a:solidFill>
              <a:schemeClr val="lt1"/>
            </a:solidFill>
          </a:ln>
          <a:effectLst/>
        </c:spPr>
        <c:dLbl>
          <c:idx val="0"/>
          <c:layout>
            <c:manualLayout>
              <c:x val="6.3888888888888787E-2"/>
              <c:y val="-3.16555872111427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hade val="73000"/>
            </a:schemeClr>
          </a:solidFill>
          <a:ln w="19050">
            <a:solidFill>
              <a:schemeClr val="lt1"/>
            </a:solidFill>
          </a:ln>
          <a:effectLst/>
        </c:spPr>
        <c:dLbl>
          <c:idx val="0"/>
          <c:layout>
            <c:manualLayout>
              <c:x val="4.7222222222222325E-2"/>
              <c:y val="-2.84900284900284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hade val="62000"/>
            </a:schemeClr>
          </a:solidFill>
          <a:ln w="19050">
            <a:solidFill>
              <a:schemeClr val="lt1"/>
            </a:solidFill>
          </a:ln>
          <a:effectLst/>
        </c:spPr>
        <c:dLbl>
          <c:idx val="0"/>
          <c:layout>
            <c:manualLayout>
              <c:x val="1.6666666666666767E-2"/>
              <c:y val="-3.16555872111427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hade val="40000"/>
            </a:schemeClr>
          </a:solidFill>
          <a:ln w="19050">
            <a:solidFill>
              <a:schemeClr val="lt1"/>
            </a:solidFill>
          </a:ln>
          <a:effectLst/>
        </c:spPr>
        <c:dLbl>
          <c:idx val="0"/>
          <c:layout>
            <c:manualLayout>
              <c:x val="2.2222222222222223E-2"/>
              <c:y val="1.26622348844571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4">
              <a:shade val="40000"/>
            </a:schemeClr>
          </a:solidFill>
          <a:ln w="19050">
            <a:solidFill>
              <a:schemeClr val="lt1"/>
            </a:solidFill>
          </a:ln>
          <a:effectLst/>
        </c:spPr>
        <c:dLbl>
          <c:idx val="0"/>
          <c:layout>
            <c:manualLayout>
              <c:x val="2.2222222222222223E-2"/>
              <c:y val="1.26622348844571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4">
              <a:shade val="51000"/>
            </a:schemeClr>
          </a:solidFill>
          <a:ln w="19050">
            <a:solidFill>
              <a:schemeClr val="lt1"/>
            </a:solidFill>
          </a:ln>
          <a:effectLst/>
        </c:spPr>
      </c:pivotFmt>
      <c:pivotFmt>
        <c:idx val="11"/>
        <c:spPr>
          <a:solidFill>
            <a:schemeClr val="accent4">
              <a:shade val="62000"/>
            </a:schemeClr>
          </a:solidFill>
          <a:ln w="19050">
            <a:solidFill>
              <a:schemeClr val="lt1"/>
            </a:solidFill>
          </a:ln>
          <a:effectLst/>
        </c:spPr>
        <c:dLbl>
          <c:idx val="0"/>
          <c:layout>
            <c:manualLayout>
              <c:x val="1.6666666666666767E-2"/>
              <c:y val="-3.16555872111427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4">
              <a:shade val="73000"/>
            </a:schemeClr>
          </a:solidFill>
          <a:ln w="19050">
            <a:solidFill>
              <a:schemeClr val="lt1"/>
            </a:solidFill>
          </a:ln>
          <a:effectLst/>
        </c:spPr>
        <c:dLbl>
          <c:idx val="0"/>
          <c:layout>
            <c:manualLayout>
              <c:x val="4.7222222222222325E-2"/>
              <c:y val="-2.84900284900284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4">
              <a:shade val="83000"/>
            </a:schemeClr>
          </a:solidFill>
          <a:ln w="19050">
            <a:solidFill>
              <a:schemeClr val="lt1"/>
            </a:solidFill>
          </a:ln>
          <a:effectLst/>
        </c:spPr>
        <c:dLbl>
          <c:idx val="0"/>
          <c:layout>
            <c:manualLayout>
              <c:x val="6.3888888888888787E-2"/>
              <c:y val="-3.16555872111427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4">
              <a:shade val="94000"/>
            </a:schemeClr>
          </a:solidFill>
          <a:ln w="19050">
            <a:solidFill>
              <a:schemeClr val="lt1"/>
            </a:solidFill>
          </a:ln>
          <a:effectLst/>
        </c:spPr>
        <c:dLbl>
          <c:idx val="0"/>
          <c:layout>
            <c:manualLayout>
              <c:x val="4.7222222222222221E-2"/>
              <c:y val="2.2158911047799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4">
              <a:tint val="95000"/>
            </a:schemeClr>
          </a:solidFill>
          <a:ln w="19050">
            <a:solidFill>
              <a:schemeClr val="lt1"/>
            </a:solidFill>
          </a:ln>
          <a:effectLst/>
        </c:spPr>
        <c:dLbl>
          <c:idx val="0"/>
          <c:layout>
            <c:manualLayout>
              <c:x val="-7.5000000000000108E-2"/>
              <c:y val="1.12858399822529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4">
              <a:tint val="84000"/>
            </a:schemeClr>
          </a:solidFill>
          <a:ln w="19050">
            <a:solidFill>
              <a:schemeClr val="lt1"/>
            </a:solidFill>
          </a:ln>
          <a:effectLst/>
        </c:spPr>
      </c:pivotFmt>
      <c:pivotFmt>
        <c:idx val="17"/>
        <c:spPr>
          <a:solidFill>
            <a:schemeClr val="accent4">
              <a:tint val="74000"/>
            </a:schemeClr>
          </a:solidFill>
          <a:ln w="19050">
            <a:solidFill>
              <a:schemeClr val="lt1"/>
            </a:solidFill>
          </a:ln>
          <a:effectLst/>
        </c:spPr>
      </c:pivotFmt>
      <c:pivotFmt>
        <c:idx val="18"/>
        <c:spPr>
          <a:solidFill>
            <a:schemeClr val="accent4">
              <a:tint val="63000"/>
            </a:schemeClr>
          </a:solidFill>
          <a:ln w="19050">
            <a:solidFill>
              <a:schemeClr val="lt1"/>
            </a:solidFill>
          </a:ln>
          <a:effectLst/>
        </c:spPr>
      </c:pivotFmt>
      <c:pivotFmt>
        <c:idx val="19"/>
        <c:spPr>
          <a:solidFill>
            <a:schemeClr val="accent4">
              <a:tint val="52000"/>
            </a:schemeClr>
          </a:solidFill>
          <a:ln w="19050">
            <a:solidFill>
              <a:schemeClr val="lt1"/>
            </a:solidFill>
          </a:ln>
          <a:effectLst/>
        </c:spPr>
      </c:pivotFmt>
      <c:pivotFmt>
        <c:idx val="20"/>
        <c:spPr>
          <a:solidFill>
            <a:schemeClr val="accent4">
              <a:tint val="41000"/>
            </a:schemeClr>
          </a:solidFill>
          <a:ln w="19050">
            <a:solidFill>
              <a:schemeClr val="lt1"/>
            </a:solidFill>
          </a:ln>
          <a:effectLst/>
        </c:spPr>
      </c:pivotFmt>
      <c:pivotFmt>
        <c:idx val="2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4">
              <a:shade val="40000"/>
            </a:schemeClr>
          </a:solidFill>
          <a:ln w="19050">
            <a:solidFill>
              <a:schemeClr val="lt1"/>
            </a:solidFill>
          </a:ln>
          <a:effectLst/>
        </c:spPr>
      </c:pivotFmt>
      <c:pivotFmt>
        <c:idx val="23"/>
        <c:spPr>
          <a:solidFill>
            <a:schemeClr val="accent4">
              <a:shade val="51000"/>
            </a:schemeClr>
          </a:solidFill>
          <a:ln w="19050">
            <a:solidFill>
              <a:schemeClr val="lt1"/>
            </a:solidFill>
          </a:ln>
          <a:effectLst/>
        </c:spPr>
      </c:pivotFmt>
      <c:pivotFmt>
        <c:idx val="24"/>
        <c:spPr>
          <a:solidFill>
            <a:schemeClr val="accent4">
              <a:shade val="62000"/>
            </a:schemeClr>
          </a:solidFill>
          <a:ln w="19050">
            <a:solidFill>
              <a:schemeClr val="lt1"/>
            </a:solidFill>
          </a:ln>
          <a:effectLst/>
        </c:spPr>
      </c:pivotFmt>
      <c:pivotFmt>
        <c:idx val="25"/>
        <c:spPr>
          <a:solidFill>
            <a:schemeClr val="accent4">
              <a:shade val="73000"/>
            </a:schemeClr>
          </a:solidFill>
          <a:ln w="19050">
            <a:solidFill>
              <a:schemeClr val="lt1"/>
            </a:solidFill>
          </a:ln>
          <a:effectLst/>
        </c:spPr>
      </c:pivotFmt>
      <c:pivotFmt>
        <c:idx val="26"/>
        <c:spPr>
          <a:solidFill>
            <a:schemeClr val="accent4">
              <a:shade val="83000"/>
            </a:schemeClr>
          </a:solidFill>
          <a:ln w="19050">
            <a:solidFill>
              <a:schemeClr val="lt1"/>
            </a:solidFill>
          </a:ln>
          <a:effectLst/>
        </c:spPr>
      </c:pivotFmt>
      <c:pivotFmt>
        <c:idx val="27"/>
        <c:spPr>
          <a:solidFill>
            <a:schemeClr val="accent4">
              <a:shade val="94000"/>
            </a:schemeClr>
          </a:solidFill>
          <a:ln w="19050">
            <a:solidFill>
              <a:schemeClr val="lt1"/>
            </a:solidFill>
          </a:ln>
          <a:effectLst/>
        </c:spPr>
      </c:pivotFmt>
      <c:pivotFmt>
        <c:idx val="28"/>
        <c:spPr>
          <a:solidFill>
            <a:schemeClr val="accent4">
              <a:tint val="95000"/>
            </a:schemeClr>
          </a:solidFill>
          <a:ln w="19050">
            <a:solidFill>
              <a:schemeClr val="lt1"/>
            </a:solidFill>
          </a:ln>
          <a:effectLst/>
        </c:spPr>
      </c:pivotFmt>
      <c:pivotFmt>
        <c:idx val="29"/>
        <c:spPr>
          <a:solidFill>
            <a:schemeClr val="accent4">
              <a:tint val="84000"/>
            </a:schemeClr>
          </a:solidFill>
          <a:ln w="19050">
            <a:solidFill>
              <a:schemeClr val="lt1"/>
            </a:solidFill>
          </a:ln>
          <a:effectLst/>
        </c:spPr>
      </c:pivotFmt>
      <c:pivotFmt>
        <c:idx val="30"/>
        <c:spPr>
          <a:solidFill>
            <a:schemeClr val="accent4">
              <a:tint val="74000"/>
            </a:schemeClr>
          </a:solidFill>
          <a:ln w="19050">
            <a:solidFill>
              <a:schemeClr val="lt1"/>
            </a:solidFill>
          </a:ln>
          <a:effectLst/>
        </c:spPr>
      </c:pivotFmt>
      <c:pivotFmt>
        <c:idx val="31"/>
        <c:spPr>
          <a:solidFill>
            <a:schemeClr val="accent4">
              <a:tint val="63000"/>
            </a:schemeClr>
          </a:solidFill>
          <a:ln w="19050">
            <a:solidFill>
              <a:schemeClr val="lt1"/>
            </a:solidFill>
          </a:ln>
          <a:effectLst/>
        </c:spPr>
      </c:pivotFmt>
      <c:pivotFmt>
        <c:idx val="32"/>
        <c:spPr>
          <a:solidFill>
            <a:schemeClr val="accent4">
              <a:tint val="52000"/>
            </a:schemeClr>
          </a:solidFill>
          <a:ln w="19050">
            <a:solidFill>
              <a:schemeClr val="lt1"/>
            </a:solidFill>
          </a:ln>
          <a:effectLst/>
        </c:spPr>
      </c:pivotFmt>
      <c:pivotFmt>
        <c:idx val="33"/>
        <c:spPr>
          <a:solidFill>
            <a:schemeClr val="accent4">
              <a:tint val="41000"/>
            </a:schemeClr>
          </a:solidFill>
          <a:ln w="19050">
            <a:solidFill>
              <a:schemeClr val="lt1"/>
            </a:solidFill>
          </a:ln>
          <a:effectLst/>
        </c:spPr>
      </c:pivotFmt>
      <c:pivotFmt>
        <c:idx val="34"/>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4">
              <a:shade val="40000"/>
            </a:schemeClr>
          </a:solidFill>
          <a:ln w="19050">
            <a:solidFill>
              <a:schemeClr val="lt1"/>
            </a:solidFill>
          </a:ln>
          <a:effectLst/>
        </c:spPr>
      </c:pivotFmt>
      <c:pivotFmt>
        <c:idx val="36"/>
        <c:spPr>
          <a:solidFill>
            <a:schemeClr val="accent4">
              <a:shade val="51000"/>
            </a:schemeClr>
          </a:solidFill>
          <a:ln w="19050">
            <a:solidFill>
              <a:schemeClr val="lt1"/>
            </a:solidFill>
          </a:ln>
          <a:effectLst/>
        </c:spPr>
      </c:pivotFmt>
      <c:pivotFmt>
        <c:idx val="37"/>
        <c:spPr>
          <a:solidFill>
            <a:schemeClr val="accent4">
              <a:shade val="62000"/>
            </a:schemeClr>
          </a:solidFill>
          <a:ln w="19050">
            <a:solidFill>
              <a:schemeClr val="lt1"/>
            </a:solidFill>
          </a:ln>
          <a:effectLst/>
        </c:spPr>
      </c:pivotFmt>
      <c:pivotFmt>
        <c:idx val="38"/>
        <c:spPr>
          <a:solidFill>
            <a:schemeClr val="accent4">
              <a:shade val="73000"/>
            </a:schemeClr>
          </a:solidFill>
          <a:ln w="19050">
            <a:solidFill>
              <a:schemeClr val="lt1"/>
            </a:solidFill>
          </a:ln>
          <a:effectLst/>
        </c:spPr>
      </c:pivotFmt>
      <c:pivotFmt>
        <c:idx val="39"/>
        <c:spPr>
          <a:solidFill>
            <a:schemeClr val="accent4">
              <a:shade val="83000"/>
            </a:schemeClr>
          </a:solidFill>
          <a:ln w="19050">
            <a:solidFill>
              <a:schemeClr val="lt1"/>
            </a:solidFill>
          </a:ln>
          <a:effectLst/>
        </c:spPr>
      </c:pivotFmt>
      <c:pivotFmt>
        <c:idx val="40"/>
        <c:spPr>
          <a:solidFill>
            <a:schemeClr val="accent4">
              <a:shade val="94000"/>
            </a:schemeClr>
          </a:solidFill>
          <a:ln w="19050">
            <a:solidFill>
              <a:schemeClr val="lt1"/>
            </a:solidFill>
          </a:ln>
          <a:effectLst/>
        </c:spPr>
      </c:pivotFmt>
      <c:pivotFmt>
        <c:idx val="41"/>
        <c:spPr>
          <a:solidFill>
            <a:schemeClr val="accent4">
              <a:tint val="95000"/>
            </a:schemeClr>
          </a:solidFill>
          <a:ln w="19050">
            <a:solidFill>
              <a:schemeClr val="lt1"/>
            </a:solidFill>
          </a:ln>
          <a:effectLst/>
        </c:spPr>
        <c:dLbl>
          <c:idx val="0"/>
          <c:layout>
            <c:manualLayout>
              <c:x val="-4.4984087321866657E-2"/>
              <c:y val="1.327050666466041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4744"/>
                    <a:gd name="adj2" fmla="val -138061"/>
                  </a:avLst>
                </a:prstGeom>
                <a:noFill/>
                <a:ln>
                  <a:noFill/>
                </a:ln>
              </c15:spPr>
            </c:ext>
          </c:extLst>
        </c:dLbl>
      </c:pivotFmt>
      <c:pivotFmt>
        <c:idx val="42"/>
        <c:spPr>
          <a:solidFill>
            <a:schemeClr val="accent4">
              <a:tint val="84000"/>
            </a:schemeClr>
          </a:solidFill>
          <a:ln w="19050">
            <a:solidFill>
              <a:schemeClr val="lt1"/>
            </a:solidFill>
          </a:ln>
          <a:effectLst/>
        </c:spPr>
      </c:pivotFmt>
      <c:pivotFmt>
        <c:idx val="43"/>
        <c:spPr>
          <a:solidFill>
            <a:schemeClr val="accent4">
              <a:tint val="74000"/>
            </a:schemeClr>
          </a:solidFill>
          <a:ln w="19050">
            <a:solidFill>
              <a:schemeClr val="lt1"/>
            </a:solidFill>
          </a:ln>
          <a:effectLst/>
        </c:spPr>
      </c:pivotFmt>
      <c:pivotFmt>
        <c:idx val="44"/>
        <c:spPr>
          <a:solidFill>
            <a:schemeClr val="accent4">
              <a:tint val="63000"/>
            </a:schemeClr>
          </a:solidFill>
          <a:ln w="19050">
            <a:solidFill>
              <a:schemeClr val="lt1"/>
            </a:solidFill>
          </a:ln>
          <a:effectLst/>
        </c:spPr>
      </c:pivotFmt>
      <c:pivotFmt>
        <c:idx val="45"/>
        <c:spPr>
          <a:solidFill>
            <a:schemeClr val="accent4">
              <a:tint val="52000"/>
            </a:schemeClr>
          </a:solidFill>
          <a:ln w="19050">
            <a:solidFill>
              <a:schemeClr val="lt1"/>
            </a:solidFill>
          </a:ln>
          <a:effectLst/>
        </c:spPr>
      </c:pivotFmt>
      <c:pivotFmt>
        <c:idx val="46"/>
        <c:spPr>
          <a:solidFill>
            <a:schemeClr val="accent4">
              <a:tint val="41000"/>
            </a:schemeClr>
          </a:solidFill>
          <a:ln w="19050">
            <a:solidFill>
              <a:schemeClr val="lt1"/>
            </a:solidFill>
          </a:ln>
          <a:effectLst/>
        </c:spPr>
      </c:pivotFmt>
      <c:pivotFmt>
        <c:idx val="47"/>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4">
              <a:shade val="40000"/>
            </a:schemeClr>
          </a:solidFill>
          <a:ln w="19050">
            <a:solidFill>
              <a:schemeClr val="lt1"/>
            </a:solidFill>
          </a:ln>
          <a:effectLst/>
        </c:spPr>
      </c:pivotFmt>
      <c:pivotFmt>
        <c:idx val="49"/>
        <c:spPr>
          <a:solidFill>
            <a:schemeClr val="accent4">
              <a:shade val="51000"/>
            </a:schemeClr>
          </a:solidFill>
          <a:ln w="19050">
            <a:solidFill>
              <a:schemeClr val="lt1"/>
            </a:solidFill>
          </a:ln>
          <a:effectLst/>
        </c:spPr>
      </c:pivotFmt>
      <c:pivotFmt>
        <c:idx val="50"/>
        <c:spPr>
          <a:solidFill>
            <a:schemeClr val="accent4">
              <a:shade val="62000"/>
            </a:schemeClr>
          </a:solidFill>
          <a:ln w="19050">
            <a:solidFill>
              <a:schemeClr val="lt1"/>
            </a:solidFill>
          </a:ln>
          <a:effectLst/>
        </c:spPr>
      </c:pivotFmt>
      <c:pivotFmt>
        <c:idx val="51"/>
        <c:spPr>
          <a:solidFill>
            <a:schemeClr val="accent4">
              <a:shade val="73000"/>
            </a:schemeClr>
          </a:solidFill>
          <a:ln w="19050">
            <a:solidFill>
              <a:schemeClr val="lt1"/>
            </a:solidFill>
          </a:ln>
          <a:effectLst/>
        </c:spPr>
      </c:pivotFmt>
      <c:pivotFmt>
        <c:idx val="52"/>
        <c:spPr>
          <a:solidFill>
            <a:schemeClr val="accent4">
              <a:shade val="83000"/>
            </a:schemeClr>
          </a:solidFill>
          <a:ln w="19050">
            <a:solidFill>
              <a:schemeClr val="lt1"/>
            </a:solidFill>
          </a:ln>
          <a:effectLst/>
        </c:spPr>
      </c:pivotFmt>
      <c:pivotFmt>
        <c:idx val="53"/>
        <c:spPr>
          <a:solidFill>
            <a:schemeClr val="accent4">
              <a:shade val="94000"/>
            </a:schemeClr>
          </a:solidFill>
          <a:ln w="19050">
            <a:solidFill>
              <a:schemeClr val="lt1"/>
            </a:solidFill>
          </a:ln>
          <a:effectLst/>
        </c:spPr>
      </c:pivotFmt>
      <c:pivotFmt>
        <c:idx val="54"/>
        <c:spPr>
          <a:solidFill>
            <a:schemeClr val="accent4">
              <a:tint val="95000"/>
            </a:schemeClr>
          </a:solidFill>
          <a:ln w="19050">
            <a:solidFill>
              <a:schemeClr val="lt1"/>
            </a:solidFill>
          </a:ln>
          <a:effectLst/>
        </c:spPr>
      </c:pivotFmt>
      <c:pivotFmt>
        <c:idx val="55"/>
        <c:spPr>
          <a:solidFill>
            <a:schemeClr val="accent4">
              <a:tint val="84000"/>
            </a:schemeClr>
          </a:solidFill>
          <a:ln w="19050">
            <a:solidFill>
              <a:schemeClr val="lt1"/>
            </a:solidFill>
          </a:ln>
          <a:effectLst/>
        </c:spPr>
      </c:pivotFmt>
      <c:pivotFmt>
        <c:idx val="56"/>
        <c:spPr>
          <a:solidFill>
            <a:schemeClr val="accent4">
              <a:tint val="74000"/>
            </a:schemeClr>
          </a:solidFill>
          <a:ln w="19050">
            <a:solidFill>
              <a:schemeClr val="lt1"/>
            </a:solidFill>
          </a:ln>
          <a:effectLst/>
        </c:spPr>
      </c:pivotFmt>
      <c:pivotFmt>
        <c:idx val="57"/>
        <c:spPr>
          <a:solidFill>
            <a:schemeClr val="accent4">
              <a:tint val="63000"/>
            </a:schemeClr>
          </a:solidFill>
          <a:ln w="19050">
            <a:solidFill>
              <a:schemeClr val="lt1"/>
            </a:solidFill>
          </a:ln>
          <a:effectLst/>
        </c:spPr>
      </c:pivotFmt>
      <c:pivotFmt>
        <c:idx val="58"/>
        <c:spPr>
          <a:solidFill>
            <a:schemeClr val="accent4">
              <a:tint val="52000"/>
            </a:schemeClr>
          </a:solidFill>
          <a:ln w="19050">
            <a:solidFill>
              <a:schemeClr val="lt1"/>
            </a:solidFill>
          </a:ln>
          <a:effectLst/>
        </c:spPr>
      </c:pivotFmt>
      <c:pivotFmt>
        <c:idx val="59"/>
        <c:spPr>
          <a:solidFill>
            <a:schemeClr val="accent4">
              <a:tint val="41000"/>
            </a:schemeClr>
          </a:solidFill>
          <a:ln w="19050">
            <a:solidFill>
              <a:schemeClr val="lt1"/>
            </a:solidFill>
          </a:ln>
          <a:effectLst/>
        </c:spPr>
      </c:pivotFmt>
    </c:pivotFmts>
    <c:plotArea>
      <c:layout>
        <c:manualLayout>
          <c:layoutTarget val="inner"/>
          <c:xMode val="edge"/>
          <c:yMode val="edge"/>
          <c:x val="9.6181950928636309E-2"/>
          <c:y val="0.15396881862615402"/>
          <c:w val="0.37988236266240111"/>
          <c:h val="0.70636340469712833"/>
        </c:manualLayout>
      </c:layout>
      <c:pieChart>
        <c:varyColors val="1"/>
        <c:ser>
          <c:idx val="0"/>
          <c:order val="0"/>
          <c:tx>
            <c:strRef>
              <c:f>'Revenue by Genre'!$B$3</c:f>
              <c:strCache>
                <c:ptCount val="1"/>
                <c:pt idx="0">
                  <c:v>Sum of Revenue Generated (₹)</c:v>
                </c:pt>
              </c:strCache>
            </c:strRef>
          </c:tx>
          <c:dPt>
            <c:idx val="0"/>
            <c:bubble3D val="0"/>
            <c:spPr>
              <a:solidFill>
                <a:schemeClr val="accent4">
                  <a:tint val="84000"/>
                </a:schemeClr>
              </a:solidFill>
              <a:ln w="19050">
                <a:solidFill>
                  <a:schemeClr val="lt1"/>
                </a:solidFill>
              </a:ln>
              <a:effectLst/>
            </c:spPr>
            <c:extLst>
              <c:ext xmlns:c16="http://schemas.microsoft.com/office/drawing/2014/chart" uri="{C3380CC4-5D6E-409C-BE32-E72D297353CC}">
                <c16:uniqueId val="{00000001-E11E-42F5-8BCF-4DF3E95832E5}"/>
              </c:ext>
            </c:extLst>
          </c:dPt>
          <c:dPt>
            <c:idx val="1"/>
            <c:bubble3D val="0"/>
            <c:spPr>
              <a:solidFill>
                <a:schemeClr val="accent4">
                  <a:shade val="51000"/>
                </a:schemeClr>
              </a:solidFill>
              <a:ln w="19050">
                <a:solidFill>
                  <a:schemeClr val="lt1"/>
                </a:solidFill>
              </a:ln>
              <a:effectLst/>
            </c:spPr>
            <c:extLst>
              <c:ext xmlns:c16="http://schemas.microsoft.com/office/drawing/2014/chart" uri="{C3380CC4-5D6E-409C-BE32-E72D297353CC}">
                <c16:uniqueId val="{00000003-E11E-42F5-8BCF-4DF3E95832E5}"/>
              </c:ext>
            </c:extLst>
          </c:dPt>
          <c:dPt>
            <c:idx val="2"/>
            <c:bubble3D val="0"/>
            <c:spPr>
              <a:solidFill>
                <a:schemeClr val="accent4">
                  <a:tint val="41000"/>
                </a:schemeClr>
              </a:solidFill>
              <a:ln w="19050">
                <a:solidFill>
                  <a:schemeClr val="lt1"/>
                </a:solidFill>
              </a:ln>
              <a:effectLst/>
            </c:spPr>
            <c:extLst>
              <c:ext xmlns:c16="http://schemas.microsoft.com/office/drawing/2014/chart" uri="{C3380CC4-5D6E-409C-BE32-E72D297353CC}">
                <c16:uniqueId val="{00000005-E11E-42F5-8BCF-4DF3E95832E5}"/>
              </c:ext>
            </c:extLst>
          </c:dPt>
          <c:dPt>
            <c:idx val="3"/>
            <c:bubble3D val="0"/>
            <c:spPr>
              <a:solidFill>
                <a:schemeClr val="accent4">
                  <a:tint val="63000"/>
                </a:schemeClr>
              </a:solidFill>
              <a:ln w="19050">
                <a:solidFill>
                  <a:schemeClr val="lt1"/>
                </a:solidFill>
              </a:ln>
              <a:effectLst/>
            </c:spPr>
            <c:extLst>
              <c:ext xmlns:c16="http://schemas.microsoft.com/office/drawing/2014/chart" uri="{C3380CC4-5D6E-409C-BE32-E72D297353CC}">
                <c16:uniqueId val="{00000007-E11E-42F5-8BCF-4DF3E95832E5}"/>
              </c:ext>
            </c:extLst>
          </c:dPt>
          <c:dPt>
            <c:idx val="4"/>
            <c:bubble3D val="0"/>
            <c:spPr>
              <a:solidFill>
                <a:schemeClr val="accent4">
                  <a:shade val="40000"/>
                </a:schemeClr>
              </a:solidFill>
              <a:ln w="19050">
                <a:solidFill>
                  <a:schemeClr val="lt1"/>
                </a:solidFill>
              </a:ln>
              <a:effectLst/>
            </c:spPr>
            <c:extLst>
              <c:ext xmlns:c16="http://schemas.microsoft.com/office/drawing/2014/chart" uri="{C3380CC4-5D6E-409C-BE32-E72D297353CC}">
                <c16:uniqueId val="{00000009-E11E-42F5-8BCF-4DF3E95832E5}"/>
              </c:ext>
            </c:extLst>
          </c:dPt>
          <c:dPt>
            <c:idx val="5"/>
            <c:bubble3D val="0"/>
            <c:spPr>
              <a:solidFill>
                <a:schemeClr val="accent4">
                  <a:tint val="74000"/>
                </a:schemeClr>
              </a:solidFill>
              <a:ln w="19050">
                <a:solidFill>
                  <a:schemeClr val="lt1"/>
                </a:solidFill>
              </a:ln>
              <a:effectLst/>
            </c:spPr>
            <c:extLst>
              <c:ext xmlns:c16="http://schemas.microsoft.com/office/drawing/2014/chart" uri="{C3380CC4-5D6E-409C-BE32-E72D297353CC}">
                <c16:uniqueId val="{0000000B-E11E-42F5-8BCF-4DF3E95832E5}"/>
              </c:ext>
            </c:extLst>
          </c:dPt>
          <c:dPt>
            <c:idx val="6"/>
            <c:bubble3D val="0"/>
            <c:spPr>
              <a:solidFill>
                <a:schemeClr val="accent4">
                  <a:shade val="73000"/>
                </a:schemeClr>
              </a:solidFill>
              <a:ln w="19050">
                <a:solidFill>
                  <a:schemeClr val="lt1"/>
                </a:solidFill>
              </a:ln>
              <a:effectLst/>
            </c:spPr>
            <c:extLst>
              <c:ext xmlns:c16="http://schemas.microsoft.com/office/drawing/2014/chart" uri="{C3380CC4-5D6E-409C-BE32-E72D297353CC}">
                <c16:uniqueId val="{0000000D-E11E-42F5-8BCF-4DF3E95832E5}"/>
              </c:ext>
            </c:extLst>
          </c:dPt>
          <c:dPt>
            <c:idx val="7"/>
            <c:bubble3D val="0"/>
            <c:spPr>
              <a:solidFill>
                <a:schemeClr val="accent4">
                  <a:shade val="94000"/>
                </a:schemeClr>
              </a:solidFill>
              <a:ln w="19050">
                <a:solidFill>
                  <a:schemeClr val="lt1"/>
                </a:solidFill>
              </a:ln>
              <a:effectLst/>
            </c:spPr>
            <c:extLst>
              <c:ext xmlns:c16="http://schemas.microsoft.com/office/drawing/2014/chart" uri="{C3380CC4-5D6E-409C-BE32-E72D297353CC}">
                <c16:uniqueId val="{0000000F-E11E-42F5-8BCF-4DF3E95832E5}"/>
              </c:ext>
            </c:extLst>
          </c:dPt>
          <c:dPt>
            <c:idx val="8"/>
            <c:bubble3D val="0"/>
            <c:spPr>
              <a:solidFill>
                <a:schemeClr val="accent4">
                  <a:shade val="83000"/>
                </a:schemeClr>
              </a:solidFill>
              <a:ln w="19050">
                <a:solidFill>
                  <a:schemeClr val="lt1"/>
                </a:solidFill>
              </a:ln>
              <a:effectLst/>
            </c:spPr>
            <c:extLst>
              <c:ext xmlns:c16="http://schemas.microsoft.com/office/drawing/2014/chart" uri="{C3380CC4-5D6E-409C-BE32-E72D297353CC}">
                <c16:uniqueId val="{00000011-E11E-42F5-8BCF-4DF3E95832E5}"/>
              </c:ext>
            </c:extLst>
          </c:dPt>
          <c:dPt>
            <c:idx val="9"/>
            <c:bubble3D val="0"/>
            <c:spPr>
              <a:solidFill>
                <a:schemeClr val="accent4">
                  <a:shade val="62000"/>
                </a:schemeClr>
              </a:solidFill>
              <a:ln w="19050">
                <a:solidFill>
                  <a:schemeClr val="lt1"/>
                </a:solidFill>
              </a:ln>
              <a:effectLst/>
            </c:spPr>
            <c:extLst>
              <c:ext xmlns:c16="http://schemas.microsoft.com/office/drawing/2014/chart" uri="{C3380CC4-5D6E-409C-BE32-E72D297353CC}">
                <c16:uniqueId val="{00000013-E11E-42F5-8BCF-4DF3E95832E5}"/>
              </c:ext>
            </c:extLst>
          </c:dPt>
          <c:dPt>
            <c:idx val="10"/>
            <c:bubble3D val="0"/>
            <c:spPr>
              <a:solidFill>
                <a:schemeClr val="accent4">
                  <a:tint val="95000"/>
                </a:schemeClr>
              </a:solidFill>
              <a:ln w="19050">
                <a:solidFill>
                  <a:schemeClr val="lt1"/>
                </a:solidFill>
              </a:ln>
              <a:effectLst/>
            </c:spPr>
            <c:extLst>
              <c:ext xmlns:c16="http://schemas.microsoft.com/office/drawing/2014/chart" uri="{C3380CC4-5D6E-409C-BE32-E72D297353CC}">
                <c16:uniqueId val="{00000015-E11E-42F5-8BCF-4DF3E95832E5}"/>
              </c:ext>
            </c:extLst>
          </c:dPt>
          <c:dPt>
            <c:idx val="11"/>
            <c:bubble3D val="0"/>
            <c:spPr>
              <a:solidFill>
                <a:schemeClr val="accent4">
                  <a:tint val="52000"/>
                </a:schemeClr>
              </a:solidFill>
              <a:ln w="19050">
                <a:solidFill>
                  <a:schemeClr val="lt1"/>
                </a:solidFill>
              </a:ln>
              <a:effectLst/>
            </c:spPr>
            <c:extLst>
              <c:ext xmlns:c16="http://schemas.microsoft.com/office/drawing/2014/chart" uri="{C3380CC4-5D6E-409C-BE32-E72D297353CC}">
                <c16:uniqueId val="{00000017-E11E-42F5-8BCF-4DF3E95832E5}"/>
              </c:ext>
            </c:extLst>
          </c:dPt>
          <c:dLbls>
            <c:dLbl>
              <c:idx val="10"/>
              <c:layout>
                <c:manualLayout>
                  <c:x val="-4.4984087321866657E-2"/>
                  <c:y val="1.327050666466041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4744"/>
                        <a:gd name="adj2" fmla="val -138061"/>
                      </a:avLst>
                    </a:prstGeom>
                    <a:noFill/>
                    <a:ln>
                      <a:noFill/>
                    </a:ln>
                  </c15:spPr>
                </c:ext>
                <c:ext xmlns:c16="http://schemas.microsoft.com/office/drawing/2014/chart" uri="{C3380CC4-5D6E-409C-BE32-E72D297353CC}">
                  <c16:uniqueId val="{00000015-E11E-42F5-8BCF-4DF3E95832E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Genre'!$A$4:$A$15</c:f>
              <c:strCache>
                <c:ptCount val="12"/>
                <c:pt idx="0">
                  <c:v>Poetry</c:v>
                </c:pt>
                <c:pt idx="1">
                  <c:v>Fantasy</c:v>
                </c:pt>
                <c:pt idx="2">
                  <c:v>Thriller</c:v>
                </c:pt>
                <c:pt idx="3">
                  <c:v>Sci-fi</c:v>
                </c:pt>
                <c:pt idx="4">
                  <c:v>Adventure</c:v>
                </c:pt>
                <c:pt idx="5">
                  <c:v>Romance</c:v>
                </c:pt>
                <c:pt idx="6">
                  <c:v>Horror</c:v>
                </c:pt>
                <c:pt idx="7">
                  <c:v>Mystery</c:v>
                </c:pt>
                <c:pt idx="8">
                  <c:v>Music</c:v>
                </c:pt>
                <c:pt idx="9">
                  <c:v>Fiction</c:v>
                </c:pt>
                <c:pt idx="10">
                  <c:v>Philosophy</c:v>
                </c:pt>
                <c:pt idx="11">
                  <c:v>Self-help</c:v>
                </c:pt>
              </c:strCache>
            </c:strRef>
          </c:cat>
          <c:val>
            <c:numRef>
              <c:f>'Revenue by Genre'!$B$4:$B$15</c:f>
              <c:numCache>
                <c:formatCode>_ [$₹-4009]\ * #,##0_ ;_ [$₹-4009]\ * \-#,##0_ ;_ [$₹-4009]\ * "-"??_ ;_ @_ </c:formatCode>
                <c:ptCount val="12"/>
                <c:pt idx="0">
                  <c:v>99239</c:v>
                </c:pt>
                <c:pt idx="1">
                  <c:v>77737</c:v>
                </c:pt>
                <c:pt idx="2">
                  <c:v>68768</c:v>
                </c:pt>
                <c:pt idx="3">
                  <c:v>67881</c:v>
                </c:pt>
                <c:pt idx="4">
                  <c:v>64311</c:v>
                </c:pt>
                <c:pt idx="5">
                  <c:v>49368</c:v>
                </c:pt>
                <c:pt idx="6">
                  <c:v>41833</c:v>
                </c:pt>
                <c:pt idx="7">
                  <c:v>25800</c:v>
                </c:pt>
                <c:pt idx="8">
                  <c:v>13894</c:v>
                </c:pt>
                <c:pt idx="9">
                  <c:v>12923</c:v>
                </c:pt>
                <c:pt idx="10">
                  <c:v>10098</c:v>
                </c:pt>
                <c:pt idx="11">
                  <c:v>6244</c:v>
                </c:pt>
              </c:numCache>
            </c:numRef>
          </c:val>
          <c:extLst>
            <c:ext xmlns:c16="http://schemas.microsoft.com/office/drawing/2014/chart" uri="{C3380CC4-5D6E-409C-BE32-E72D297353CC}">
              <c16:uniqueId val="{00000018-E11E-42F5-8BCF-4DF3E95832E5}"/>
            </c:ext>
          </c:extLst>
        </c:ser>
        <c:ser>
          <c:idx val="1"/>
          <c:order val="1"/>
          <c:tx>
            <c:strRef>
              <c:f>'Revenue by Genre'!$C$3</c:f>
              <c:strCache>
                <c:ptCount val="1"/>
                <c:pt idx="0">
                  <c:v>Sum of Genre Contribution to Total Revenue".</c:v>
                </c:pt>
              </c:strCache>
            </c:strRef>
          </c:tx>
          <c:dPt>
            <c:idx val="0"/>
            <c:bubble3D val="0"/>
            <c:spPr>
              <a:solidFill>
                <a:schemeClr val="accent4">
                  <a:tint val="84000"/>
                </a:schemeClr>
              </a:solidFill>
              <a:ln w="19050">
                <a:solidFill>
                  <a:schemeClr val="lt1"/>
                </a:solidFill>
              </a:ln>
              <a:effectLst/>
            </c:spPr>
            <c:extLst>
              <c:ext xmlns:c16="http://schemas.microsoft.com/office/drawing/2014/chart" uri="{C3380CC4-5D6E-409C-BE32-E72D297353CC}">
                <c16:uniqueId val="{0000001A-E11E-42F5-8BCF-4DF3E95832E5}"/>
              </c:ext>
            </c:extLst>
          </c:dPt>
          <c:dPt>
            <c:idx val="1"/>
            <c:bubble3D val="0"/>
            <c:spPr>
              <a:solidFill>
                <a:schemeClr val="accent4">
                  <a:shade val="51000"/>
                </a:schemeClr>
              </a:solidFill>
              <a:ln w="19050">
                <a:solidFill>
                  <a:schemeClr val="lt1"/>
                </a:solidFill>
              </a:ln>
              <a:effectLst/>
            </c:spPr>
            <c:extLst>
              <c:ext xmlns:c16="http://schemas.microsoft.com/office/drawing/2014/chart" uri="{C3380CC4-5D6E-409C-BE32-E72D297353CC}">
                <c16:uniqueId val="{0000001C-E11E-42F5-8BCF-4DF3E95832E5}"/>
              </c:ext>
            </c:extLst>
          </c:dPt>
          <c:dPt>
            <c:idx val="2"/>
            <c:bubble3D val="0"/>
            <c:spPr>
              <a:solidFill>
                <a:schemeClr val="accent4">
                  <a:tint val="41000"/>
                </a:schemeClr>
              </a:solidFill>
              <a:ln w="19050">
                <a:solidFill>
                  <a:schemeClr val="lt1"/>
                </a:solidFill>
              </a:ln>
              <a:effectLst/>
            </c:spPr>
            <c:extLst>
              <c:ext xmlns:c16="http://schemas.microsoft.com/office/drawing/2014/chart" uri="{C3380CC4-5D6E-409C-BE32-E72D297353CC}">
                <c16:uniqueId val="{0000001E-E11E-42F5-8BCF-4DF3E95832E5}"/>
              </c:ext>
            </c:extLst>
          </c:dPt>
          <c:dPt>
            <c:idx val="3"/>
            <c:bubble3D val="0"/>
            <c:spPr>
              <a:solidFill>
                <a:schemeClr val="accent4">
                  <a:tint val="63000"/>
                </a:schemeClr>
              </a:solidFill>
              <a:ln w="19050">
                <a:solidFill>
                  <a:schemeClr val="lt1"/>
                </a:solidFill>
              </a:ln>
              <a:effectLst/>
            </c:spPr>
            <c:extLst>
              <c:ext xmlns:c16="http://schemas.microsoft.com/office/drawing/2014/chart" uri="{C3380CC4-5D6E-409C-BE32-E72D297353CC}">
                <c16:uniqueId val="{00000020-E11E-42F5-8BCF-4DF3E95832E5}"/>
              </c:ext>
            </c:extLst>
          </c:dPt>
          <c:dPt>
            <c:idx val="4"/>
            <c:bubble3D val="0"/>
            <c:spPr>
              <a:solidFill>
                <a:schemeClr val="accent4">
                  <a:shade val="40000"/>
                </a:schemeClr>
              </a:solidFill>
              <a:ln w="19050">
                <a:solidFill>
                  <a:schemeClr val="lt1"/>
                </a:solidFill>
              </a:ln>
              <a:effectLst/>
            </c:spPr>
            <c:extLst>
              <c:ext xmlns:c16="http://schemas.microsoft.com/office/drawing/2014/chart" uri="{C3380CC4-5D6E-409C-BE32-E72D297353CC}">
                <c16:uniqueId val="{00000022-E11E-42F5-8BCF-4DF3E95832E5}"/>
              </c:ext>
            </c:extLst>
          </c:dPt>
          <c:dPt>
            <c:idx val="5"/>
            <c:bubble3D val="0"/>
            <c:spPr>
              <a:solidFill>
                <a:schemeClr val="accent4">
                  <a:tint val="74000"/>
                </a:schemeClr>
              </a:solidFill>
              <a:ln w="19050">
                <a:solidFill>
                  <a:schemeClr val="lt1"/>
                </a:solidFill>
              </a:ln>
              <a:effectLst/>
            </c:spPr>
            <c:extLst>
              <c:ext xmlns:c16="http://schemas.microsoft.com/office/drawing/2014/chart" uri="{C3380CC4-5D6E-409C-BE32-E72D297353CC}">
                <c16:uniqueId val="{00000024-E11E-42F5-8BCF-4DF3E95832E5}"/>
              </c:ext>
            </c:extLst>
          </c:dPt>
          <c:dPt>
            <c:idx val="6"/>
            <c:bubble3D val="0"/>
            <c:spPr>
              <a:solidFill>
                <a:schemeClr val="accent4">
                  <a:shade val="73000"/>
                </a:schemeClr>
              </a:solidFill>
              <a:ln w="19050">
                <a:solidFill>
                  <a:schemeClr val="lt1"/>
                </a:solidFill>
              </a:ln>
              <a:effectLst/>
            </c:spPr>
            <c:extLst>
              <c:ext xmlns:c16="http://schemas.microsoft.com/office/drawing/2014/chart" uri="{C3380CC4-5D6E-409C-BE32-E72D297353CC}">
                <c16:uniqueId val="{00000026-E11E-42F5-8BCF-4DF3E95832E5}"/>
              </c:ext>
            </c:extLst>
          </c:dPt>
          <c:dPt>
            <c:idx val="7"/>
            <c:bubble3D val="0"/>
            <c:spPr>
              <a:solidFill>
                <a:schemeClr val="accent4">
                  <a:shade val="94000"/>
                </a:schemeClr>
              </a:solidFill>
              <a:ln w="19050">
                <a:solidFill>
                  <a:schemeClr val="lt1"/>
                </a:solidFill>
              </a:ln>
              <a:effectLst/>
            </c:spPr>
            <c:extLst>
              <c:ext xmlns:c16="http://schemas.microsoft.com/office/drawing/2014/chart" uri="{C3380CC4-5D6E-409C-BE32-E72D297353CC}">
                <c16:uniqueId val="{00000028-E11E-42F5-8BCF-4DF3E95832E5}"/>
              </c:ext>
            </c:extLst>
          </c:dPt>
          <c:dPt>
            <c:idx val="8"/>
            <c:bubble3D val="0"/>
            <c:spPr>
              <a:solidFill>
                <a:schemeClr val="accent4">
                  <a:shade val="83000"/>
                </a:schemeClr>
              </a:solidFill>
              <a:ln w="19050">
                <a:solidFill>
                  <a:schemeClr val="lt1"/>
                </a:solidFill>
              </a:ln>
              <a:effectLst/>
            </c:spPr>
            <c:extLst>
              <c:ext xmlns:c16="http://schemas.microsoft.com/office/drawing/2014/chart" uri="{C3380CC4-5D6E-409C-BE32-E72D297353CC}">
                <c16:uniqueId val="{0000002A-E11E-42F5-8BCF-4DF3E95832E5}"/>
              </c:ext>
            </c:extLst>
          </c:dPt>
          <c:dPt>
            <c:idx val="9"/>
            <c:bubble3D val="0"/>
            <c:spPr>
              <a:solidFill>
                <a:schemeClr val="accent4">
                  <a:shade val="62000"/>
                </a:schemeClr>
              </a:solidFill>
              <a:ln w="19050">
                <a:solidFill>
                  <a:schemeClr val="lt1"/>
                </a:solidFill>
              </a:ln>
              <a:effectLst/>
            </c:spPr>
            <c:extLst>
              <c:ext xmlns:c16="http://schemas.microsoft.com/office/drawing/2014/chart" uri="{C3380CC4-5D6E-409C-BE32-E72D297353CC}">
                <c16:uniqueId val="{0000002C-E11E-42F5-8BCF-4DF3E95832E5}"/>
              </c:ext>
            </c:extLst>
          </c:dPt>
          <c:dPt>
            <c:idx val="10"/>
            <c:bubble3D val="0"/>
            <c:spPr>
              <a:solidFill>
                <a:schemeClr val="accent4">
                  <a:tint val="95000"/>
                </a:schemeClr>
              </a:solidFill>
              <a:ln w="19050">
                <a:solidFill>
                  <a:schemeClr val="lt1"/>
                </a:solidFill>
              </a:ln>
              <a:effectLst/>
            </c:spPr>
            <c:extLst>
              <c:ext xmlns:c16="http://schemas.microsoft.com/office/drawing/2014/chart" uri="{C3380CC4-5D6E-409C-BE32-E72D297353CC}">
                <c16:uniqueId val="{0000002E-E11E-42F5-8BCF-4DF3E95832E5}"/>
              </c:ext>
            </c:extLst>
          </c:dPt>
          <c:dPt>
            <c:idx val="11"/>
            <c:bubble3D val="0"/>
            <c:spPr>
              <a:solidFill>
                <a:schemeClr val="accent4">
                  <a:tint val="52000"/>
                </a:schemeClr>
              </a:solidFill>
              <a:ln w="19050">
                <a:solidFill>
                  <a:schemeClr val="lt1"/>
                </a:solidFill>
              </a:ln>
              <a:effectLst/>
            </c:spPr>
            <c:extLst>
              <c:ext xmlns:c16="http://schemas.microsoft.com/office/drawing/2014/chart" uri="{C3380CC4-5D6E-409C-BE32-E72D297353CC}">
                <c16:uniqueId val="{00000030-E11E-42F5-8BCF-4DF3E95832E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Genre'!$A$4:$A$15</c:f>
              <c:strCache>
                <c:ptCount val="12"/>
                <c:pt idx="0">
                  <c:v>Poetry</c:v>
                </c:pt>
                <c:pt idx="1">
                  <c:v>Fantasy</c:v>
                </c:pt>
                <c:pt idx="2">
                  <c:v>Thriller</c:v>
                </c:pt>
                <c:pt idx="3">
                  <c:v>Sci-fi</c:v>
                </c:pt>
                <c:pt idx="4">
                  <c:v>Adventure</c:v>
                </c:pt>
                <c:pt idx="5">
                  <c:v>Romance</c:v>
                </c:pt>
                <c:pt idx="6">
                  <c:v>Horror</c:v>
                </c:pt>
                <c:pt idx="7">
                  <c:v>Mystery</c:v>
                </c:pt>
                <c:pt idx="8">
                  <c:v>Music</c:v>
                </c:pt>
                <c:pt idx="9">
                  <c:v>Fiction</c:v>
                </c:pt>
                <c:pt idx="10">
                  <c:v>Philosophy</c:v>
                </c:pt>
                <c:pt idx="11">
                  <c:v>Self-help</c:v>
                </c:pt>
              </c:strCache>
            </c:strRef>
          </c:cat>
          <c:val>
            <c:numRef>
              <c:f>'Revenue by Genre'!$C$4:$C$15</c:f>
              <c:numCache>
                <c:formatCode>0.00%</c:formatCode>
                <c:ptCount val="12"/>
                <c:pt idx="0">
                  <c:v>0.18442619904255</c:v>
                </c:pt>
                <c:pt idx="1">
                  <c:v>0.14446678659570039</c:v>
                </c:pt>
                <c:pt idx="2">
                  <c:v>0.12779875709910499</c:v>
                </c:pt>
                <c:pt idx="3">
                  <c:v>0.1261503523534834</c:v>
                </c:pt>
                <c:pt idx="4">
                  <c:v>0.1195158484731349</c:v>
                </c:pt>
                <c:pt idx="5">
                  <c:v>9.1745710802533381E-2</c:v>
                </c:pt>
                <c:pt idx="6">
                  <c:v>7.7742633284767021E-2</c:v>
                </c:pt>
                <c:pt idx="7">
                  <c:v>4.7946834765543692E-2</c:v>
                </c:pt>
                <c:pt idx="8">
                  <c:v>2.582067140435907E-2</c:v>
                </c:pt>
                <c:pt idx="9">
                  <c:v>2.4016160685082215E-2</c:v>
                </c:pt>
                <c:pt idx="10">
                  <c:v>1.8766168118700008E-2</c:v>
                </c:pt>
                <c:pt idx="11">
                  <c:v>1.1603877375040886E-2</c:v>
                </c:pt>
              </c:numCache>
            </c:numRef>
          </c:val>
          <c:extLst>
            <c:ext xmlns:c16="http://schemas.microsoft.com/office/drawing/2014/chart" uri="{C3380CC4-5D6E-409C-BE32-E72D297353CC}">
              <c16:uniqueId val="{00000031-E11E-42F5-8BCF-4DF3E95832E5}"/>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6728002274186193"/>
          <c:y val="0.24077749052115244"/>
          <c:w val="0.27594240290464384"/>
          <c:h val="0.53697503007690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[Turning_Pages_Into_Profit.xlsx]Sales by Month!PivotTable1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Monthly</a:t>
            </a:r>
            <a:r>
              <a:rPr lang="en-IN" sz="1800" baseline="0"/>
              <a:t> Sales Trend</a:t>
            </a:r>
          </a:p>
        </c:rich>
      </c:tx>
      <c:layout>
        <c:manualLayout>
          <c:xMode val="edge"/>
          <c:yMode val="edge"/>
          <c:x val="0.33427330882008999"/>
          <c:y val="8.369403044090279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4987053387781"/>
          <c:y val="0.12054444614322092"/>
          <c:w val="0.78709456863059679"/>
          <c:h val="0.51121697710342207"/>
        </c:manualLayout>
      </c:layout>
      <c:lineChart>
        <c:grouping val="standard"/>
        <c:varyColors val="0"/>
        <c:ser>
          <c:idx val="0"/>
          <c:order val="0"/>
          <c:tx>
            <c:strRef>
              <c:f>'Sales by Month'!$B$2</c:f>
              <c:strCache>
                <c:ptCount val="1"/>
                <c:pt idx="0">
                  <c:v>Total</c:v>
                </c:pt>
              </c:strCache>
            </c:strRef>
          </c:tx>
          <c:spPr>
            <a:ln w="28575" cap="rnd">
              <a:solidFill>
                <a:schemeClr val="accent4"/>
              </a:solidFill>
              <a:round/>
            </a:ln>
            <a:effectLst/>
          </c:spPr>
          <c:marker>
            <c:symbol val="none"/>
          </c:marker>
          <c:cat>
            <c:multiLvlStrRef>
              <c:f>'Sales by Month'!$A$3:$A$8</c:f>
              <c:multiLvlStrCache>
                <c:ptCount val="3"/>
                <c:lvl>
                  <c:pt idx="0">
                    <c:v>Adventure</c:v>
                  </c:pt>
                  <c:pt idx="1">
                    <c:v>Adventure</c:v>
                  </c:pt>
                  <c:pt idx="2">
                    <c:v>Adventure</c:v>
                  </c:pt>
                </c:lvl>
                <c:lvl>
                  <c:pt idx="0">
                    <c:v>May</c:v>
                  </c:pt>
                  <c:pt idx="1">
                    <c:v>Sep</c:v>
                  </c:pt>
                  <c:pt idx="2">
                    <c:v>Nov</c:v>
                  </c:pt>
                </c:lvl>
              </c:multiLvlStrCache>
            </c:multiLvlStrRef>
          </c:cat>
          <c:val>
            <c:numRef>
              <c:f>'Sales by Month'!$B$3:$B$8</c:f>
              <c:numCache>
                <c:formatCode>"₹"\ #,##0</c:formatCode>
                <c:ptCount val="3"/>
                <c:pt idx="0">
                  <c:v>28288</c:v>
                </c:pt>
                <c:pt idx="1">
                  <c:v>18865</c:v>
                </c:pt>
                <c:pt idx="2">
                  <c:v>17158</c:v>
                </c:pt>
              </c:numCache>
            </c:numRef>
          </c:val>
          <c:smooth val="0"/>
          <c:extLst>
            <c:ext xmlns:c16="http://schemas.microsoft.com/office/drawing/2014/chart" uri="{C3380CC4-5D6E-409C-BE32-E72D297353CC}">
              <c16:uniqueId val="{00000001-CC77-4FF8-A341-138BA46AC775}"/>
            </c:ext>
          </c:extLst>
        </c:ser>
        <c:dLbls>
          <c:showLegendKey val="0"/>
          <c:showVal val="0"/>
          <c:showCatName val="0"/>
          <c:showSerName val="0"/>
          <c:showPercent val="0"/>
          <c:showBubbleSize val="0"/>
        </c:dLbls>
        <c:smooth val="0"/>
        <c:axId val="2063847871"/>
        <c:axId val="2063834431"/>
      </c:lineChart>
      <c:catAx>
        <c:axId val="206384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34431"/>
        <c:crosses val="autoZero"/>
        <c:auto val="1"/>
        <c:lblAlgn val="ctr"/>
        <c:lblOffset val="100"/>
        <c:noMultiLvlLbl val="0"/>
      </c:catAx>
      <c:valAx>
        <c:axId val="2063834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4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[Turning_Pages_Into_Profit.xlsx]Regional Profit Margins!PivotTable4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Region</a:t>
            </a:r>
            <a:r>
              <a:rPr lang="en-US" sz="1800" baseline="0"/>
              <a:t>-Wise Profit Margin</a:t>
            </a:r>
            <a:endParaRPr lang="en-US" sz="1800"/>
          </a:p>
        </c:rich>
      </c:tx>
      <c:layout>
        <c:manualLayout>
          <c:xMode val="edge"/>
          <c:yMode val="edge"/>
          <c:x val="0.28708536926737815"/>
          <c:y val="2.0295534950349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 Profit Margins'!$B$3</c:f>
              <c:strCache>
                <c:ptCount val="1"/>
                <c:pt idx="0">
                  <c:v>Total</c:v>
                </c:pt>
              </c:strCache>
            </c:strRef>
          </c:tx>
          <c:spPr>
            <a:solidFill>
              <a:schemeClr val="accent4"/>
            </a:solidFill>
            <a:ln>
              <a:noFill/>
            </a:ln>
            <a:effectLst/>
          </c:spPr>
          <c:invertIfNegative val="0"/>
          <c:cat>
            <c:strRef>
              <c:f>'Regional Profit Margins'!$A$4:$A$11</c:f>
              <c:strCache>
                <c:ptCount val="8"/>
                <c:pt idx="0">
                  <c:v>Delhi</c:v>
                </c:pt>
                <c:pt idx="1">
                  <c:v>Maharashtra</c:v>
                </c:pt>
                <c:pt idx="2">
                  <c:v>Rajasthan</c:v>
                </c:pt>
                <c:pt idx="3">
                  <c:v>Uttar Pradesh</c:v>
                </c:pt>
                <c:pt idx="4">
                  <c:v>Kerala</c:v>
                </c:pt>
                <c:pt idx="5">
                  <c:v>Punjab</c:v>
                </c:pt>
                <c:pt idx="6">
                  <c:v>Karnataka</c:v>
                </c:pt>
                <c:pt idx="7">
                  <c:v>West Bengal</c:v>
                </c:pt>
              </c:strCache>
            </c:strRef>
          </c:cat>
          <c:val>
            <c:numRef>
              <c:f>'Regional Profit Margins'!$B$4:$B$11</c:f>
              <c:numCache>
                <c:formatCode>0%</c:formatCode>
                <c:ptCount val="8"/>
                <c:pt idx="0">
                  <c:v>0.65899224806201551</c:v>
                </c:pt>
                <c:pt idx="1">
                  <c:v>0.56276090398733269</c:v>
                </c:pt>
                <c:pt idx="2">
                  <c:v>0.45376165836576832</c:v>
                </c:pt>
                <c:pt idx="3">
                  <c:v>0.30980106644129918</c:v>
                </c:pt>
                <c:pt idx="4">
                  <c:v>0.21043346213474109</c:v>
                </c:pt>
                <c:pt idx="5">
                  <c:v>0.18521665138682336</c:v>
                </c:pt>
                <c:pt idx="6">
                  <c:v>0.16765713784272693</c:v>
                </c:pt>
                <c:pt idx="7">
                  <c:v>0.16193188502618713</c:v>
                </c:pt>
              </c:numCache>
            </c:numRef>
          </c:val>
          <c:extLst>
            <c:ext xmlns:c16="http://schemas.microsoft.com/office/drawing/2014/chart" uri="{C3380CC4-5D6E-409C-BE32-E72D297353CC}">
              <c16:uniqueId val="{00000000-3008-479D-9239-A5E6008A7270}"/>
            </c:ext>
          </c:extLst>
        </c:ser>
        <c:dLbls>
          <c:showLegendKey val="0"/>
          <c:showVal val="0"/>
          <c:showCatName val="0"/>
          <c:showSerName val="0"/>
          <c:showPercent val="0"/>
          <c:showBubbleSize val="0"/>
        </c:dLbls>
        <c:gapWidth val="219"/>
        <c:overlap val="-27"/>
        <c:axId val="782806255"/>
        <c:axId val="782806735"/>
      </c:barChart>
      <c:catAx>
        <c:axId val="78280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806735"/>
        <c:crosses val="autoZero"/>
        <c:auto val="1"/>
        <c:lblAlgn val="ctr"/>
        <c:lblOffset val="100"/>
        <c:noMultiLvlLbl val="0"/>
      </c:catAx>
      <c:valAx>
        <c:axId val="782806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80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[Turning_Pages_Into_Profit.xlsx]Stock &amp; Sales!PivotTable1</c:name>
    <c:fmtId val="14"/>
  </c:pivotSource>
  <c:chart>
    <c:title>
      <c:tx>
        <c:rich>
          <a:bodyPr/>
          <a:lstStyle/>
          <a:p>
            <a:pPr algn="ctr" rtl="0">
              <a:defRPr lang="en-IN" sz="1400" b="0" i="0" u="none" strike="noStrike" kern="1200" spc="0" baseline="0">
                <a:solidFill>
                  <a:sysClr val="windowText" lastClr="000000">
                    <a:lumMod val="65000"/>
                    <a:lumOff val="35000"/>
                  </a:sysClr>
                </a:solidFill>
                <a:latin typeface="+mn-lt"/>
                <a:ea typeface="+mn-ea"/>
                <a:cs typeface="+mn-cs"/>
              </a:defRPr>
            </a:pPr>
            <a:r>
              <a:rPr lang="en-IN" sz="1800" b="0" i="0" u="none" strike="noStrike" kern="1200" spc="0" baseline="0">
                <a:solidFill>
                  <a:sysClr val="windowText" lastClr="000000">
                    <a:lumMod val="65000"/>
                    <a:lumOff val="35000"/>
                  </a:sysClr>
                </a:solidFill>
                <a:latin typeface="+mn-lt"/>
                <a:ea typeface="+mn-ea"/>
                <a:cs typeface="+mn-cs"/>
              </a:rPr>
              <a:t>Stock vs Sales by Genre</a:t>
            </a:r>
          </a:p>
        </c:rich>
      </c:tx>
      <c:overlay val="0"/>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'Stock &amp; Sales'!$B$3</c:f>
              <c:strCache>
                <c:ptCount val="1"/>
                <c:pt idx="0">
                  <c:v>Sum of Initial Stock</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'Stock &amp; Sales'!$A$4:$A$6</c:f>
              <c:multiLvlStrCache>
                <c:ptCount val="2"/>
                <c:lvl>
                  <c:pt idx="0">
                    <c:v>Ek Gaon Ki Kahani</c:v>
                  </c:pt>
                  <c:pt idx="1">
                    <c:v>Fictional Dreams</c:v>
                  </c:pt>
                </c:lvl>
                <c:lvl>
                  <c:pt idx="0">
                    <c:v>Fiction</c:v>
                  </c:pt>
                </c:lvl>
              </c:multiLvlStrCache>
            </c:multiLvlStrRef>
          </c:cat>
          <c:val>
            <c:numRef>
              <c:f>'Stock &amp; Sales'!$B$4:$B$6</c:f>
              <c:numCache>
                <c:formatCode>General</c:formatCode>
                <c:ptCount val="2"/>
                <c:pt idx="0">
                  <c:v>40</c:v>
                </c:pt>
                <c:pt idx="1">
                  <c:v>70</c:v>
                </c:pt>
              </c:numCache>
            </c:numRef>
          </c:val>
          <c:extLst>
            <c:ext xmlns:c16="http://schemas.microsoft.com/office/drawing/2014/chart" uri="{C3380CC4-5D6E-409C-BE32-E72D297353CC}">
              <c16:uniqueId val="{0000000E-0DE8-466C-8BCF-53D0F5F87738}"/>
            </c:ext>
          </c:extLst>
        </c:ser>
        <c:ser>
          <c:idx val="1"/>
          <c:order val="1"/>
          <c:tx>
            <c:strRef>
              <c:f>'Stock &amp; Sales'!$C$3</c:f>
              <c:strCache>
                <c:ptCount val="1"/>
                <c:pt idx="0">
                  <c:v>Sum of Copies Sold</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'Stock &amp; Sales'!$A$4:$A$6</c:f>
              <c:multiLvlStrCache>
                <c:ptCount val="2"/>
                <c:lvl>
                  <c:pt idx="0">
                    <c:v>Ek Gaon Ki Kahani</c:v>
                  </c:pt>
                  <c:pt idx="1">
                    <c:v>Fictional Dreams</c:v>
                  </c:pt>
                </c:lvl>
                <c:lvl>
                  <c:pt idx="0">
                    <c:v>Fiction</c:v>
                  </c:pt>
                </c:lvl>
              </c:multiLvlStrCache>
            </c:multiLvlStrRef>
          </c:cat>
          <c:val>
            <c:numRef>
              <c:f>'Stock &amp; Sales'!$C$4:$C$6</c:f>
              <c:numCache>
                <c:formatCode>General</c:formatCode>
                <c:ptCount val="2"/>
                <c:pt idx="0">
                  <c:v>34</c:v>
                </c:pt>
                <c:pt idx="1">
                  <c:v>57</c:v>
                </c:pt>
              </c:numCache>
            </c:numRef>
          </c:val>
          <c:extLst>
            <c:ext xmlns:c16="http://schemas.microsoft.com/office/drawing/2014/chart" uri="{C3380CC4-5D6E-409C-BE32-E72D297353CC}">
              <c16:uniqueId val="{00000010-0DE8-466C-8BCF-53D0F5F87738}"/>
            </c:ext>
          </c:extLst>
        </c:ser>
        <c:ser>
          <c:idx val="2"/>
          <c:order val="2"/>
          <c:tx>
            <c:strRef>
              <c:f>'Stock &amp; Sales'!$D$3</c:f>
              <c:strCache>
                <c:ptCount val="1"/>
                <c:pt idx="0">
                  <c:v>Sum of Stock Level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'Stock &amp; Sales'!$A$4:$A$6</c:f>
              <c:multiLvlStrCache>
                <c:ptCount val="2"/>
                <c:lvl>
                  <c:pt idx="0">
                    <c:v>Ek Gaon Ki Kahani</c:v>
                  </c:pt>
                  <c:pt idx="1">
                    <c:v>Fictional Dreams</c:v>
                  </c:pt>
                </c:lvl>
                <c:lvl>
                  <c:pt idx="0">
                    <c:v>Fiction</c:v>
                  </c:pt>
                </c:lvl>
              </c:multiLvlStrCache>
            </c:multiLvlStrRef>
          </c:cat>
          <c:val>
            <c:numRef>
              <c:f>'Stock &amp; Sales'!$D$4:$D$6</c:f>
              <c:numCache>
                <c:formatCode>General</c:formatCode>
                <c:ptCount val="2"/>
                <c:pt idx="0">
                  <c:v>6</c:v>
                </c:pt>
                <c:pt idx="1">
                  <c:v>13</c:v>
                </c:pt>
              </c:numCache>
            </c:numRef>
          </c:val>
          <c:extLst>
            <c:ext xmlns:c16="http://schemas.microsoft.com/office/drawing/2014/chart" uri="{C3380CC4-5D6E-409C-BE32-E72D297353CC}">
              <c16:uniqueId val="{00000012-0DE8-466C-8BCF-53D0F5F87738}"/>
            </c:ext>
          </c:extLst>
        </c:ser>
        <c:dLbls>
          <c:dLblPos val="outEnd"/>
          <c:showLegendKey val="0"/>
          <c:showVal val="1"/>
          <c:showCatName val="0"/>
          <c:showSerName val="0"/>
          <c:showPercent val="0"/>
          <c:showBubbleSize val="0"/>
        </c:dLbls>
        <c:gapWidth val="182"/>
        <c:axId val="459822768"/>
        <c:axId val="459823248"/>
      </c:barChart>
      <c:catAx>
        <c:axId val="45982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23248"/>
        <c:crosses val="autoZero"/>
        <c:auto val="1"/>
        <c:lblAlgn val="ctr"/>
        <c:lblOffset val="100"/>
        <c:noMultiLvlLbl val="0"/>
      </c:catAx>
      <c:valAx>
        <c:axId val="45982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227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[Turning_Pages_Into_Profit.xlsx]Sales by Month!PivotTable1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 Trend</a:t>
            </a:r>
          </a:p>
        </c:rich>
      </c:tx>
      <c:layout>
        <c:manualLayout>
          <c:xMode val="edge"/>
          <c:yMode val="edge"/>
          <c:x val="0.33427330882008999"/>
          <c:y val="8.369403044090279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4987053387781"/>
          <c:y val="0.12054444614322092"/>
          <c:w val="0.78709456863059679"/>
          <c:h val="0.51121697710342207"/>
        </c:manualLayout>
      </c:layout>
      <c:lineChart>
        <c:grouping val="standard"/>
        <c:varyColors val="0"/>
        <c:ser>
          <c:idx val="0"/>
          <c:order val="0"/>
          <c:tx>
            <c:strRef>
              <c:f>'Sales by Month'!$B$2</c:f>
              <c:strCache>
                <c:ptCount val="1"/>
                <c:pt idx="0">
                  <c:v>Total</c:v>
                </c:pt>
              </c:strCache>
            </c:strRef>
          </c:tx>
          <c:spPr>
            <a:ln w="28575" cap="rnd">
              <a:solidFill>
                <a:schemeClr val="accent4"/>
              </a:solidFill>
              <a:round/>
            </a:ln>
            <a:effectLst/>
          </c:spPr>
          <c:marker>
            <c:symbol val="none"/>
          </c:marker>
          <c:cat>
            <c:multiLvlStrRef>
              <c:f>'Sales by Month'!$A$3:$A$8</c:f>
              <c:multiLvlStrCache>
                <c:ptCount val="3"/>
                <c:lvl>
                  <c:pt idx="0">
                    <c:v>Adventure</c:v>
                  </c:pt>
                  <c:pt idx="1">
                    <c:v>Adventure</c:v>
                  </c:pt>
                  <c:pt idx="2">
                    <c:v>Adventure</c:v>
                  </c:pt>
                </c:lvl>
                <c:lvl>
                  <c:pt idx="0">
                    <c:v>May</c:v>
                  </c:pt>
                  <c:pt idx="1">
                    <c:v>Sep</c:v>
                  </c:pt>
                  <c:pt idx="2">
                    <c:v>Nov</c:v>
                  </c:pt>
                </c:lvl>
              </c:multiLvlStrCache>
            </c:multiLvlStrRef>
          </c:cat>
          <c:val>
            <c:numRef>
              <c:f>'Sales by Month'!$B$3:$B$8</c:f>
              <c:numCache>
                <c:formatCode>"₹"\ #,##0</c:formatCode>
                <c:ptCount val="3"/>
                <c:pt idx="0">
                  <c:v>28288</c:v>
                </c:pt>
                <c:pt idx="1">
                  <c:v>18865</c:v>
                </c:pt>
                <c:pt idx="2">
                  <c:v>17158</c:v>
                </c:pt>
              </c:numCache>
            </c:numRef>
          </c:val>
          <c:smooth val="0"/>
          <c:extLst>
            <c:ext xmlns:c16="http://schemas.microsoft.com/office/drawing/2014/chart" uri="{C3380CC4-5D6E-409C-BE32-E72D297353CC}">
              <c16:uniqueId val="{00000000-5D51-45DC-8228-01E0EE611092}"/>
            </c:ext>
          </c:extLst>
        </c:ser>
        <c:dLbls>
          <c:showLegendKey val="0"/>
          <c:showVal val="0"/>
          <c:showCatName val="0"/>
          <c:showSerName val="0"/>
          <c:showPercent val="0"/>
          <c:showBubbleSize val="0"/>
        </c:dLbls>
        <c:smooth val="0"/>
        <c:axId val="2063847871"/>
        <c:axId val="2063834431"/>
      </c:lineChart>
      <c:catAx>
        <c:axId val="206384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34431"/>
        <c:crosses val="autoZero"/>
        <c:auto val="1"/>
        <c:lblAlgn val="ctr"/>
        <c:lblOffset val="100"/>
        <c:noMultiLvlLbl val="0"/>
      </c:catAx>
      <c:valAx>
        <c:axId val="2063834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4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[Turning_Pages_Into_Profit.xlsx]Top Selling book!PivotTable2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selling books by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Selling book'!$B$3</c:f>
              <c:strCache>
                <c:ptCount val="1"/>
                <c:pt idx="0">
                  <c:v>Total</c:v>
                </c:pt>
              </c:strCache>
            </c:strRef>
          </c:tx>
          <c:spPr>
            <a:solidFill>
              <a:schemeClr val="accent4"/>
            </a:solidFill>
            <a:ln>
              <a:noFill/>
            </a:ln>
            <a:effectLst/>
          </c:spPr>
          <c:invertIfNegative val="0"/>
          <c:cat>
            <c:multiLvlStrRef>
              <c:f>'Top Selling book'!$A$4:$A$13</c:f>
              <c:multiLvlStrCache>
                <c:ptCount val="5"/>
                <c:lvl>
                  <c:pt idx="0">
                    <c:v>Adventure</c:v>
                  </c:pt>
                  <c:pt idx="1">
                    <c:v>Poetry</c:v>
                  </c:pt>
                  <c:pt idx="2">
                    <c:v>Sci-fi</c:v>
                  </c:pt>
                  <c:pt idx="3">
                    <c:v>Poetry</c:v>
                  </c:pt>
                  <c:pt idx="4">
                    <c:v>Thriller</c:v>
                  </c:pt>
                </c:lvl>
                <c:lvl>
                  <c:pt idx="0">
                    <c:v>The Epic Saga</c:v>
                  </c:pt>
                  <c:pt idx="1">
                    <c:v>Hindi Kavya Sangrah</c:v>
                  </c:pt>
                  <c:pt idx="2">
                    <c:v>Antariksh Ki Rahasya</c:v>
                  </c:pt>
                  <c:pt idx="3">
                    <c:v>Hindi Shayari Ka Safar</c:v>
                  </c:pt>
                  <c:pt idx="4">
                    <c:v>Shadows of Reality</c:v>
                  </c:pt>
                </c:lvl>
              </c:multiLvlStrCache>
            </c:multiLvlStrRef>
          </c:cat>
          <c:val>
            <c:numRef>
              <c:f>'Top Selling book'!$B$4:$B$13</c:f>
              <c:numCache>
                <c:formatCode>0.00%</c:formatCode>
                <c:ptCount val="5"/>
                <c:pt idx="0">
                  <c:v>0.91091628959276016</c:v>
                </c:pt>
                <c:pt idx="1">
                  <c:v>0.81722585330428466</c:v>
                </c:pt>
                <c:pt idx="2">
                  <c:v>0.79152367879203844</c:v>
                </c:pt>
                <c:pt idx="3">
                  <c:v>0.77087114337568063</c:v>
                </c:pt>
                <c:pt idx="4">
                  <c:v>0.68614881850175968</c:v>
                </c:pt>
              </c:numCache>
            </c:numRef>
          </c:val>
          <c:extLst>
            <c:ext xmlns:c16="http://schemas.microsoft.com/office/drawing/2014/chart" uri="{C3380CC4-5D6E-409C-BE32-E72D297353CC}">
              <c16:uniqueId val="{00000000-7340-41F9-AA8C-144EC6B3D7ED}"/>
            </c:ext>
          </c:extLst>
        </c:ser>
        <c:dLbls>
          <c:showLegendKey val="0"/>
          <c:showVal val="0"/>
          <c:showCatName val="0"/>
          <c:showSerName val="0"/>
          <c:showPercent val="0"/>
          <c:showBubbleSize val="0"/>
        </c:dLbls>
        <c:gapWidth val="182"/>
        <c:axId val="80332783"/>
        <c:axId val="80334223"/>
      </c:barChart>
      <c:catAx>
        <c:axId val="8033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4223"/>
        <c:crosses val="autoZero"/>
        <c:auto val="1"/>
        <c:lblAlgn val="ctr"/>
        <c:lblOffset val="100"/>
        <c:noMultiLvlLbl val="0"/>
      </c:catAx>
      <c:valAx>
        <c:axId val="803342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[Turning_Pages_Into_Profit.xlsx]Average rating!PivotTable3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authors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rating'!$B$3</c:f>
              <c:strCache>
                <c:ptCount val="1"/>
                <c:pt idx="0">
                  <c:v>Total</c:v>
                </c:pt>
              </c:strCache>
            </c:strRef>
          </c:tx>
          <c:spPr>
            <a:solidFill>
              <a:schemeClr val="accent4"/>
            </a:solidFill>
            <a:ln>
              <a:noFill/>
            </a:ln>
            <a:effectLst/>
          </c:spPr>
          <c:invertIfNegative val="0"/>
          <c:cat>
            <c:multiLvlStrRef>
              <c:f>'Average rating'!$A$4:$A$63</c:f>
              <c:multiLvlStrCache>
                <c:ptCount val="30"/>
                <c:lvl>
                  <c:pt idx="0">
                    <c:v>Sci-fi</c:v>
                  </c:pt>
                  <c:pt idx="1">
                    <c:v>Fiction</c:v>
                  </c:pt>
                  <c:pt idx="2">
                    <c:v>Thriller</c:v>
                  </c:pt>
                  <c:pt idx="3">
                    <c:v>Poetry</c:v>
                  </c:pt>
                  <c:pt idx="4">
                    <c:v>Thriller</c:v>
                  </c:pt>
                  <c:pt idx="5">
                    <c:v>Poetry</c:v>
                  </c:pt>
                  <c:pt idx="6">
                    <c:v>Thriller</c:v>
                  </c:pt>
                  <c:pt idx="7">
                    <c:v>Music</c:v>
                  </c:pt>
                  <c:pt idx="8">
                    <c:v>Fantasy</c:v>
                  </c:pt>
                  <c:pt idx="9">
                    <c:v>Romance</c:v>
                  </c:pt>
                  <c:pt idx="10">
                    <c:v>Adventure</c:v>
                  </c:pt>
                  <c:pt idx="11">
                    <c:v>Philosophy</c:v>
                  </c:pt>
                  <c:pt idx="12">
                    <c:v>Romance</c:v>
                  </c:pt>
                  <c:pt idx="13">
                    <c:v>Adventure</c:v>
                  </c:pt>
                  <c:pt idx="14">
                    <c:v>Fiction</c:v>
                  </c:pt>
                  <c:pt idx="15">
                    <c:v>Fantasy</c:v>
                  </c:pt>
                  <c:pt idx="16">
                    <c:v>Horror</c:v>
                  </c:pt>
                  <c:pt idx="17">
                    <c:v>Mystery</c:v>
                  </c:pt>
                  <c:pt idx="18">
                    <c:v>Romance</c:v>
                  </c:pt>
                  <c:pt idx="19">
                    <c:v>Adventure</c:v>
                  </c:pt>
                  <c:pt idx="20">
                    <c:v>Fantasy</c:v>
                  </c:pt>
                  <c:pt idx="21">
                    <c:v>Horror</c:v>
                  </c:pt>
                  <c:pt idx="22">
                    <c:v>Poetry</c:v>
                  </c:pt>
                  <c:pt idx="23">
                    <c:v>Poetry</c:v>
                  </c:pt>
                  <c:pt idx="24">
                    <c:v>Sci-fi</c:v>
                  </c:pt>
                  <c:pt idx="25">
                    <c:v>Self-help</c:v>
                  </c:pt>
                  <c:pt idx="26">
                    <c:v>Fantasy</c:v>
                  </c:pt>
                  <c:pt idx="27">
                    <c:v>Thriller</c:v>
                  </c:pt>
                  <c:pt idx="28">
                    <c:v>Horror</c:v>
                  </c:pt>
                  <c:pt idx="29">
                    <c:v>Sci-fi</c:v>
                  </c:pt>
                </c:lvl>
                <c:lvl>
                  <c:pt idx="0">
                    <c:v>V. Chawla</c:v>
                  </c:pt>
                  <c:pt idx="1">
                    <c:v>F. Khan</c:v>
                  </c:pt>
                  <c:pt idx="2">
                    <c:v>D. Mehta</c:v>
                  </c:pt>
                  <c:pt idx="3">
                    <c:v>H. Gupta</c:v>
                  </c:pt>
                  <c:pt idx="4">
                    <c:v>A. Sharma</c:v>
                  </c:pt>
                  <c:pt idx="5">
                    <c:v>G. Reddy</c:v>
                  </c:pt>
                  <c:pt idx="6">
                    <c:v>Y. Malhotra</c:v>
                  </c:pt>
                  <c:pt idx="7">
                    <c:v>S. Singh</c:v>
                  </c:pt>
                  <c:pt idx="8">
                    <c:v>T. Mukherjee</c:v>
                  </c:pt>
                  <c:pt idx="9">
                    <c:v>Q. Verma</c:v>
                  </c:pt>
                  <c:pt idx="10">
                    <c:v>A. Bose</c:v>
                  </c:pt>
                  <c:pt idx="11">
                    <c:v>L. Chaudhary</c:v>
                  </c:pt>
                  <c:pt idx="12">
                    <c:v>K. Iyer</c:v>
                  </c:pt>
                  <c:pt idx="13">
                    <c:v>N. Pillai</c:v>
                  </c:pt>
                  <c:pt idx="14">
                    <c:v>I. Das</c:v>
                  </c:pt>
                  <c:pt idx="15">
                    <c:v>X. Yadav</c:v>
                  </c:pt>
                  <c:pt idx="16">
                    <c:v>B. Mishra</c:v>
                  </c:pt>
                  <c:pt idx="17">
                    <c:v>U. Nair</c:v>
                  </c:pt>
                  <c:pt idx="18">
                    <c:v>C. Srivastava</c:v>
                  </c:pt>
                  <c:pt idx="19">
                    <c:v>W. Roy</c:v>
                  </c:pt>
                  <c:pt idx="20">
                    <c:v>C. Joshi</c:v>
                  </c:pt>
                  <c:pt idx="21">
                    <c:v>Z. Kapoor</c:v>
                  </c:pt>
                  <c:pt idx="22">
                    <c:v>O. Deshmukh</c:v>
                  </c:pt>
                  <c:pt idx="23">
                    <c:v>D. Agarwal</c:v>
                  </c:pt>
                  <c:pt idx="24">
                    <c:v>P. Sinha</c:v>
                  </c:pt>
                  <c:pt idx="25">
                    <c:v>B. Ranjan</c:v>
                  </c:pt>
                  <c:pt idx="26">
                    <c:v>R. Shukla</c:v>
                  </c:pt>
                  <c:pt idx="27">
                    <c:v>J. Thomas</c:v>
                  </c:pt>
                  <c:pt idx="28">
                    <c:v>M. Saxena</c:v>
                  </c:pt>
                  <c:pt idx="29">
                    <c:v>E. Patel</c:v>
                  </c:pt>
                </c:lvl>
              </c:multiLvlStrCache>
            </c:multiLvlStrRef>
          </c:cat>
          <c:val>
            <c:numRef>
              <c:f>'Average rating'!$B$4:$B$63</c:f>
              <c:numCache>
                <c:formatCode>General</c:formatCode>
                <c:ptCount val="30"/>
                <c:pt idx="0">
                  <c:v>4.8</c:v>
                </c:pt>
                <c:pt idx="1">
                  <c:v>4.7</c:v>
                </c:pt>
                <c:pt idx="2">
                  <c:v>4.7</c:v>
                </c:pt>
                <c:pt idx="3">
                  <c:v>4.7</c:v>
                </c:pt>
                <c:pt idx="4">
                  <c:v>4.5999999999999996</c:v>
                </c:pt>
                <c:pt idx="5">
                  <c:v>4.5999999999999996</c:v>
                </c:pt>
                <c:pt idx="6">
                  <c:v>4.5</c:v>
                </c:pt>
                <c:pt idx="7">
                  <c:v>4.4000000000000004</c:v>
                </c:pt>
                <c:pt idx="8">
                  <c:v>4.4000000000000004</c:v>
                </c:pt>
                <c:pt idx="9">
                  <c:v>4.0999999999999996</c:v>
                </c:pt>
                <c:pt idx="10">
                  <c:v>4</c:v>
                </c:pt>
                <c:pt idx="11">
                  <c:v>4</c:v>
                </c:pt>
                <c:pt idx="12">
                  <c:v>4</c:v>
                </c:pt>
                <c:pt idx="13">
                  <c:v>3.9</c:v>
                </c:pt>
                <c:pt idx="14">
                  <c:v>3.9</c:v>
                </c:pt>
                <c:pt idx="15">
                  <c:v>3.5</c:v>
                </c:pt>
                <c:pt idx="16">
                  <c:v>3.5</c:v>
                </c:pt>
                <c:pt idx="17">
                  <c:v>3.4</c:v>
                </c:pt>
                <c:pt idx="18">
                  <c:v>3.3</c:v>
                </c:pt>
                <c:pt idx="19">
                  <c:v>3.2</c:v>
                </c:pt>
                <c:pt idx="20">
                  <c:v>3.1</c:v>
                </c:pt>
                <c:pt idx="21">
                  <c:v>3</c:v>
                </c:pt>
                <c:pt idx="22">
                  <c:v>2.9</c:v>
                </c:pt>
                <c:pt idx="23">
                  <c:v>2.9</c:v>
                </c:pt>
                <c:pt idx="24">
                  <c:v>2.9</c:v>
                </c:pt>
                <c:pt idx="25">
                  <c:v>2.9</c:v>
                </c:pt>
                <c:pt idx="26">
                  <c:v>2.9</c:v>
                </c:pt>
                <c:pt idx="27">
                  <c:v>2.8</c:v>
                </c:pt>
                <c:pt idx="28">
                  <c:v>2.8</c:v>
                </c:pt>
                <c:pt idx="29">
                  <c:v>2.7</c:v>
                </c:pt>
              </c:numCache>
            </c:numRef>
          </c:val>
          <c:extLst>
            <c:ext xmlns:c16="http://schemas.microsoft.com/office/drawing/2014/chart" uri="{C3380CC4-5D6E-409C-BE32-E72D297353CC}">
              <c16:uniqueId val="{00000000-30CA-4775-9C5D-F86CC7D62658}"/>
            </c:ext>
          </c:extLst>
        </c:ser>
        <c:dLbls>
          <c:showLegendKey val="0"/>
          <c:showVal val="0"/>
          <c:showCatName val="0"/>
          <c:showSerName val="0"/>
          <c:showPercent val="0"/>
          <c:showBubbleSize val="0"/>
        </c:dLbls>
        <c:gapWidth val="219"/>
        <c:overlap val="-27"/>
        <c:axId val="153968783"/>
        <c:axId val="153974543"/>
      </c:barChart>
      <c:catAx>
        <c:axId val="15396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74543"/>
        <c:crosses val="autoZero"/>
        <c:auto val="1"/>
        <c:lblAlgn val="ctr"/>
        <c:lblOffset val="100"/>
        <c:noMultiLvlLbl val="0"/>
      </c:catAx>
      <c:valAx>
        <c:axId val="15397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[Turning_Pages_Into_Profit.xlsx]Revenue by Format!PivotTable3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contribution by book format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2.7777777777777676E-2"/>
              <c:y val="-5.092592592592609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7338"/>
                    <a:gd name="adj2" fmla="val -75466"/>
                  </a:avLst>
                </a:prstGeom>
                <a:noFill/>
                <a:ln>
                  <a:noFill/>
                </a:ln>
              </c15:spPr>
            </c:ext>
          </c:extLst>
        </c:dLbl>
      </c:pivotFmt>
      <c:pivotFmt>
        <c:idx val="2"/>
        <c:spPr>
          <a:solidFill>
            <a:schemeClr val="accent4">
              <a:shade val="65000"/>
            </a:schemeClr>
          </a:solidFill>
          <a:ln w="19050">
            <a:solidFill>
              <a:schemeClr val="lt1"/>
            </a:solidFill>
          </a:ln>
          <a:effectLst/>
        </c:spPr>
      </c:pivotFmt>
      <c:pivotFmt>
        <c:idx val="3"/>
        <c:spPr>
          <a:solidFill>
            <a:schemeClr val="accent4">
              <a:tint val="65000"/>
            </a:schemeClr>
          </a:solidFill>
          <a:ln w="19050">
            <a:solidFill>
              <a:schemeClr val="lt1"/>
            </a:solidFill>
          </a:ln>
          <a:effectLst/>
        </c:spPr>
      </c:pivotFmt>
    </c:pivotFmts>
    <c:plotArea>
      <c:layout>
        <c:manualLayout>
          <c:layoutTarget val="inner"/>
          <c:xMode val="edge"/>
          <c:yMode val="edge"/>
          <c:x val="0.23427570514184687"/>
          <c:y val="0.18799394867308253"/>
          <c:w val="0.40047572178477692"/>
          <c:h val="0.66745953630796151"/>
        </c:manualLayout>
      </c:layout>
      <c:pieChart>
        <c:varyColors val="1"/>
        <c:ser>
          <c:idx val="0"/>
          <c:order val="0"/>
          <c:tx>
            <c:strRef>
              <c:f>'Revenue by Format'!$B$3</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842C-41DE-B114-89A13275933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4BA1-4A2E-94C2-2D4E0DE6E25B}"/>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842C-41DE-B114-89A132759332}"/>
              </c:ext>
            </c:extLst>
          </c:dPt>
          <c:dLbls>
            <c:dLbl>
              <c:idx val="1"/>
              <c:layout>
                <c:manualLayout>
                  <c:x val="2.7777777777777676E-2"/>
                  <c:y val="-5.092592592592609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7338"/>
                        <a:gd name="adj2" fmla="val -75466"/>
                      </a:avLst>
                    </a:prstGeom>
                    <a:noFill/>
                    <a:ln>
                      <a:noFill/>
                    </a:ln>
                  </c15:spPr>
                </c:ext>
                <c:ext xmlns:c16="http://schemas.microsoft.com/office/drawing/2014/chart" uri="{C3380CC4-5D6E-409C-BE32-E72D297353CC}">
                  <c16:uniqueId val="{00000002-4BA1-4A2E-94C2-2D4E0DE6E25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Format'!$A$4:$A$6</c:f>
              <c:strCache>
                <c:ptCount val="3"/>
                <c:pt idx="0">
                  <c:v>E-book</c:v>
                </c:pt>
                <c:pt idx="1">
                  <c:v>Hardcover</c:v>
                </c:pt>
                <c:pt idx="2">
                  <c:v>Paperback</c:v>
                </c:pt>
              </c:strCache>
            </c:strRef>
          </c:cat>
          <c:val>
            <c:numRef>
              <c:f>'Revenue by Format'!$B$4:$B$6</c:f>
              <c:numCache>
                <c:formatCode>"₹"\ #,##0</c:formatCode>
                <c:ptCount val="3"/>
                <c:pt idx="0">
                  <c:v>163402</c:v>
                </c:pt>
                <c:pt idx="1">
                  <c:v>138992</c:v>
                </c:pt>
                <c:pt idx="2">
                  <c:v>235702</c:v>
                </c:pt>
              </c:numCache>
            </c:numRef>
          </c:val>
          <c:extLst>
            <c:ext xmlns:c16="http://schemas.microsoft.com/office/drawing/2014/chart" uri="{C3380CC4-5D6E-409C-BE32-E72D297353CC}">
              <c16:uniqueId val="{00000000-4BA1-4A2E-94C2-2D4E0DE6E25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[Turning_Pages_Into_Profit.xlsx]Revenue by Genre!PivotTable5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Revenue Contribution by Genre:</a:t>
            </a:r>
            <a:endParaRPr lang="en-IN"/>
          </a:p>
        </c:rich>
      </c:tx>
      <c:layout>
        <c:manualLayout>
          <c:xMode val="edge"/>
          <c:yMode val="edge"/>
          <c:x val="0.24310411198600174"/>
          <c:y val="3.16555872111427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tint val="95000"/>
            </a:schemeClr>
          </a:solidFill>
          <a:ln w="19050">
            <a:solidFill>
              <a:schemeClr val="lt1"/>
            </a:solidFill>
          </a:ln>
          <a:effectLst/>
        </c:spPr>
        <c:dLbl>
          <c:idx val="0"/>
          <c:layout>
            <c:manualLayout>
              <c:x val="-7.5000000000000108E-2"/>
              <c:y val="1.12858399822529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hade val="94000"/>
            </a:schemeClr>
          </a:solidFill>
          <a:ln w="19050">
            <a:solidFill>
              <a:schemeClr val="lt1"/>
            </a:solidFill>
          </a:ln>
          <a:effectLst/>
        </c:spPr>
        <c:dLbl>
          <c:idx val="0"/>
          <c:layout>
            <c:manualLayout>
              <c:x val="4.7222222222222221E-2"/>
              <c:y val="2.2158911047799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hade val="83000"/>
            </a:schemeClr>
          </a:solidFill>
          <a:ln w="19050">
            <a:solidFill>
              <a:schemeClr val="lt1"/>
            </a:solidFill>
          </a:ln>
          <a:effectLst/>
        </c:spPr>
        <c:dLbl>
          <c:idx val="0"/>
          <c:layout>
            <c:manualLayout>
              <c:x val="6.3888888888888787E-2"/>
              <c:y val="-3.16555872111427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hade val="73000"/>
            </a:schemeClr>
          </a:solidFill>
          <a:ln w="19050">
            <a:solidFill>
              <a:schemeClr val="lt1"/>
            </a:solidFill>
          </a:ln>
          <a:effectLst/>
        </c:spPr>
        <c:dLbl>
          <c:idx val="0"/>
          <c:layout>
            <c:manualLayout>
              <c:x val="4.7222222222222325E-2"/>
              <c:y val="-2.84900284900284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hade val="62000"/>
            </a:schemeClr>
          </a:solidFill>
          <a:ln w="19050">
            <a:solidFill>
              <a:schemeClr val="lt1"/>
            </a:solidFill>
          </a:ln>
          <a:effectLst/>
        </c:spPr>
        <c:dLbl>
          <c:idx val="0"/>
          <c:layout>
            <c:manualLayout>
              <c:x val="1.6666666666666767E-2"/>
              <c:y val="-3.16555872111427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hade val="40000"/>
            </a:schemeClr>
          </a:solidFill>
          <a:ln w="19050">
            <a:solidFill>
              <a:schemeClr val="lt1"/>
            </a:solidFill>
          </a:ln>
          <a:effectLst/>
        </c:spPr>
        <c:dLbl>
          <c:idx val="0"/>
          <c:layout>
            <c:manualLayout>
              <c:x val="2.2222222222222223E-2"/>
              <c:y val="1.26622348844571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shade val="51000"/>
            </a:schemeClr>
          </a:solidFill>
          <a:ln w="19050">
            <a:solidFill>
              <a:schemeClr val="lt1"/>
            </a:solidFill>
          </a:ln>
          <a:effectLst/>
        </c:spPr>
      </c:pivotFmt>
      <c:pivotFmt>
        <c:idx val="9"/>
        <c:spPr>
          <a:solidFill>
            <a:schemeClr val="accent4">
              <a:tint val="84000"/>
            </a:schemeClr>
          </a:solidFill>
          <a:ln w="19050">
            <a:solidFill>
              <a:schemeClr val="lt1"/>
            </a:solidFill>
          </a:ln>
          <a:effectLst/>
        </c:spPr>
      </c:pivotFmt>
      <c:pivotFmt>
        <c:idx val="10"/>
        <c:spPr>
          <a:solidFill>
            <a:schemeClr val="accent4">
              <a:tint val="74000"/>
            </a:schemeClr>
          </a:solidFill>
          <a:ln w="19050">
            <a:solidFill>
              <a:schemeClr val="lt1"/>
            </a:solidFill>
          </a:ln>
          <a:effectLst/>
        </c:spPr>
      </c:pivotFmt>
      <c:pivotFmt>
        <c:idx val="11"/>
        <c:spPr>
          <a:solidFill>
            <a:schemeClr val="accent4">
              <a:tint val="63000"/>
            </a:schemeClr>
          </a:solidFill>
          <a:ln w="19050">
            <a:solidFill>
              <a:schemeClr val="lt1"/>
            </a:solidFill>
          </a:ln>
          <a:effectLst/>
        </c:spPr>
      </c:pivotFmt>
      <c:pivotFmt>
        <c:idx val="12"/>
        <c:spPr>
          <a:solidFill>
            <a:schemeClr val="accent4">
              <a:tint val="52000"/>
            </a:schemeClr>
          </a:solidFill>
          <a:ln w="19050">
            <a:solidFill>
              <a:schemeClr val="lt1"/>
            </a:solidFill>
          </a:ln>
          <a:effectLst/>
        </c:spPr>
      </c:pivotFmt>
      <c:pivotFmt>
        <c:idx val="13"/>
        <c:spPr>
          <a:solidFill>
            <a:schemeClr val="accent4">
              <a:tint val="41000"/>
            </a:schemeClr>
          </a:solidFill>
          <a:ln w="19050">
            <a:solidFill>
              <a:schemeClr val="lt1"/>
            </a:solidFill>
          </a:ln>
          <a:effectLst/>
        </c:spPr>
      </c:pivotFmt>
      <c:pivotFmt>
        <c:idx val="14"/>
        <c:spPr>
          <a:solidFill>
            <a:schemeClr val="accent4">
              <a:shade val="40000"/>
            </a:schemeClr>
          </a:solidFill>
          <a:ln w="19050">
            <a:solidFill>
              <a:schemeClr val="lt1"/>
            </a:solidFill>
          </a:ln>
          <a:effectLst/>
        </c:spPr>
      </c:pivotFmt>
      <c:pivotFmt>
        <c:idx val="15"/>
        <c:spPr>
          <a:solidFill>
            <a:schemeClr val="accent4">
              <a:shade val="51000"/>
            </a:schemeClr>
          </a:solidFill>
          <a:ln w="19050">
            <a:solidFill>
              <a:schemeClr val="lt1"/>
            </a:solidFill>
          </a:ln>
          <a:effectLst/>
        </c:spPr>
      </c:pivotFmt>
      <c:pivotFmt>
        <c:idx val="16"/>
        <c:spPr>
          <a:solidFill>
            <a:schemeClr val="accent4">
              <a:shade val="62000"/>
            </a:schemeClr>
          </a:solidFill>
          <a:ln w="19050">
            <a:solidFill>
              <a:schemeClr val="lt1"/>
            </a:solidFill>
          </a:ln>
          <a:effectLst/>
        </c:spPr>
      </c:pivotFmt>
      <c:pivotFmt>
        <c:idx val="17"/>
        <c:spPr>
          <a:solidFill>
            <a:schemeClr val="accent4">
              <a:shade val="73000"/>
            </a:schemeClr>
          </a:solidFill>
          <a:ln w="19050">
            <a:solidFill>
              <a:schemeClr val="lt1"/>
            </a:solidFill>
          </a:ln>
          <a:effectLst/>
        </c:spPr>
      </c:pivotFmt>
      <c:pivotFmt>
        <c:idx val="18"/>
        <c:spPr>
          <a:solidFill>
            <a:schemeClr val="accent4">
              <a:shade val="83000"/>
            </a:schemeClr>
          </a:solidFill>
          <a:ln w="19050">
            <a:solidFill>
              <a:schemeClr val="lt1"/>
            </a:solidFill>
          </a:ln>
          <a:effectLst/>
        </c:spPr>
      </c:pivotFmt>
      <c:pivotFmt>
        <c:idx val="19"/>
        <c:spPr>
          <a:solidFill>
            <a:schemeClr val="accent4">
              <a:shade val="94000"/>
            </a:schemeClr>
          </a:solidFill>
          <a:ln w="19050">
            <a:solidFill>
              <a:schemeClr val="lt1"/>
            </a:solidFill>
          </a:ln>
          <a:effectLst/>
        </c:spPr>
      </c:pivotFmt>
      <c:pivotFmt>
        <c:idx val="20"/>
        <c:spPr>
          <a:solidFill>
            <a:schemeClr val="accent4">
              <a:tint val="95000"/>
            </a:schemeClr>
          </a:solidFill>
          <a:ln w="19050">
            <a:solidFill>
              <a:schemeClr val="lt1"/>
            </a:solidFill>
          </a:ln>
          <a:effectLst/>
        </c:spPr>
      </c:pivotFmt>
      <c:pivotFmt>
        <c:idx val="21"/>
        <c:spPr>
          <a:solidFill>
            <a:schemeClr val="accent4">
              <a:tint val="84000"/>
            </a:schemeClr>
          </a:solidFill>
          <a:ln w="19050">
            <a:solidFill>
              <a:schemeClr val="lt1"/>
            </a:solidFill>
          </a:ln>
          <a:effectLst/>
        </c:spPr>
      </c:pivotFmt>
      <c:pivotFmt>
        <c:idx val="22"/>
        <c:spPr>
          <a:solidFill>
            <a:schemeClr val="accent4">
              <a:tint val="74000"/>
            </a:schemeClr>
          </a:solidFill>
          <a:ln w="19050">
            <a:solidFill>
              <a:schemeClr val="lt1"/>
            </a:solidFill>
          </a:ln>
          <a:effectLst/>
        </c:spPr>
      </c:pivotFmt>
      <c:pivotFmt>
        <c:idx val="23"/>
        <c:spPr>
          <a:solidFill>
            <a:schemeClr val="accent4">
              <a:tint val="63000"/>
            </a:schemeClr>
          </a:solidFill>
          <a:ln w="19050">
            <a:solidFill>
              <a:schemeClr val="lt1"/>
            </a:solidFill>
          </a:ln>
          <a:effectLst/>
        </c:spPr>
      </c:pivotFmt>
      <c:pivotFmt>
        <c:idx val="24"/>
        <c:spPr>
          <a:solidFill>
            <a:schemeClr val="accent4">
              <a:tint val="52000"/>
            </a:schemeClr>
          </a:solidFill>
          <a:ln w="19050">
            <a:solidFill>
              <a:schemeClr val="lt1"/>
            </a:solidFill>
          </a:ln>
          <a:effectLst/>
        </c:spPr>
      </c:pivotFmt>
      <c:pivotFmt>
        <c:idx val="25"/>
        <c:spPr>
          <a:solidFill>
            <a:schemeClr val="accent4">
              <a:tint val="41000"/>
            </a:schemeClr>
          </a:solidFill>
          <a:ln w="19050">
            <a:solidFill>
              <a:schemeClr val="lt1"/>
            </a:solidFill>
          </a:ln>
          <a:effectLst/>
        </c:spPr>
      </c:pivotFmt>
    </c:pivotFmts>
    <c:plotArea>
      <c:layout>
        <c:manualLayout>
          <c:layoutTarget val="inner"/>
          <c:xMode val="edge"/>
          <c:yMode val="edge"/>
          <c:x val="0.27280030621172352"/>
          <c:y val="0.19103331390042974"/>
          <c:w val="0.46551071741032368"/>
          <c:h val="0.52353595210158244"/>
        </c:manualLayout>
      </c:layout>
      <c:pieChart>
        <c:varyColors val="1"/>
        <c:ser>
          <c:idx val="0"/>
          <c:order val="0"/>
          <c:tx>
            <c:strRef>
              <c:f>'Revenue by Genre'!$B$3</c:f>
              <c:strCache>
                <c:ptCount val="1"/>
                <c:pt idx="0">
                  <c:v>Sum of Revenue Generated (₹)</c:v>
                </c:pt>
              </c:strCache>
            </c:strRef>
          </c:tx>
          <c:dPt>
            <c:idx val="0"/>
            <c:bubble3D val="0"/>
            <c:spPr>
              <a:solidFill>
                <a:schemeClr val="accent4">
                  <a:tint val="84000"/>
                </a:schemeClr>
              </a:solidFill>
              <a:ln w="19050">
                <a:solidFill>
                  <a:schemeClr val="lt1"/>
                </a:solidFill>
              </a:ln>
              <a:effectLst/>
            </c:spPr>
            <c:extLst>
              <c:ext xmlns:c16="http://schemas.microsoft.com/office/drawing/2014/chart" uri="{C3380CC4-5D6E-409C-BE32-E72D297353CC}">
                <c16:uniqueId val="{00000008-2866-4B71-83AB-C31F87FC3B92}"/>
              </c:ext>
            </c:extLst>
          </c:dPt>
          <c:dPt>
            <c:idx val="1"/>
            <c:bubble3D val="0"/>
            <c:spPr>
              <a:solidFill>
                <a:schemeClr val="accent4">
                  <a:shade val="51000"/>
                </a:schemeClr>
              </a:solidFill>
              <a:ln w="19050">
                <a:solidFill>
                  <a:schemeClr val="lt1"/>
                </a:solidFill>
              </a:ln>
              <a:effectLst/>
            </c:spPr>
            <c:extLst>
              <c:ext xmlns:c16="http://schemas.microsoft.com/office/drawing/2014/chart" uri="{C3380CC4-5D6E-409C-BE32-E72D297353CC}">
                <c16:uniqueId val="{00000003-A904-4864-816B-6D03A58C4F79}"/>
              </c:ext>
            </c:extLst>
          </c:dPt>
          <c:dPt>
            <c:idx val="2"/>
            <c:bubble3D val="0"/>
            <c:spPr>
              <a:solidFill>
                <a:schemeClr val="accent4">
                  <a:tint val="41000"/>
                </a:schemeClr>
              </a:solidFill>
              <a:ln w="19050">
                <a:solidFill>
                  <a:schemeClr val="lt1"/>
                </a:solidFill>
              </a:ln>
              <a:effectLst/>
            </c:spPr>
            <c:extLst>
              <c:ext xmlns:c16="http://schemas.microsoft.com/office/drawing/2014/chart" uri="{C3380CC4-5D6E-409C-BE32-E72D297353CC}">
                <c16:uniqueId val="{00000007-2866-4B71-83AB-C31F87FC3B92}"/>
              </c:ext>
            </c:extLst>
          </c:dPt>
          <c:dPt>
            <c:idx val="3"/>
            <c:bubble3D val="0"/>
            <c:spPr>
              <a:solidFill>
                <a:schemeClr val="accent4">
                  <a:tint val="63000"/>
                </a:schemeClr>
              </a:solidFill>
              <a:ln w="19050">
                <a:solidFill>
                  <a:schemeClr val="lt1"/>
                </a:solidFill>
              </a:ln>
              <a:effectLst/>
            </c:spPr>
            <c:extLst>
              <c:ext xmlns:c16="http://schemas.microsoft.com/office/drawing/2014/chart" uri="{C3380CC4-5D6E-409C-BE32-E72D297353CC}">
                <c16:uniqueId val="{00000006-2866-4B71-83AB-C31F87FC3B92}"/>
              </c:ext>
            </c:extLst>
          </c:dPt>
          <c:dPt>
            <c:idx val="4"/>
            <c:bubble3D val="0"/>
            <c:spPr>
              <a:solidFill>
                <a:schemeClr val="accent4">
                  <a:shade val="40000"/>
                </a:schemeClr>
              </a:solidFill>
              <a:ln w="19050">
                <a:solidFill>
                  <a:schemeClr val="lt1"/>
                </a:solidFill>
              </a:ln>
              <a:effectLst/>
            </c:spPr>
            <c:extLst>
              <c:ext xmlns:c16="http://schemas.microsoft.com/office/drawing/2014/chart" uri="{C3380CC4-5D6E-409C-BE32-E72D297353CC}">
                <c16:uniqueId val="{00000005-2866-4B71-83AB-C31F87FC3B92}"/>
              </c:ext>
            </c:extLst>
          </c:dPt>
          <c:dPt>
            <c:idx val="5"/>
            <c:bubble3D val="0"/>
            <c:spPr>
              <a:solidFill>
                <a:schemeClr val="accent4">
                  <a:tint val="74000"/>
                </a:schemeClr>
              </a:solidFill>
              <a:ln w="19050">
                <a:solidFill>
                  <a:schemeClr val="lt1"/>
                </a:solidFill>
              </a:ln>
              <a:effectLst/>
            </c:spPr>
            <c:extLst>
              <c:ext xmlns:c16="http://schemas.microsoft.com/office/drawing/2014/chart" uri="{C3380CC4-5D6E-409C-BE32-E72D297353CC}">
                <c16:uniqueId val="{00000004-2866-4B71-83AB-C31F87FC3B92}"/>
              </c:ext>
            </c:extLst>
          </c:dPt>
          <c:dPt>
            <c:idx val="6"/>
            <c:bubble3D val="0"/>
            <c:spPr>
              <a:solidFill>
                <a:schemeClr val="accent4">
                  <a:shade val="73000"/>
                </a:schemeClr>
              </a:solidFill>
              <a:ln w="19050">
                <a:solidFill>
                  <a:schemeClr val="lt1"/>
                </a:solidFill>
              </a:ln>
              <a:effectLst/>
            </c:spPr>
            <c:extLst>
              <c:ext xmlns:c16="http://schemas.microsoft.com/office/drawing/2014/chart" uri="{C3380CC4-5D6E-409C-BE32-E72D297353CC}">
                <c16:uniqueId val="{00000003-2866-4B71-83AB-C31F87FC3B92}"/>
              </c:ext>
            </c:extLst>
          </c:dPt>
          <c:dPt>
            <c:idx val="7"/>
            <c:bubble3D val="0"/>
            <c:spPr>
              <a:solidFill>
                <a:schemeClr val="accent4">
                  <a:shade val="94000"/>
                </a:schemeClr>
              </a:solidFill>
              <a:ln w="19050">
                <a:solidFill>
                  <a:schemeClr val="lt1"/>
                </a:solidFill>
              </a:ln>
              <a:effectLst/>
            </c:spPr>
            <c:extLst>
              <c:ext xmlns:c16="http://schemas.microsoft.com/office/drawing/2014/chart" uri="{C3380CC4-5D6E-409C-BE32-E72D297353CC}">
                <c16:uniqueId val="{0000000F-A904-4864-816B-6D03A58C4F79}"/>
              </c:ext>
            </c:extLst>
          </c:dPt>
          <c:dPt>
            <c:idx val="8"/>
            <c:bubble3D val="0"/>
            <c:spPr>
              <a:solidFill>
                <a:schemeClr val="accent4">
                  <a:shade val="83000"/>
                </a:schemeClr>
              </a:solidFill>
              <a:ln w="19050">
                <a:solidFill>
                  <a:schemeClr val="lt1"/>
                </a:solidFill>
              </a:ln>
              <a:effectLst/>
            </c:spPr>
            <c:extLst>
              <c:ext xmlns:c16="http://schemas.microsoft.com/office/drawing/2014/chart" uri="{C3380CC4-5D6E-409C-BE32-E72D297353CC}">
                <c16:uniqueId val="{00000011-A904-4864-816B-6D03A58C4F79}"/>
              </c:ext>
            </c:extLst>
          </c:dPt>
          <c:dPt>
            <c:idx val="9"/>
            <c:bubble3D val="0"/>
            <c:spPr>
              <a:solidFill>
                <a:schemeClr val="accent4">
                  <a:shade val="62000"/>
                </a:schemeClr>
              </a:solidFill>
              <a:ln w="19050">
                <a:solidFill>
                  <a:schemeClr val="lt1"/>
                </a:solidFill>
              </a:ln>
              <a:effectLst/>
            </c:spPr>
            <c:extLst>
              <c:ext xmlns:c16="http://schemas.microsoft.com/office/drawing/2014/chart" uri="{C3380CC4-5D6E-409C-BE32-E72D297353CC}">
                <c16:uniqueId val="{00000013-A904-4864-816B-6D03A58C4F79}"/>
              </c:ext>
            </c:extLst>
          </c:dPt>
          <c:dPt>
            <c:idx val="10"/>
            <c:bubble3D val="0"/>
            <c:spPr>
              <a:solidFill>
                <a:schemeClr val="accent4">
                  <a:tint val="95000"/>
                </a:schemeClr>
              </a:solidFill>
              <a:ln w="19050">
                <a:solidFill>
                  <a:schemeClr val="lt1"/>
                </a:solidFill>
              </a:ln>
              <a:effectLst/>
            </c:spPr>
            <c:extLst>
              <c:ext xmlns:c16="http://schemas.microsoft.com/office/drawing/2014/chart" uri="{C3380CC4-5D6E-409C-BE32-E72D297353CC}">
                <c16:uniqueId val="{00000015-A904-4864-816B-6D03A58C4F79}"/>
              </c:ext>
            </c:extLst>
          </c:dPt>
          <c:dPt>
            <c:idx val="11"/>
            <c:bubble3D val="0"/>
            <c:spPr>
              <a:solidFill>
                <a:schemeClr val="accent4">
                  <a:tint val="52000"/>
                </a:schemeClr>
              </a:solidFill>
              <a:ln w="19050">
                <a:solidFill>
                  <a:schemeClr val="lt1"/>
                </a:solidFill>
              </a:ln>
              <a:effectLst/>
            </c:spPr>
            <c:extLst>
              <c:ext xmlns:c16="http://schemas.microsoft.com/office/drawing/2014/chart" uri="{C3380CC4-5D6E-409C-BE32-E72D297353CC}">
                <c16:uniqueId val="{00000017-A904-4864-816B-6D03A58C4F79}"/>
              </c:ext>
            </c:extLst>
          </c:dPt>
          <c:dLbls>
            <c:dLbl>
              <c:idx val="4"/>
              <c:layout>
                <c:manualLayout>
                  <c:x val="2.2222222222222223E-2"/>
                  <c:y val="1.26622348844571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866-4B71-83AB-C31F87FC3B92}"/>
                </c:ext>
              </c:extLst>
            </c:dLbl>
            <c:dLbl>
              <c:idx val="6"/>
              <c:layout>
                <c:manualLayout>
                  <c:x val="4.7222222222222325E-2"/>
                  <c:y val="-2.849002849002849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866-4B71-83AB-C31F87FC3B92}"/>
                </c:ext>
              </c:extLst>
            </c:dLbl>
            <c:dLbl>
              <c:idx val="7"/>
              <c:layout>
                <c:manualLayout>
                  <c:x val="4.7222222222222221E-2"/>
                  <c:y val="2.2158911047799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A904-4864-816B-6D03A58C4F79}"/>
                </c:ext>
              </c:extLst>
            </c:dLbl>
            <c:dLbl>
              <c:idx val="8"/>
              <c:layout>
                <c:manualLayout>
                  <c:x val="6.3888888888888787E-2"/>
                  <c:y val="-3.16555872111427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A904-4864-816B-6D03A58C4F79}"/>
                </c:ext>
              </c:extLst>
            </c:dLbl>
            <c:dLbl>
              <c:idx val="9"/>
              <c:layout>
                <c:manualLayout>
                  <c:x val="1.6666666666666767E-2"/>
                  <c:y val="-3.16555872111427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A904-4864-816B-6D03A58C4F79}"/>
                </c:ext>
              </c:extLst>
            </c:dLbl>
            <c:dLbl>
              <c:idx val="10"/>
              <c:layout>
                <c:manualLayout>
                  <c:x val="-7.5000000000000108E-2"/>
                  <c:y val="1.128583998225293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A904-4864-816B-6D03A58C4F7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Genre'!$A$4:$A$15</c:f>
              <c:strCache>
                <c:ptCount val="12"/>
                <c:pt idx="0">
                  <c:v>Poetry</c:v>
                </c:pt>
                <c:pt idx="1">
                  <c:v>Fantasy</c:v>
                </c:pt>
                <c:pt idx="2">
                  <c:v>Thriller</c:v>
                </c:pt>
                <c:pt idx="3">
                  <c:v>Sci-fi</c:v>
                </c:pt>
                <c:pt idx="4">
                  <c:v>Adventure</c:v>
                </c:pt>
                <c:pt idx="5">
                  <c:v>Romance</c:v>
                </c:pt>
                <c:pt idx="6">
                  <c:v>Horror</c:v>
                </c:pt>
                <c:pt idx="7">
                  <c:v>Mystery</c:v>
                </c:pt>
                <c:pt idx="8">
                  <c:v>Music</c:v>
                </c:pt>
                <c:pt idx="9">
                  <c:v>Fiction</c:v>
                </c:pt>
                <c:pt idx="10">
                  <c:v>Philosophy</c:v>
                </c:pt>
                <c:pt idx="11">
                  <c:v>Self-help</c:v>
                </c:pt>
              </c:strCache>
            </c:strRef>
          </c:cat>
          <c:val>
            <c:numRef>
              <c:f>'Revenue by Genre'!$B$4:$B$15</c:f>
              <c:numCache>
                <c:formatCode>_ [$₹-4009]\ * #,##0_ ;_ [$₹-4009]\ * \-#,##0_ ;_ [$₹-4009]\ * "-"??_ ;_ @_ </c:formatCode>
                <c:ptCount val="12"/>
                <c:pt idx="0">
                  <c:v>99239</c:v>
                </c:pt>
                <c:pt idx="1">
                  <c:v>77737</c:v>
                </c:pt>
                <c:pt idx="2">
                  <c:v>68768</c:v>
                </c:pt>
                <c:pt idx="3">
                  <c:v>67881</c:v>
                </c:pt>
                <c:pt idx="4">
                  <c:v>64311</c:v>
                </c:pt>
                <c:pt idx="5">
                  <c:v>49368</c:v>
                </c:pt>
                <c:pt idx="6">
                  <c:v>41833</c:v>
                </c:pt>
                <c:pt idx="7">
                  <c:v>25800</c:v>
                </c:pt>
                <c:pt idx="8">
                  <c:v>13894</c:v>
                </c:pt>
                <c:pt idx="9">
                  <c:v>12923</c:v>
                </c:pt>
                <c:pt idx="10">
                  <c:v>10098</c:v>
                </c:pt>
                <c:pt idx="11">
                  <c:v>6244</c:v>
                </c:pt>
              </c:numCache>
            </c:numRef>
          </c:val>
          <c:extLst>
            <c:ext xmlns:c16="http://schemas.microsoft.com/office/drawing/2014/chart" uri="{C3380CC4-5D6E-409C-BE32-E72D297353CC}">
              <c16:uniqueId val="{00000000-2866-4B71-83AB-C31F87FC3B92}"/>
            </c:ext>
          </c:extLst>
        </c:ser>
        <c:ser>
          <c:idx val="1"/>
          <c:order val="1"/>
          <c:tx>
            <c:strRef>
              <c:f>'Revenue by Genre'!$C$3</c:f>
              <c:strCache>
                <c:ptCount val="1"/>
                <c:pt idx="0">
                  <c:v>Sum of Genre Contribution to Total Revenue".</c:v>
                </c:pt>
              </c:strCache>
            </c:strRef>
          </c:tx>
          <c:dPt>
            <c:idx val="0"/>
            <c:bubble3D val="0"/>
            <c:spPr>
              <a:solidFill>
                <a:schemeClr val="accent4">
                  <a:tint val="84000"/>
                </a:schemeClr>
              </a:solidFill>
              <a:ln w="19050">
                <a:solidFill>
                  <a:schemeClr val="lt1"/>
                </a:solidFill>
              </a:ln>
              <a:effectLst/>
            </c:spPr>
            <c:extLst>
              <c:ext xmlns:c16="http://schemas.microsoft.com/office/drawing/2014/chart" uri="{C3380CC4-5D6E-409C-BE32-E72D297353CC}">
                <c16:uniqueId val="{00000019-A904-4864-816B-6D03A58C4F79}"/>
              </c:ext>
            </c:extLst>
          </c:dPt>
          <c:dPt>
            <c:idx val="1"/>
            <c:bubble3D val="0"/>
            <c:spPr>
              <a:solidFill>
                <a:schemeClr val="accent4">
                  <a:shade val="51000"/>
                </a:schemeClr>
              </a:solidFill>
              <a:ln w="19050">
                <a:solidFill>
                  <a:schemeClr val="lt1"/>
                </a:solidFill>
              </a:ln>
              <a:effectLst/>
            </c:spPr>
            <c:extLst>
              <c:ext xmlns:c16="http://schemas.microsoft.com/office/drawing/2014/chart" uri="{C3380CC4-5D6E-409C-BE32-E72D297353CC}">
                <c16:uniqueId val="{0000001B-A904-4864-816B-6D03A58C4F79}"/>
              </c:ext>
            </c:extLst>
          </c:dPt>
          <c:dPt>
            <c:idx val="2"/>
            <c:bubble3D val="0"/>
            <c:spPr>
              <a:solidFill>
                <a:schemeClr val="accent4">
                  <a:tint val="41000"/>
                </a:schemeClr>
              </a:solidFill>
              <a:ln w="19050">
                <a:solidFill>
                  <a:schemeClr val="lt1"/>
                </a:solidFill>
              </a:ln>
              <a:effectLst/>
            </c:spPr>
            <c:extLst>
              <c:ext xmlns:c16="http://schemas.microsoft.com/office/drawing/2014/chart" uri="{C3380CC4-5D6E-409C-BE32-E72D297353CC}">
                <c16:uniqueId val="{0000001D-A904-4864-816B-6D03A58C4F79}"/>
              </c:ext>
            </c:extLst>
          </c:dPt>
          <c:dPt>
            <c:idx val="3"/>
            <c:bubble3D val="0"/>
            <c:spPr>
              <a:solidFill>
                <a:schemeClr val="accent4">
                  <a:tint val="63000"/>
                </a:schemeClr>
              </a:solidFill>
              <a:ln w="19050">
                <a:solidFill>
                  <a:schemeClr val="lt1"/>
                </a:solidFill>
              </a:ln>
              <a:effectLst/>
            </c:spPr>
            <c:extLst>
              <c:ext xmlns:c16="http://schemas.microsoft.com/office/drawing/2014/chart" uri="{C3380CC4-5D6E-409C-BE32-E72D297353CC}">
                <c16:uniqueId val="{0000001F-A904-4864-816B-6D03A58C4F79}"/>
              </c:ext>
            </c:extLst>
          </c:dPt>
          <c:dPt>
            <c:idx val="4"/>
            <c:bubble3D val="0"/>
            <c:spPr>
              <a:solidFill>
                <a:schemeClr val="accent4">
                  <a:shade val="40000"/>
                </a:schemeClr>
              </a:solidFill>
              <a:ln w="19050">
                <a:solidFill>
                  <a:schemeClr val="lt1"/>
                </a:solidFill>
              </a:ln>
              <a:effectLst/>
            </c:spPr>
            <c:extLst>
              <c:ext xmlns:c16="http://schemas.microsoft.com/office/drawing/2014/chart" uri="{C3380CC4-5D6E-409C-BE32-E72D297353CC}">
                <c16:uniqueId val="{00000021-A904-4864-816B-6D03A58C4F79}"/>
              </c:ext>
            </c:extLst>
          </c:dPt>
          <c:dPt>
            <c:idx val="5"/>
            <c:bubble3D val="0"/>
            <c:spPr>
              <a:solidFill>
                <a:schemeClr val="accent4">
                  <a:tint val="74000"/>
                </a:schemeClr>
              </a:solidFill>
              <a:ln w="19050">
                <a:solidFill>
                  <a:schemeClr val="lt1"/>
                </a:solidFill>
              </a:ln>
              <a:effectLst/>
            </c:spPr>
            <c:extLst>
              <c:ext xmlns:c16="http://schemas.microsoft.com/office/drawing/2014/chart" uri="{C3380CC4-5D6E-409C-BE32-E72D297353CC}">
                <c16:uniqueId val="{00000023-A904-4864-816B-6D03A58C4F79}"/>
              </c:ext>
            </c:extLst>
          </c:dPt>
          <c:dPt>
            <c:idx val="6"/>
            <c:bubble3D val="0"/>
            <c:spPr>
              <a:solidFill>
                <a:schemeClr val="accent4">
                  <a:shade val="73000"/>
                </a:schemeClr>
              </a:solidFill>
              <a:ln w="19050">
                <a:solidFill>
                  <a:schemeClr val="lt1"/>
                </a:solidFill>
              </a:ln>
              <a:effectLst/>
            </c:spPr>
            <c:extLst>
              <c:ext xmlns:c16="http://schemas.microsoft.com/office/drawing/2014/chart" uri="{C3380CC4-5D6E-409C-BE32-E72D297353CC}">
                <c16:uniqueId val="{00000025-A904-4864-816B-6D03A58C4F79}"/>
              </c:ext>
            </c:extLst>
          </c:dPt>
          <c:dPt>
            <c:idx val="7"/>
            <c:bubble3D val="0"/>
            <c:spPr>
              <a:solidFill>
                <a:schemeClr val="accent4">
                  <a:shade val="94000"/>
                </a:schemeClr>
              </a:solidFill>
              <a:ln w="19050">
                <a:solidFill>
                  <a:schemeClr val="lt1"/>
                </a:solidFill>
              </a:ln>
              <a:effectLst/>
            </c:spPr>
            <c:extLst>
              <c:ext xmlns:c16="http://schemas.microsoft.com/office/drawing/2014/chart" uri="{C3380CC4-5D6E-409C-BE32-E72D297353CC}">
                <c16:uniqueId val="{00000027-A904-4864-816B-6D03A58C4F79}"/>
              </c:ext>
            </c:extLst>
          </c:dPt>
          <c:dPt>
            <c:idx val="8"/>
            <c:bubble3D val="0"/>
            <c:spPr>
              <a:solidFill>
                <a:schemeClr val="accent4">
                  <a:shade val="83000"/>
                </a:schemeClr>
              </a:solidFill>
              <a:ln w="19050">
                <a:solidFill>
                  <a:schemeClr val="lt1"/>
                </a:solidFill>
              </a:ln>
              <a:effectLst/>
            </c:spPr>
            <c:extLst>
              <c:ext xmlns:c16="http://schemas.microsoft.com/office/drawing/2014/chart" uri="{C3380CC4-5D6E-409C-BE32-E72D297353CC}">
                <c16:uniqueId val="{00000029-A904-4864-816B-6D03A58C4F79}"/>
              </c:ext>
            </c:extLst>
          </c:dPt>
          <c:dPt>
            <c:idx val="9"/>
            <c:bubble3D val="0"/>
            <c:spPr>
              <a:solidFill>
                <a:schemeClr val="accent4">
                  <a:shade val="62000"/>
                </a:schemeClr>
              </a:solidFill>
              <a:ln w="19050">
                <a:solidFill>
                  <a:schemeClr val="lt1"/>
                </a:solidFill>
              </a:ln>
              <a:effectLst/>
            </c:spPr>
            <c:extLst>
              <c:ext xmlns:c16="http://schemas.microsoft.com/office/drawing/2014/chart" uri="{C3380CC4-5D6E-409C-BE32-E72D297353CC}">
                <c16:uniqueId val="{0000002B-A904-4864-816B-6D03A58C4F79}"/>
              </c:ext>
            </c:extLst>
          </c:dPt>
          <c:dPt>
            <c:idx val="10"/>
            <c:bubble3D val="0"/>
            <c:spPr>
              <a:solidFill>
                <a:schemeClr val="accent4">
                  <a:tint val="95000"/>
                </a:schemeClr>
              </a:solidFill>
              <a:ln w="19050">
                <a:solidFill>
                  <a:schemeClr val="lt1"/>
                </a:solidFill>
              </a:ln>
              <a:effectLst/>
            </c:spPr>
            <c:extLst>
              <c:ext xmlns:c16="http://schemas.microsoft.com/office/drawing/2014/chart" uri="{C3380CC4-5D6E-409C-BE32-E72D297353CC}">
                <c16:uniqueId val="{0000002D-A904-4864-816B-6D03A58C4F79}"/>
              </c:ext>
            </c:extLst>
          </c:dPt>
          <c:dPt>
            <c:idx val="11"/>
            <c:bubble3D val="0"/>
            <c:spPr>
              <a:solidFill>
                <a:schemeClr val="accent4">
                  <a:tint val="52000"/>
                </a:schemeClr>
              </a:solidFill>
              <a:ln w="19050">
                <a:solidFill>
                  <a:schemeClr val="lt1"/>
                </a:solidFill>
              </a:ln>
              <a:effectLst/>
            </c:spPr>
            <c:extLst>
              <c:ext xmlns:c16="http://schemas.microsoft.com/office/drawing/2014/chart" uri="{C3380CC4-5D6E-409C-BE32-E72D297353CC}">
                <c16:uniqueId val="{0000002F-A904-4864-816B-6D03A58C4F7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Genre'!$A$4:$A$15</c:f>
              <c:strCache>
                <c:ptCount val="12"/>
                <c:pt idx="0">
                  <c:v>Poetry</c:v>
                </c:pt>
                <c:pt idx="1">
                  <c:v>Fantasy</c:v>
                </c:pt>
                <c:pt idx="2">
                  <c:v>Thriller</c:v>
                </c:pt>
                <c:pt idx="3">
                  <c:v>Sci-fi</c:v>
                </c:pt>
                <c:pt idx="4">
                  <c:v>Adventure</c:v>
                </c:pt>
                <c:pt idx="5">
                  <c:v>Romance</c:v>
                </c:pt>
                <c:pt idx="6">
                  <c:v>Horror</c:v>
                </c:pt>
                <c:pt idx="7">
                  <c:v>Mystery</c:v>
                </c:pt>
                <c:pt idx="8">
                  <c:v>Music</c:v>
                </c:pt>
                <c:pt idx="9">
                  <c:v>Fiction</c:v>
                </c:pt>
                <c:pt idx="10">
                  <c:v>Philosophy</c:v>
                </c:pt>
                <c:pt idx="11">
                  <c:v>Self-help</c:v>
                </c:pt>
              </c:strCache>
            </c:strRef>
          </c:cat>
          <c:val>
            <c:numRef>
              <c:f>'Revenue by Genre'!$C$4:$C$15</c:f>
              <c:numCache>
                <c:formatCode>0.00%</c:formatCode>
                <c:ptCount val="12"/>
                <c:pt idx="0">
                  <c:v>0.18442619904255</c:v>
                </c:pt>
                <c:pt idx="1">
                  <c:v>0.14446678659570039</c:v>
                </c:pt>
                <c:pt idx="2">
                  <c:v>0.12779875709910499</c:v>
                </c:pt>
                <c:pt idx="3">
                  <c:v>0.1261503523534834</c:v>
                </c:pt>
                <c:pt idx="4">
                  <c:v>0.1195158484731349</c:v>
                </c:pt>
                <c:pt idx="5">
                  <c:v>9.1745710802533381E-2</c:v>
                </c:pt>
                <c:pt idx="6">
                  <c:v>7.7742633284767021E-2</c:v>
                </c:pt>
                <c:pt idx="7">
                  <c:v>4.7946834765543692E-2</c:v>
                </c:pt>
                <c:pt idx="8">
                  <c:v>2.582067140435907E-2</c:v>
                </c:pt>
                <c:pt idx="9">
                  <c:v>2.4016160685082215E-2</c:v>
                </c:pt>
                <c:pt idx="10">
                  <c:v>1.8766168118700008E-2</c:v>
                </c:pt>
                <c:pt idx="11">
                  <c:v>1.1603877375040886E-2</c:v>
                </c:pt>
              </c:numCache>
            </c:numRef>
          </c:val>
          <c:extLst>
            <c:ext xmlns:c16="http://schemas.microsoft.com/office/drawing/2014/chart" uri="{C3380CC4-5D6E-409C-BE32-E72D297353CC}">
              <c16:uniqueId val="{00000001-2866-4B71-83AB-C31F87FC3B92}"/>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6.4050743657042872E-2"/>
          <c:y val="0.85237192117620719"/>
          <c:w val="0.89983814523184602"/>
          <c:h val="0.104659223126631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[Turning_Pages_Into_Profit.xlsx]Regional Profit Margins!PivotTable4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Region-Wise Profit Margin</a:t>
            </a:r>
          </a:p>
        </c:rich>
      </c:tx>
      <c:layout>
        <c:manualLayout>
          <c:xMode val="edge"/>
          <c:yMode val="edge"/>
          <c:x val="0.28394444444444444"/>
          <c:y val="3.7037037037037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 Profit Margins'!$B$3</c:f>
              <c:strCache>
                <c:ptCount val="1"/>
                <c:pt idx="0">
                  <c:v>Total</c:v>
                </c:pt>
              </c:strCache>
            </c:strRef>
          </c:tx>
          <c:spPr>
            <a:solidFill>
              <a:schemeClr val="accent4"/>
            </a:solidFill>
            <a:ln>
              <a:noFill/>
            </a:ln>
            <a:effectLst/>
          </c:spPr>
          <c:invertIfNegative val="0"/>
          <c:cat>
            <c:strRef>
              <c:f>'Regional Profit Margins'!$A$4:$A$11</c:f>
              <c:strCache>
                <c:ptCount val="8"/>
                <c:pt idx="0">
                  <c:v>Delhi</c:v>
                </c:pt>
                <c:pt idx="1">
                  <c:v>Maharashtra</c:v>
                </c:pt>
                <c:pt idx="2">
                  <c:v>Rajasthan</c:v>
                </c:pt>
                <c:pt idx="3">
                  <c:v>Uttar Pradesh</c:v>
                </c:pt>
                <c:pt idx="4">
                  <c:v>Kerala</c:v>
                </c:pt>
                <c:pt idx="5">
                  <c:v>Punjab</c:v>
                </c:pt>
                <c:pt idx="6">
                  <c:v>Karnataka</c:v>
                </c:pt>
                <c:pt idx="7">
                  <c:v>West Bengal</c:v>
                </c:pt>
              </c:strCache>
            </c:strRef>
          </c:cat>
          <c:val>
            <c:numRef>
              <c:f>'Regional Profit Margins'!$B$4:$B$11</c:f>
              <c:numCache>
                <c:formatCode>0%</c:formatCode>
                <c:ptCount val="8"/>
                <c:pt idx="0">
                  <c:v>0.65899224806201551</c:v>
                </c:pt>
                <c:pt idx="1">
                  <c:v>0.56276090398733269</c:v>
                </c:pt>
                <c:pt idx="2">
                  <c:v>0.45376165836576832</c:v>
                </c:pt>
                <c:pt idx="3">
                  <c:v>0.30980106644129918</c:v>
                </c:pt>
                <c:pt idx="4">
                  <c:v>0.21043346213474109</c:v>
                </c:pt>
                <c:pt idx="5">
                  <c:v>0.18521665138682336</c:v>
                </c:pt>
                <c:pt idx="6">
                  <c:v>0.16765713784272693</c:v>
                </c:pt>
                <c:pt idx="7">
                  <c:v>0.16193188502618713</c:v>
                </c:pt>
              </c:numCache>
            </c:numRef>
          </c:val>
          <c:extLst>
            <c:ext xmlns:c16="http://schemas.microsoft.com/office/drawing/2014/chart" uri="{C3380CC4-5D6E-409C-BE32-E72D297353CC}">
              <c16:uniqueId val="{00000000-66F2-4D3A-B9B3-2136D219E0A9}"/>
            </c:ext>
          </c:extLst>
        </c:ser>
        <c:dLbls>
          <c:showLegendKey val="0"/>
          <c:showVal val="0"/>
          <c:showCatName val="0"/>
          <c:showSerName val="0"/>
          <c:showPercent val="0"/>
          <c:showBubbleSize val="0"/>
        </c:dLbls>
        <c:gapWidth val="219"/>
        <c:overlap val="-27"/>
        <c:axId val="782806255"/>
        <c:axId val="782806735"/>
      </c:barChart>
      <c:catAx>
        <c:axId val="78280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806735"/>
        <c:crosses val="autoZero"/>
        <c:auto val="1"/>
        <c:lblAlgn val="ctr"/>
        <c:lblOffset val="100"/>
        <c:noMultiLvlLbl val="0"/>
      </c:catAx>
      <c:valAx>
        <c:axId val="782806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80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[Turning_Pages_Into_Profit.xlsx]Stock &amp; Sales!PivotTable1</c:name>
    <c:fmtId val="1"/>
  </c:pivotSource>
  <c:chart>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'Stock &amp; Sales'!$B$3</c:f>
              <c:strCache>
                <c:ptCount val="1"/>
                <c:pt idx="0">
                  <c:v>Sum of Initial Stock</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'Stock &amp; Sales'!$A$4:$A$6</c:f>
              <c:multiLvlStrCache>
                <c:ptCount val="2"/>
                <c:lvl>
                  <c:pt idx="0">
                    <c:v>Ek Gaon Ki Kahani</c:v>
                  </c:pt>
                  <c:pt idx="1">
                    <c:v>Fictional Dreams</c:v>
                  </c:pt>
                </c:lvl>
                <c:lvl>
                  <c:pt idx="0">
                    <c:v>Fiction</c:v>
                  </c:pt>
                </c:lvl>
              </c:multiLvlStrCache>
            </c:multiLvlStrRef>
          </c:cat>
          <c:val>
            <c:numRef>
              <c:f>'Stock &amp; Sales'!$B$4:$B$6</c:f>
              <c:numCache>
                <c:formatCode>General</c:formatCode>
                <c:ptCount val="2"/>
                <c:pt idx="0">
                  <c:v>40</c:v>
                </c:pt>
                <c:pt idx="1">
                  <c:v>70</c:v>
                </c:pt>
              </c:numCache>
            </c:numRef>
          </c:val>
          <c:extLst>
            <c:ext xmlns:c16="http://schemas.microsoft.com/office/drawing/2014/chart" uri="{C3380CC4-5D6E-409C-BE32-E72D297353CC}">
              <c16:uniqueId val="{00000071-E45B-495D-9FE0-C0CD86FB578B}"/>
            </c:ext>
          </c:extLst>
        </c:ser>
        <c:ser>
          <c:idx val="1"/>
          <c:order val="1"/>
          <c:tx>
            <c:strRef>
              <c:f>'Stock &amp; Sales'!$C$3</c:f>
              <c:strCache>
                <c:ptCount val="1"/>
                <c:pt idx="0">
                  <c:v>Sum of Copies Sold</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'Stock &amp; Sales'!$A$4:$A$6</c:f>
              <c:multiLvlStrCache>
                <c:ptCount val="2"/>
                <c:lvl>
                  <c:pt idx="0">
                    <c:v>Ek Gaon Ki Kahani</c:v>
                  </c:pt>
                  <c:pt idx="1">
                    <c:v>Fictional Dreams</c:v>
                  </c:pt>
                </c:lvl>
                <c:lvl>
                  <c:pt idx="0">
                    <c:v>Fiction</c:v>
                  </c:pt>
                </c:lvl>
              </c:multiLvlStrCache>
            </c:multiLvlStrRef>
          </c:cat>
          <c:val>
            <c:numRef>
              <c:f>'Stock &amp; Sales'!$C$4:$C$6</c:f>
              <c:numCache>
                <c:formatCode>General</c:formatCode>
                <c:ptCount val="2"/>
                <c:pt idx="0">
                  <c:v>34</c:v>
                </c:pt>
                <c:pt idx="1">
                  <c:v>57</c:v>
                </c:pt>
              </c:numCache>
            </c:numRef>
          </c:val>
          <c:extLst>
            <c:ext xmlns:c16="http://schemas.microsoft.com/office/drawing/2014/chart" uri="{C3380CC4-5D6E-409C-BE32-E72D297353CC}">
              <c16:uniqueId val="{00000072-E45B-495D-9FE0-C0CD86FB578B}"/>
            </c:ext>
          </c:extLst>
        </c:ser>
        <c:ser>
          <c:idx val="2"/>
          <c:order val="2"/>
          <c:tx>
            <c:strRef>
              <c:f>'Stock &amp; Sales'!$D$3</c:f>
              <c:strCache>
                <c:ptCount val="1"/>
                <c:pt idx="0">
                  <c:v>Sum of Stock Level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'Stock &amp; Sales'!$A$4:$A$6</c:f>
              <c:multiLvlStrCache>
                <c:ptCount val="2"/>
                <c:lvl>
                  <c:pt idx="0">
                    <c:v>Ek Gaon Ki Kahani</c:v>
                  </c:pt>
                  <c:pt idx="1">
                    <c:v>Fictional Dreams</c:v>
                  </c:pt>
                </c:lvl>
                <c:lvl>
                  <c:pt idx="0">
                    <c:v>Fiction</c:v>
                  </c:pt>
                </c:lvl>
              </c:multiLvlStrCache>
            </c:multiLvlStrRef>
          </c:cat>
          <c:val>
            <c:numRef>
              <c:f>'Stock &amp; Sales'!$D$4:$D$6</c:f>
              <c:numCache>
                <c:formatCode>General</c:formatCode>
                <c:ptCount val="2"/>
                <c:pt idx="0">
                  <c:v>6</c:v>
                </c:pt>
                <c:pt idx="1">
                  <c:v>13</c:v>
                </c:pt>
              </c:numCache>
            </c:numRef>
          </c:val>
          <c:extLst>
            <c:ext xmlns:c16="http://schemas.microsoft.com/office/drawing/2014/chart" uri="{C3380CC4-5D6E-409C-BE32-E72D297353CC}">
              <c16:uniqueId val="{00000073-E45B-495D-9FE0-C0CD86FB578B}"/>
            </c:ext>
          </c:extLst>
        </c:ser>
        <c:dLbls>
          <c:dLblPos val="outEnd"/>
          <c:showLegendKey val="0"/>
          <c:showVal val="1"/>
          <c:showCatName val="0"/>
          <c:showSerName val="0"/>
          <c:showPercent val="0"/>
          <c:showBubbleSize val="0"/>
        </c:dLbls>
        <c:gapWidth val="182"/>
        <c:axId val="459822768"/>
        <c:axId val="459823248"/>
      </c:barChart>
      <c:catAx>
        <c:axId val="45982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23248"/>
        <c:crosses val="autoZero"/>
        <c:auto val="1"/>
        <c:lblAlgn val="ctr"/>
        <c:lblOffset val="100"/>
        <c:noMultiLvlLbl val="0"/>
      </c:catAx>
      <c:valAx>
        <c:axId val="45982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2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[Turning_Pages_Into_Profit.xlsx]Total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Total</a:t>
            </a:r>
            <a:r>
              <a:rPr lang="en-IN" sz="1800" baseline="0"/>
              <a:t> Sales by Genre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59671310688168"/>
          <c:y val="0.18495406398193845"/>
          <c:w val="0.88612262918501461"/>
          <c:h val="0.36280473453871614"/>
        </c:manualLayout>
      </c:layout>
      <c:barChart>
        <c:barDir val="col"/>
        <c:grouping val="clustered"/>
        <c:varyColors val="0"/>
        <c:ser>
          <c:idx val="0"/>
          <c:order val="0"/>
          <c:tx>
            <c:strRef>
              <c:f>'Total sales'!$B$3</c:f>
              <c:strCache>
                <c:ptCount val="1"/>
                <c:pt idx="0">
                  <c:v>Total</c:v>
                </c:pt>
              </c:strCache>
            </c:strRef>
          </c:tx>
          <c:spPr>
            <a:solidFill>
              <a:schemeClr val="accent4"/>
            </a:solidFill>
            <a:ln>
              <a:noFill/>
            </a:ln>
            <a:effectLst/>
          </c:spPr>
          <c:invertIfNegative val="0"/>
          <c:cat>
            <c:multiLvlStrRef>
              <c:f>'Total sales'!$A$4:$A$36</c:f>
              <c:multiLvlStrCache>
                <c:ptCount val="25"/>
                <c:lvl>
                  <c:pt idx="0">
                    <c:v>Mystery</c:v>
                  </c:pt>
                  <c:pt idx="1">
                    <c:v>Adventure</c:v>
                  </c:pt>
                  <c:pt idx="2">
                    <c:v>Romance</c:v>
                  </c:pt>
                  <c:pt idx="3">
                    <c:v>Fantasy</c:v>
                  </c:pt>
                  <c:pt idx="4">
                    <c:v>Self-help</c:v>
                  </c:pt>
                  <c:pt idx="5">
                    <c:v>Adventure</c:v>
                  </c:pt>
                  <c:pt idx="6">
                    <c:v>Horror</c:v>
                  </c:pt>
                  <c:pt idx="7">
                    <c:v>Poetry</c:v>
                  </c:pt>
                  <c:pt idx="8">
                    <c:v>Music</c:v>
                  </c:pt>
                  <c:pt idx="9">
                    <c:v>Thriller</c:v>
                  </c:pt>
                  <c:pt idx="10">
                    <c:v>Poetry</c:v>
                  </c:pt>
                  <c:pt idx="11">
                    <c:v>Fantasy</c:v>
                  </c:pt>
                  <c:pt idx="12">
                    <c:v>Sci-fi</c:v>
                  </c:pt>
                  <c:pt idx="13">
                    <c:v>Fantasy</c:v>
                  </c:pt>
                  <c:pt idx="14">
                    <c:v>Sci-fi</c:v>
                  </c:pt>
                  <c:pt idx="15">
                    <c:v>Philosophy</c:v>
                  </c:pt>
                  <c:pt idx="16">
                    <c:v>Thriller</c:v>
                  </c:pt>
                  <c:pt idx="17">
                    <c:v>Thriller</c:v>
                  </c:pt>
                  <c:pt idx="18">
                    <c:v>Poetry</c:v>
                  </c:pt>
                  <c:pt idx="19">
                    <c:v>Romance</c:v>
                  </c:pt>
                  <c:pt idx="20">
                    <c:v>Sci-fi</c:v>
                  </c:pt>
                  <c:pt idx="21">
                    <c:v>Fiction</c:v>
                  </c:pt>
                  <c:pt idx="22">
                    <c:v>Poetry</c:v>
                  </c:pt>
                  <c:pt idx="23">
                    <c:v>Horror</c:v>
                  </c:pt>
                  <c:pt idx="24">
                    <c:v>Fiction</c:v>
                  </c:pt>
                </c:lvl>
                <c:lvl>
                  <c:pt idx="0">
                    <c:v>Delhi</c:v>
                  </c:pt>
                  <c:pt idx="1">
                    <c:v>Karnataka</c:v>
                  </c:pt>
                  <c:pt idx="5">
                    <c:v>Kerala</c:v>
                  </c:pt>
                  <c:pt idx="8">
                    <c:v>Maharashtra</c:v>
                  </c:pt>
                  <c:pt idx="9">
                    <c:v>Punjab</c:v>
                  </c:pt>
                  <c:pt idx="13">
                    <c:v>Rajasthan</c:v>
                  </c:pt>
                  <c:pt idx="17">
                    <c:v>Uttar Pradesh</c:v>
                  </c:pt>
                  <c:pt idx="22">
                    <c:v>West Bengal</c:v>
                  </c:pt>
                </c:lvl>
              </c:multiLvlStrCache>
            </c:multiLvlStrRef>
          </c:cat>
          <c:val>
            <c:numRef>
              <c:f>'Total sales'!$B$4:$B$36</c:f>
              <c:numCache>
                <c:formatCode>"₹"\ #,##0</c:formatCode>
                <c:ptCount val="25"/>
                <c:pt idx="0">
                  <c:v>25800</c:v>
                </c:pt>
                <c:pt idx="1">
                  <c:v>36023</c:v>
                </c:pt>
                <c:pt idx="2">
                  <c:v>18624</c:v>
                </c:pt>
                <c:pt idx="3">
                  <c:v>14198</c:v>
                </c:pt>
                <c:pt idx="4">
                  <c:v>6244</c:v>
                </c:pt>
                <c:pt idx="5">
                  <c:v>28288</c:v>
                </c:pt>
                <c:pt idx="6">
                  <c:v>24255</c:v>
                </c:pt>
                <c:pt idx="7">
                  <c:v>21384</c:v>
                </c:pt>
                <c:pt idx="8">
                  <c:v>13894</c:v>
                </c:pt>
                <c:pt idx="9">
                  <c:v>22493</c:v>
                </c:pt>
                <c:pt idx="10">
                  <c:v>21390</c:v>
                </c:pt>
                <c:pt idx="11">
                  <c:v>20904</c:v>
                </c:pt>
                <c:pt idx="12">
                  <c:v>8800</c:v>
                </c:pt>
                <c:pt idx="13">
                  <c:v>42635</c:v>
                </c:pt>
                <c:pt idx="14">
                  <c:v>29140</c:v>
                </c:pt>
                <c:pt idx="15">
                  <c:v>10098</c:v>
                </c:pt>
                <c:pt idx="16">
                  <c:v>7956</c:v>
                </c:pt>
                <c:pt idx="17">
                  <c:v>38319</c:v>
                </c:pt>
                <c:pt idx="18">
                  <c:v>34425</c:v>
                </c:pt>
                <c:pt idx="19">
                  <c:v>30744</c:v>
                </c:pt>
                <c:pt idx="20">
                  <c:v>29941</c:v>
                </c:pt>
                <c:pt idx="21">
                  <c:v>4334</c:v>
                </c:pt>
                <c:pt idx="22">
                  <c:v>22040</c:v>
                </c:pt>
                <c:pt idx="23">
                  <c:v>17578</c:v>
                </c:pt>
                <c:pt idx="24">
                  <c:v>8589</c:v>
                </c:pt>
              </c:numCache>
            </c:numRef>
          </c:val>
          <c:extLst>
            <c:ext xmlns:c16="http://schemas.microsoft.com/office/drawing/2014/chart" uri="{C3380CC4-5D6E-409C-BE32-E72D297353CC}">
              <c16:uniqueId val="{00000000-C1CF-4EC5-A73A-3E5C67AE64EF}"/>
            </c:ext>
          </c:extLst>
        </c:ser>
        <c:dLbls>
          <c:showLegendKey val="0"/>
          <c:showVal val="0"/>
          <c:showCatName val="0"/>
          <c:showSerName val="0"/>
          <c:showPercent val="0"/>
          <c:showBubbleSize val="0"/>
        </c:dLbls>
        <c:gapWidth val="219"/>
        <c:overlap val="-27"/>
        <c:axId val="233158800"/>
        <c:axId val="233143920"/>
      </c:barChart>
      <c:catAx>
        <c:axId val="23315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43920"/>
        <c:crosses val="autoZero"/>
        <c:auto val="1"/>
        <c:lblAlgn val="ctr"/>
        <c:lblOffset val="1"/>
        <c:noMultiLvlLbl val="0"/>
      </c:catAx>
      <c:valAx>
        <c:axId val="233143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5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Reversed" id="24">
  <a:schemeClr val="accent4"/>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microsoft.com/office/2007/relationships/hdphoto" Target="../media/hdphoto2.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1.xml"/><Relationship Id="rId7" Type="http://schemas.microsoft.com/office/2007/relationships/hdphoto" Target="../media/hdphoto1.wdp"/><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1.png"/><Relationship Id="rId5" Type="http://schemas.openxmlformats.org/officeDocument/2006/relationships/chart" Target="../charts/chart13.xml"/><Relationship Id="rId10" Type="http://schemas.openxmlformats.org/officeDocument/2006/relationships/chart" Target="../charts/chart16.xml"/><Relationship Id="rId4" Type="http://schemas.openxmlformats.org/officeDocument/2006/relationships/chart" Target="../charts/chart12.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1270</xdr:rowOff>
    </xdr:from>
    <xdr:to>
      <xdr:col>17</xdr:col>
      <xdr:colOff>57150</xdr:colOff>
      <xdr:row>25</xdr:row>
      <xdr:rowOff>152400</xdr:rowOff>
    </xdr:to>
    <xdr:graphicFrame macro="">
      <xdr:nvGraphicFramePr>
        <xdr:cNvPr id="2" name="Chart 1">
          <a:extLst>
            <a:ext uri="{FF2B5EF4-FFF2-40B4-BE49-F238E27FC236}">
              <a16:creationId xmlns:a16="http://schemas.microsoft.com/office/drawing/2014/main" id="{433F0282-5F19-429C-960C-3128142BD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152400</xdr:colOff>
      <xdr:row>71</xdr:row>
      <xdr:rowOff>60960</xdr:rowOff>
    </xdr:from>
    <xdr:to>
      <xdr:col>19</xdr:col>
      <xdr:colOff>581660</xdr:colOff>
      <xdr:row>84</xdr:row>
      <xdr:rowOff>24765</xdr:rowOff>
    </xdr:to>
    <xdr:pic>
      <xdr:nvPicPr>
        <xdr:cNvPr id="3" name="Picture 2">
          <a:extLst>
            <a:ext uri="{FF2B5EF4-FFF2-40B4-BE49-F238E27FC236}">
              <a16:creationId xmlns:a16="http://schemas.microsoft.com/office/drawing/2014/main" id="{181A2821-C263-AEDE-CD31-112C53BBC7A1}"/>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373" b="98321" l="0" r="99698">
                      <a14:foregroundMark x1="5136" y1="5970" x2="5136" y2="5970"/>
                      <a14:foregroundMark x1="5136" y1="5970" x2="12085" y2="19590"/>
                      <a14:foregroundMark x1="12085" y1="19590" x2="8157" y2="92910"/>
                      <a14:foregroundMark x1="3021" y1="5970" x2="26888" y2="3918"/>
                      <a14:foregroundMark x1="26888" y1="3918" x2="47432" y2="5224"/>
                      <a14:foregroundMark x1="47432" y1="5224" x2="61934" y2="16604"/>
                      <a14:foregroundMark x1="61934" y1="16604" x2="83686" y2="13433"/>
                      <a14:foregroundMark x1="83686" y1="13433" x2="92145" y2="26306"/>
                      <a14:foregroundMark x1="92145" y1="26306" x2="92749" y2="94030"/>
                      <a14:foregroundMark x1="92749" y1="94030" x2="23565" y2="95149"/>
                      <a14:foregroundMark x1="23565" y1="95149" x2="8459" y2="90858"/>
                      <a14:foregroundMark x1="83988" y1="28918" x2="82779" y2="74254"/>
                      <a14:foregroundMark x1="82779" y1="74254" x2="85801" y2="52239"/>
                      <a14:foregroundMark x1="85801" y1="52239" x2="75529" y2="31716"/>
                      <a14:foregroundMark x1="94260" y1="13433" x2="98792" y2="79664"/>
                      <a14:foregroundMark x1="98792" y1="79664" x2="96073" y2="63433"/>
                      <a14:foregroundMark x1="96073" y1="63433" x2="92145" y2="95896"/>
                      <a14:foregroundMark x1="92145" y1="95896" x2="94562" y2="97948"/>
                      <a14:foregroundMark x1="3927" y1="21828" x2="6042" y2="67537"/>
                      <a14:foregroundMark x1="6042" y1="67537" x2="17825" y2="54851"/>
                      <a14:foregroundMark x1="17825" y1="54851" x2="8157" y2="74440"/>
                      <a14:foregroundMark x1="8157" y1="74440" x2="16616" y2="41418"/>
                      <a14:foregroundMark x1="16616" y1="41418" x2="5136" y2="71642"/>
                      <a14:foregroundMark x1="5136" y1="71642" x2="15106" y2="91978"/>
                      <a14:foregroundMark x1="15106" y1="91978" x2="906" y2="49440"/>
                      <a14:foregroundMark x1="906" y1="49440" x2="1511" y2="23134"/>
                      <a14:foregroundMark x1="1511" y1="23134" x2="20544" y2="23507"/>
                      <a14:foregroundMark x1="20544" y1="23507" x2="46224" y2="36007"/>
                      <a14:foregroundMark x1="46224" y1="36007" x2="24169" y2="55970"/>
                      <a14:foregroundMark x1="24169" y1="55970" x2="15106" y2="74627"/>
                      <a14:foregroundMark x1="15106" y1="74627" x2="35650" y2="70336"/>
                      <a14:foregroundMark x1="35650" y1="70336" x2="52870" y2="56903"/>
                      <a14:foregroundMark x1="52870" y1="56903" x2="21450" y2="71455"/>
                      <a14:foregroundMark x1="21450" y1="71455" x2="15710" y2="78358"/>
                      <a14:foregroundMark x1="16685" y1="2866" x2="21148" y2="2612"/>
                      <a14:foregroundMark x1="21148" y1="2612" x2="40483" y2="4664"/>
                      <a14:foregroundMark x1="40483" y1="4664" x2="42655" y2="4467"/>
                      <a14:foregroundMark x1="90120" y1="10000" x2="79154" y2="9701"/>
                      <a14:foregroundMark x1="99698" y1="10261" x2="96526" y2="10175"/>
                      <a14:foregroundMark x1="0" y1="88060" x2="12085" y2="97201"/>
                      <a14:foregroundMark x1="12085" y1="97201" x2="30816" y2="97948"/>
                      <a14:foregroundMark x1="63444" y1="97948" x2="79154" y2="98321"/>
                      <a14:foregroundMark x1="77644" y1="46269" x2="74622" y2="76119"/>
                      <a14:foregroundMark x1="74622" y1="76119" x2="70393" y2="44776"/>
                      <a14:foregroundMark x1="70393" y1="44776" x2="25378" y2="79478"/>
                      <a14:foregroundMark x1="25378" y1="79478" x2="21752" y2="62313"/>
                      <a14:foregroundMark x1="21752" y1="62313" x2="25982" y2="86940"/>
                      <a14:foregroundMark x1="25982" y1="86940" x2="22961" y2="9328"/>
                      <a14:foregroundMark x1="22961" y1="9328" x2="18731" y2="44963"/>
                      <a14:foregroundMark x1="18731" y1="44963" x2="22356" y2="19590"/>
                      <a14:foregroundMark x1="22356" y1="19590" x2="21148" y2="53172"/>
                      <a14:foregroundMark x1="79456" y1="48881" x2="79154" y2="96082"/>
                      <a14:foregroundMark x1="22054" y1="73134" x2="23263" y2="87313"/>
                      <a14:foregroundMark x1="23263" y1="87313" x2="20544" y2="91045"/>
                      <a14:foregroundMark x1="59819" y1="7836" x2="71558" y2="7836"/>
                      <a14:foregroundMark x1="17024" y1="2546" x2="20544" y2="2612"/>
                      <a14:foregroundMark x1="604" y1="2239" x2="2121" y2="2267"/>
                      <a14:foregroundMark x1="22961" y1="373" x2="38671" y2="1119"/>
                      <a14:foregroundMark x1="16616" y1="2239" x2="16616" y2="2239"/>
                      <a14:foregroundMark x1="12689" y1="2612" x2="12689" y2="2612"/>
                      <a14:foregroundMark x1="15106" y1="2239" x2="15106" y2="2239"/>
                      <a14:foregroundMark x1="57704" y1="2799" x2="57704" y2="2799"/>
                      <a14:foregroundMark x1="53776" y1="2239" x2="53776" y2="2239"/>
                      <a14:foregroundMark x1="56495" y1="2612" x2="56495" y2="2612"/>
                      <a14:foregroundMark x1="56495" y1="2239" x2="56495" y2="2239"/>
                      <a14:foregroundMark x1="40785" y1="2612" x2="40785" y2="2612"/>
                      <a14:foregroundMark x1="56495" y1="2425" x2="56495" y2="2425"/>
                      <a14:backgroundMark x1="3927" y1="560" x2="18731" y2="933"/>
                      <a14:backgroundMark x1="59689" y1="2799" x2="99698" y2="7463"/>
                      <a14:backgroundMark x1="58085" y1="2612" x2="59689" y2="2799"/>
                      <a14:backgroundMark x1="56481" y1="2425" x2="58085" y2="2612"/>
                      <a14:backgroundMark x1="54885" y1="2239" x2="56481" y2="2425"/>
                      <a14:backgroundMark x1="40483" y1="560" x2="54885" y2="2239"/>
                    </a14:backgroundRemoval>
                  </a14:imgEffect>
                </a14:imgLayer>
              </a14:imgProps>
            </a:ext>
            <a:ext uri="{28A0092B-C50C-407E-A947-70E740481C1C}">
              <a14:useLocalDpi xmlns:a14="http://schemas.microsoft.com/office/drawing/2010/main" val="0"/>
            </a:ext>
          </a:extLst>
        </a:blip>
        <a:stretch>
          <a:fillRect/>
        </a:stretch>
      </xdr:blipFill>
      <xdr:spPr>
        <a:xfrm flipH="1">
          <a:off x="5770245" y="8234045"/>
          <a:ext cx="1648460" cy="2341245"/>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1</xdr:row>
      <xdr:rowOff>22860</xdr:rowOff>
    </xdr:from>
    <xdr:to>
      <xdr:col>13</xdr:col>
      <xdr:colOff>479391</xdr:colOff>
      <xdr:row>18</xdr:row>
      <xdr:rowOff>52270</xdr:rowOff>
    </xdr:to>
    <xdr:graphicFrame macro="">
      <xdr:nvGraphicFramePr>
        <xdr:cNvPr id="2" name="Chart 1">
          <a:extLst>
            <a:ext uri="{FF2B5EF4-FFF2-40B4-BE49-F238E27FC236}">
              <a16:creationId xmlns:a16="http://schemas.microsoft.com/office/drawing/2014/main" id="{C80BDFD8-A430-4E6C-B237-8A16CD7CB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2</xdr:row>
      <xdr:rowOff>3810</xdr:rowOff>
    </xdr:from>
    <xdr:to>
      <xdr:col>9</xdr:col>
      <xdr:colOff>525780</xdr:colOff>
      <xdr:row>16</xdr:row>
      <xdr:rowOff>152400</xdr:rowOff>
    </xdr:to>
    <xdr:graphicFrame macro="">
      <xdr:nvGraphicFramePr>
        <xdr:cNvPr id="2" name="Chart 1">
          <a:extLst>
            <a:ext uri="{FF2B5EF4-FFF2-40B4-BE49-F238E27FC236}">
              <a16:creationId xmlns:a16="http://schemas.microsoft.com/office/drawing/2014/main" id="{48F0EA22-BCE7-8109-61CB-BA99186A4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522905</xdr:colOff>
      <xdr:row>2</xdr:row>
      <xdr:rowOff>7785</xdr:rowOff>
    </xdr:from>
    <xdr:to>
      <xdr:col>16</xdr:col>
      <xdr:colOff>485625</xdr:colOff>
      <xdr:row>21</xdr:row>
      <xdr:rowOff>0</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679F94EB-A696-2712-EC6B-B1E5F111C4E0}"/>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9343632" y="377240"/>
              <a:ext cx="2029357" cy="3502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1214</xdr:colOff>
      <xdr:row>1</xdr:row>
      <xdr:rowOff>176043</xdr:rowOff>
    </xdr:from>
    <xdr:to>
      <xdr:col>11</xdr:col>
      <xdr:colOff>600002</xdr:colOff>
      <xdr:row>20</xdr:row>
      <xdr:rowOff>178255</xdr:rowOff>
    </xdr:to>
    <xdr:graphicFrame macro="">
      <xdr:nvGraphicFramePr>
        <xdr:cNvPr id="3" name="Chart 2">
          <a:extLst>
            <a:ext uri="{FF2B5EF4-FFF2-40B4-BE49-F238E27FC236}">
              <a16:creationId xmlns:a16="http://schemas.microsoft.com/office/drawing/2014/main" id="{A81A9FBB-C7A4-BC06-236B-FA8531FC5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694372</xdr:colOff>
      <xdr:row>3</xdr:row>
      <xdr:rowOff>149859</xdr:rowOff>
    </xdr:from>
    <xdr:to>
      <xdr:col>19</xdr:col>
      <xdr:colOff>483235</xdr:colOff>
      <xdr:row>17</xdr:row>
      <xdr:rowOff>60959</xdr:rowOff>
    </xdr:to>
    <mc:AlternateContent xmlns:mc="http://schemas.openxmlformats.org/markup-compatibility/2006" xmlns:a14="http://schemas.microsoft.com/office/drawing/2010/main">
      <mc:Choice Requires="a14">
        <xdr:graphicFrame macro="">
          <xdr:nvGraphicFramePr>
            <xdr:cNvPr id="5" name="Title">
              <a:extLst>
                <a:ext uri="{FF2B5EF4-FFF2-40B4-BE49-F238E27FC236}">
                  <a16:creationId xmlns:a16="http://schemas.microsoft.com/office/drawing/2014/main" id="{86CAB3F1-77D3-DC35-3E28-EE32CAD230D0}"/>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12243435" y="69754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213360</xdr:colOff>
      <xdr:row>2</xdr:row>
      <xdr:rowOff>3810</xdr:rowOff>
    </xdr:from>
    <xdr:to>
      <xdr:col>8</xdr:col>
      <xdr:colOff>220980</xdr:colOff>
      <xdr:row>17</xdr:row>
      <xdr:rowOff>3810</xdr:rowOff>
    </xdr:to>
    <xdr:graphicFrame macro="">
      <xdr:nvGraphicFramePr>
        <xdr:cNvPr id="2" name="Chart 1">
          <a:extLst>
            <a:ext uri="{FF2B5EF4-FFF2-40B4-BE49-F238E27FC236}">
              <a16:creationId xmlns:a16="http://schemas.microsoft.com/office/drawing/2014/main" id="{07C76940-D824-FC2C-DFFC-3F7AC55BD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434340</xdr:colOff>
      <xdr:row>2</xdr:row>
      <xdr:rowOff>62593</xdr:rowOff>
    </xdr:from>
    <xdr:to>
      <xdr:col>7</xdr:col>
      <xdr:colOff>403860</xdr:colOff>
      <xdr:row>24</xdr:row>
      <xdr:rowOff>105320</xdr:rowOff>
    </xdr:to>
    <xdr:graphicFrame macro="">
      <xdr:nvGraphicFramePr>
        <xdr:cNvPr id="2" name="Chart 1">
          <a:extLst>
            <a:ext uri="{FF2B5EF4-FFF2-40B4-BE49-F238E27FC236}">
              <a16:creationId xmlns:a16="http://schemas.microsoft.com/office/drawing/2014/main" id="{E99DDA30-D051-47FE-AD10-4EEA66E00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175260</xdr:colOff>
      <xdr:row>1</xdr:row>
      <xdr:rowOff>171450</xdr:rowOff>
    </xdr:from>
    <xdr:to>
      <xdr:col>9</xdr:col>
      <xdr:colOff>480060</xdr:colOff>
      <xdr:row>16</xdr:row>
      <xdr:rowOff>171450</xdr:rowOff>
    </xdr:to>
    <xdr:graphicFrame macro="">
      <xdr:nvGraphicFramePr>
        <xdr:cNvPr id="2" name="Chart 1">
          <a:extLst>
            <a:ext uri="{FF2B5EF4-FFF2-40B4-BE49-F238E27FC236}">
              <a16:creationId xmlns:a16="http://schemas.microsoft.com/office/drawing/2014/main" id="{0BE89BF9-9101-00BA-231E-0094034F5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427967</xdr:colOff>
      <xdr:row>1</xdr:row>
      <xdr:rowOff>160696</xdr:rowOff>
    </xdr:from>
    <xdr:to>
      <xdr:col>10</xdr:col>
      <xdr:colOff>451093</xdr:colOff>
      <xdr:row>17</xdr:row>
      <xdr:rowOff>54925</xdr:rowOff>
    </xdr:to>
    <xdr:graphicFrame macro="">
      <xdr:nvGraphicFramePr>
        <xdr:cNvPr id="3" name="Chart 2">
          <a:extLst>
            <a:ext uri="{FF2B5EF4-FFF2-40B4-BE49-F238E27FC236}">
              <a16:creationId xmlns:a16="http://schemas.microsoft.com/office/drawing/2014/main" id="{42A236BD-5CD4-E74C-9A73-3AE26CC2F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459997</xdr:colOff>
      <xdr:row>10</xdr:row>
      <xdr:rowOff>393</xdr:rowOff>
    </xdr:from>
    <xdr:to>
      <xdr:col>4</xdr:col>
      <xdr:colOff>203314</xdr:colOff>
      <xdr:row>23</xdr:row>
      <xdr:rowOff>107700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804941D-B430-C8C1-5E52-9BA7248B02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9997" y="2068679"/>
              <a:ext cx="2328674" cy="2406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533345</xdr:colOff>
      <xdr:row>5</xdr:row>
      <xdr:rowOff>211450</xdr:rowOff>
    </xdr:from>
    <xdr:to>
      <xdr:col>14</xdr:col>
      <xdr:colOff>531218</xdr:colOff>
      <xdr:row>23</xdr:row>
      <xdr:rowOff>112435</xdr:rowOff>
    </xdr:to>
    <xdr:graphicFrame macro="">
      <xdr:nvGraphicFramePr>
        <xdr:cNvPr id="2" name="Chart 1">
          <a:extLst>
            <a:ext uri="{FF2B5EF4-FFF2-40B4-BE49-F238E27FC236}">
              <a16:creationId xmlns:a16="http://schemas.microsoft.com/office/drawing/2014/main" id="{B120A11D-D7B3-4912-8FBF-18A142C41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512827</xdr:colOff>
      <xdr:row>24</xdr:row>
      <xdr:rowOff>140021</xdr:rowOff>
    </xdr:from>
    <xdr:to>
      <xdr:col>11</xdr:col>
      <xdr:colOff>418722</xdr:colOff>
      <xdr:row>44</xdr:row>
      <xdr:rowOff>27834</xdr:rowOff>
    </xdr:to>
    <xdr:graphicFrame macro="">
      <xdr:nvGraphicFramePr>
        <xdr:cNvPr id="4" name="Chart 3">
          <a:extLst>
            <a:ext uri="{FF2B5EF4-FFF2-40B4-BE49-F238E27FC236}">
              <a16:creationId xmlns:a16="http://schemas.microsoft.com/office/drawing/2014/main" id="{B4A15997-0386-4647-9593-B5ED49F05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3547</xdr:colOff>
      <xdr:row>24</xdr:row>
      <xdr:rowOff>134983</xdr:rowOff>
    </xdr:from>
    <xdr:to>
      <xdr:col>23</xdr:col>
      <xdr:colOff>134892</xdr:colOff>
      <xdr:row>44</xdr:row>
      <xdr:rowOff>8989</xdr:rowOff>
    </xdr:to>
    <xdr:graphicFrame macro="">
      <xdr:nvGraphicFramePr>
        <xdr:cNvPr id="5" name="Chart 4">
          <a:extLst>
            <a:ext uri="{FF2B5EF4-FFF2-40B4-BE49-F238E27FC236}">
              <a16:creationId xmlns:a16="http://schemas.microsoft.com/office/drawing/2014/main" id="{C7EB4A24-3D6F-4728-AB1C-4FE8E9D21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446691</xdr:colOff>
      <xdr:row>24</xdr:row>
      <xdr:rowOff>174264</xdr:rowOff>
    </xdr:from>
    <xdr:to>
      <xdr:col>4</xdr:col>
      <xdr:colOff>190008</xdr:colOff>
      <xdr:row>44</xdr:row>
      <xdr:rowOff>14290</xdr:rowOff>
    </xdr:to>
    <mc:AlternateContent xmlns:mc="http://schemas.openxmlformats.org/markup-compatibility/2006" xmlns:a14="http://schemas.microsoft.com/office/drawing/2010/main">
      <mc:Choice Requires="a14">
        <xdr:graphicFrame macro="">
          <xdr:nvGraphicFramePr>
            <xdr:cNvPr id="7" name="Genre 1">
              <a:extLst>
                <a:ext uri="{FF2B5EF4-FFF2-40B4-BE49-F238E27FC236}">
                  <a16:creationId xmlns:a16="http://schemas.microsoft.com/office/drawing/2014/main" id="{8823E766-E54B-0E3F-DE94-F11F6EB631B0}"/>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446691" y="4719050"/>
              <a:ext cx="2328674" cy="3377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327839</xdr:colOff>
      <xdr:row>24</xdr:row>
      <xdr:rowOff>146608</xdr:rowOff>
    </xdr:from>
    <xdr:to>
      <xdr:col>30</xdr:col>
      <xdr:colOff>347788</xdr:colOff>
      <xdr:row>44</xdr:row>
      <xdr:rowOff>28371</xdr:rowOff>
    </xdr:to>
    <xdr:graphicFrame macro="">
      <xdr:nvGraphicFramePr>
        <xdr:cNvPr id="8" name="Chart 7">
          <a:extLst>
            <a:ext uri="{FF2B5EF4-FFF2-40B4-BE49-F238E27FC236}">
              <a16:creationId xmlns:a16="http://schemas.microsoft.com/office/drawing/2014/main" id="{972F776F-C0E4-488B-93A3-CEA79B105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519254</xdr:colOff>
      <xdr:row>24</xdr:row>
      <xdr:rowOff>147615</xdr:rowOff>
    </xdr:from>
    <xdr:to>
      <xdr:col>41</xdr:col>
      <xdr:colOff>323995</xdr:colOff>
      <xdr:row>44</xdr:row>
      <xdr:rowOff>36873</xdr:rowOff>
    </xdr:to>
    <xdr:graphicFrame macro="">
      <xdr:nvGraphicFramePr>
        <xdr:cNvPr id="10" name="Chart 9">
          <a:extLst>
            <a:ext uri="{FF2B5EF4-FFF2-40B4-BE49-F238E27FC236}">
              <a16:creationId xmlns:a16="http://schemas.microsoft.com/office/drawing/2014/main" id="{9F72FEDF-4875-40F0-9026-D64AB5A43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560322</xdr:colOff>
      <xdr:row>2</xdr:row>
      <xdr:rowOff>50504</xdr:rowOff>
    </xdr:from>
    <xdr:to>
      <xdr:col>29</xdr:col>
      <xdr:colOff>485901</xdr:colOff>
      <xdr:row>5</xdr:row>
      <xdr:rowOff>261290</xdr:rowOff>
    </xdr:to>
    <xdr:sp macro="" textlink="">
      <xdr:nvSpPr>
        <xdr:cNvPr id="21" name="Rectangle 20">
          <a:extLst>
            <a:ext uri="{FF2B5EF4-FFF2-40B4-BE49-F238E27FC236}">
              <a16:creationId xmlns:a16="http://schemas.microsoft.com/office/drawing/2014/main" id="{A7D0AC38-6527-CEEA-77FC-62A74EF1DF36}"/>
            </a:ext>
          </a:extLst>
        </xdr:cNvPr>
        <xdr:cNvSpPr/>
      </xdr:nvSpPr>
      <xdr:spPr>
        <a:xfrm>
          <a:off x="6207286" y="377075"/>
          <a:ext cx="12172008" cy="891144"/>
        </a:xfrm>
        <a:prstGeom prst="rect">
          <a:avLst/>
        </a:prstGeom>
        <a:noFill/>
        <a:ln w="952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381371</xdr:colOff>
      <xdr:row>1</xdr:row>
      <xdr:rowOff>110503</xdr:rowOff>
    </xdr:from>
    <xdr:to>
      <xdr:col>28</xdr:col>
      <xdr:colOff>417306</xdr:colOff>
      <xdr:row>4</xdr:row>
      <xdr:rowOff>322506</xdr:rowOff>
    </xdr:to>
    <xdr:grpSp>
      <xdr:nvGrpSpPr>
        <xdr:cNvPr id="15" name="Group 14">
          <a:extLst>
            <a:ext uri="{FF2B5EF4-FFF2-40B4-BE49-F238E27FC236}">
              <a16:creationId xmlns:a16="http://schemas.microsoft.com/office/drawing/2014/main" id="{8B1D19A8-FFD4-6059-CA1F-9E5E8C4DEC3F}"/>
            </a:ext>
          </a:extLst>
        </xdr:cNvPr>
        <xdr:cNvGrpSpPr/>
      </xdr:nvGrpSpPr>
      <xdr:grpSpPr>
        <a:xfrm>
          <a:off x="4803692" y="260182"/>
          <a:ext cx="12894685" cy="742681"/>
          <a:chOff x="4427483" y="357616"/>
          <a:chExt cx="12731133" cy="768832"/>
        </a:xfrm>
      </xdr:grpSpPr>
      <xdr:sp macro="" textlink="">
        <xdr:nvSpPr>
          <xdr:cNvPr id="22" name="TextBox 21">
            <a:extLst>
              <a:ext uri="{FF2B5EF4-FFF2-40B4-BE49-F238E27FC236}">
                <a16:creationId xmlns:a16="http://schemas.microsoft.com/office/drawing/2014/main" id="{52ABF9E9-78E7-A3B3-D9CC-DC5E7C4BC983}"/>
              </a:ext>
            </a:extLst>
          </xdr:cNvPr>
          <xdr:cNvSpPr txBox="1"/>
        </xdr:nvSpPr>
        <xdr:spPr>
          <a:xfrm>
            <a:off x="4427483" y="357616"/>
            <a:ext cx="12171729" cy="766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accent4">
                    <a:lumMod val="75000"/>
                  </a:schemeClr>
                </a:solidFill>
                <a:latin typeface="Arial" panose="020B0604020202020204" pitchFamily="34" charset="0"/>
                <a:cs typeface="Arial" panose="020B0604020202020204" pitchFamily="34" charset="0"/>
              </a:rPr>
              <a:t>Turning Pages into Profit: Sales and Performance Overview</a:t>
            </a:r>
            <a:endParaRPr lang="en-IN" sz="3200" b="1" kern="1200">
              <a:solidFill>
                <a:schemeClr val="accent4">
                  <a:lumMod val="75000"/>
                </a:schemeClr>
              </a:solidFill>
              <a:latin typeface="Arial" panose="020B0604020202020204" pitchFamily="34" charset="0"/>
              <a:cs typeface="Arial" panose="020B0604020202020204" pitchFamily="34" charset="0"/>
            </a:endParaRPr>
          </a:p>
        </xdr:txBody>
      </xdr:sp>
      <xdr:pic>
        <xdr:nvPicPr>
          <xdr:cNvPr id="20" name="Picture 19">
            <a:extLst>
              <a:ext uri="{FF2B5EF4-FFF2-40B4-BE49-F238E27FC236}">
                <a16:creationId xmlns:a16="http://schemas.microsoft.com/office/drawing/2014/main" id="{3264A78F-7300-FA1C-775A-F892D506FB24}"/>
              </a:ext>
            </a:extLst>
          </xdr:cNvPr>
          <xdr:cNvPicPr>
            <a:picLocks noChangeAspect="1"/>
          </xdr:cNvPicPr>
        </xdr:nvPicPr>
        <xdr:blipFill>
          <a:blip xmlns:r="http://schemas.openxmlformats.org/officeDocument/2006/relationships" r:embed="rId6">
            <a:duotone>
              <a:schemeClr val="accent4">
                <a:shade val="45000"/>
                <a:satMod val="135000"/>
              </a:schemeClr>
              <a:prstClr val="white"/>
            </a:duotone>
            <a:extLst>
              <a:ext uri="{BEBA8EAE-BF5A-486C-A8C5-ECC9F3942E4B}">
                <a14:imgProps xmlns:a14="http://schemas.microsoft.com/office/drawing/2010/main">
                  <a14:imgLayer r:embed="rId7">
                    <a14:imgEffect>
                      <a14:sharpenSoften amount="50000"/>
                    </a14:imgEffect>
                  </a14:imgLayer>
                </a14:imgProps>
              </a:ext>
            </a:extLst>
          </a:blip>
          <a:stretch>
            <a:fillRect/>
          </a:stretch>
        </xdr:blipFill>
        <xdr:spPr>
          <a:xfrm>
            <a:off x="16295927" y="430422"/>
            <a:ext cx="862689" cy="696026"/>
          </a:xfrm>
          <a:prstGeom prst="rect">
            <a:avLst/>
          </a:prstGeom>
          <a:solidFill>
            <a:schemeClr val="accent4">
              <a:lumMod val="75000"/>
            </a:schemeClr>
          </a:solidFill>
        </xdr:spPr>
      </xdr:pic>
    </xdr:grpSp>
    <xdr:clientData/>
  </xdr:twoCellAnchor>
  <xdr:twoCellAnchor>
    <xdr:from>
      <xdr:col>15</xdr:col>
      <xdr:colOff>178616</xdr:colOff>
      <xdr:row>5</xdr:row>
      <xdr:rowOff>224140</xdr:rowOff>
    </xdr:from>
    <xdr:to>
      <xdr:col>22</xdr:col>
      <xdr:colOff>478123</xdr:colOff>
      <xdr:row>23</xdr:row>
      <xdr:rowOff>104758</xdr:rowOff>
    </xdr:to>
    <xdr:graphicFrame macro="">
      <xdr:nvGraphicFramePr>
        <xdr:cNvPr id="3" name="Chart 2">
          <a:extLst>
            <a:ext uri="{FF2B5EF4-FFF2-40B4-BE49-F238E27FC236}">
              <a16:creationId xmlns:a16="http://schemas.microsoft.com/office/drawing/2014/main" id="{2639BF4D-BFB7-41EE-AA5C-2B4FD01BA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59877</xdr:colOff>
      <xdr:row>5</xdr:row>
      <xdr:rowOff>229972</xdr:rowOff>
    </xdr:from>
    <xdr:to>
      <xdr:col>30</xdr:col>
      <xdr:colOff>326350</xdr:colOff>
      <xdr:row>23</xdr:row>
      <xdr:rowOff>100494</xdr:rowOff>
    </xdr:to>
    <xdr:graphicFrame macro="">
      <xdr:nvGraphicFramePr>
        <xdr:cNvPr id="9" name="Chart 8">
          <a:extLst>
            <a:ext uri="{FF2B5EF4-FFF2-40B4-BE49-F238E27FC236}">
              <a16:creationId xmlns:a16="http://schemas.microsoft.com/office/drawing/2014/main" id="{E23EEA55-9EDE-4EFA-AF9F-8599F51AB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509473</xdr:colOff>
      <xdr:row>5</xdr:row>
      <xdr:rowOff>239486</xdr:rowOff>
    </xdr:from>
    <xdr:to>
      <xdr:col>41</xdr:col>
      <xdr:colOff>284354</xdr:colOff>
      <xdr:row>23</xdr:row>
      <xdr:rowOff>57021</xdr:rowOff>
    </xdr:to>
    <xdr:graphicFrame macro="">
      <xdr:nvGraphicFramePr>
        <xdr:cNvPr id="23" name="Chart 22">
          <a:extLst>
            <a:ext uri="{FF2B5EF4-FFF2-40B4-BE49-F238E27FC236}">
              <a16:creationId xmlns:a16="http://schemas.microsoft.com/office/drawing/2014/main" id="{4EBDC23F-70D2-4781-AAF6-ADECC8BF8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473304</xdr:colOff>
      <xdr:row>5</xdr:row>
      <xdr:rowOff>186067</xdr:rowOff>
    </xdr:from>
    <xdr:to>
      <xdr:col>4</xdr:col>
      <xdr:colOff>216622</xdr:colOff>
      <xdr:row>9</xdr:row>
      <xdr:rowOff>50375</xdr:rowOff>
    </xdr:to>
    <xdr:sp macro="" textlink="">
      <xdr:nvSpPr>
        <xdr:cNvPr id="11" name="Rectangle 10">
          <a:extLst>
            <a:ext uri="{FF2B5EF4-FFF2-40B4-BE49-F238E27FC236}">
              <a16:creationId xmlns:a16="http://schemas.microsoft.com/office/drawing/2014/main" id="{D0BE1220-881A-FF7B-29EF-A6805E2CB831}"/>
            </a:ext>
          </a:extLst>
        </xdr:cNvPr>
        <xdr:cNvSpPr/>
      </xdr:nvSpPr>
      <xdr:spPr>
        <a:xfrm>
          <a:off x="473304" y="1192996"/>
          <a:ext cx="2328675" cy="748772"/>
        </a:xfrm>
        <a:prstGeom prst="rect">
          <a:avLst/>
        </a:prstGeom>
        <a:noFill/>
        <a:ln w="9525">
          <a:solidFill>
            <a:schemeClr val="accent4">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solidFill>
                <a:srgbClr val="7030A0"/>
              </a:solidFill>
            </a:ln>
          </a:endParaRPr>
        </a:p>
      </xdr:txBody>
    </xdr:sp>
    <xdr:clientData/>
  </xdr:twoCellAnchor>
  <xdr:twoCellAnchor>
    <xdr:from>
      <xdr:col>0</xdr:col>
      <xdr:colOff>499918</xdr:colOff>
      <xdr:row>5</xdr:row>
      <xdr:rowOff>224141</xdr:rowOff>
    </xdr:from>
    <xdr:to>
      <xdr:col>4</xdr:col>
      <xdr:colOff>190008</xdr:colOff>
      <xdr:row>6</xdr:row>
      <xdr:rowOff>149558</xdr:rowOff>
    </xdr:to>
    <xdr:sp macro="" textlink="">
      <xdr:nvSpPr>
        <xdr:cNvPr id="12" name="TextBox 11">
          <a:extLst>
            <a:ext uri="{FF2B5EF4-FFF2-40B4-BE49-F238E27FC236}">
              <a16:creationId xmlns:a16="http://schemas.microsoft.com/office/drawing/2014/main" id="{8044E191-4FC6-AB40-11E1-9C020826F5BC}"/>
            </a:ext>
          </a:extLst>
        </xdr:cNvPr>
        <xdr:cNvSpPr txBox="1"/>
      </xdr:nvSpPr>
      <xdr:spPr>
        <a:xfrm>
          <a:off x="499918" y="1231070"/>
          <a:ext cx="2275447" cy="2792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530" b="1" i="0"/>
            <a:t>Total Revenue Generated</a:t>
          </a:r>
        </a:p>
        <a:p>
          <a:endParaRPr lang="en-IN"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refreshedDate="45640.508152314818" createdVersion="8" refreshedVersion="8" minRefreshableVersion="3" recordCount="30" xr:uid="{6D2A3E2F-FED6-4977-BCE2-7ED078D7944F}">
  <cacheSource type="worksheet">
    <worksheetSource name="Table2"/>
  </cacheSource>
  <cacheFields count="20">
    <cacheField name="Book ID" numFmtId="0">
      <sharedItems/>
    </cacheField>
    <cacheField name="Title" numFmtId="0">
      <sharedItems count="30">
        <s v="Thrill and Chill"/>
        <s v="Sargam ke Rang"/>
        <s v="Rahasya aur Prem"/>
        <s v="Love Beyond Words"/>
        <s v="Silent Whispers"/>
        <s v="Tales Untold"/>
        <s v="Kahaniyan Khatre Ki"/>
        <s v="Ek Gaon Ki Kahani"/>
        <s v="Chamatkari Duniya"/>
        <s v="Tales of Tomorrow"/>
        <s v="The Epic Saga"/>
        <s v="Duniya ke Rahasya"/>
        <s v="Shadows of Reality"/>
        <s v="Poems of the Past"/>
        <s v="Sci-fi Stories"/>
        <s v="Antariksh Ki Rahasya"/>
        <s v="Kavyanjali"/>
        <s v="Fictional Dreams"/>
        <s v="Vichitra Vichaar"/>
        <s v="Hindi Kavya Sangrah"/>
        <s v="Hindi Shayari Ka Safar"/>
        <s v="Horror Nights"/>
        <s v="Eternal Journey"/>
        <s v="Adbhut Kahaniyan"/>
        <s v="Mystic World"/>
        <s v="Mystical Wanderer"/>
        <s v="Pyaar Ke Pal"/>
        <s v="Kahaniyon ka Safar"/>
        <s v="Prerna ke Prakash"/>
        <s v="Love Chronicles"/>
      </sharedItems>
    </cacheField>
    <cacheField name="Author" numFmtId="0">
      <sharedItems count="30">
        <s v="J. Thomas"/>
        <s v="S. Singh"/>
        <s v="D. Mehta"/>
        <s v="K. Iyer"/>
        <s v="U. Nair"/>
        <s v="Y. Malhotra"/>
        <s v="B. Mishra"/>
        <s v="F. Khan"/>
        <s v="T. Mukherjee"/>
        <s v="E. Patel"/>
        <s v="N. Pillai"/>
        <s v="Z. Kapoor"/>
        <s v="A. Sharma"/>
        <s v="G. Reddy"/>
        <s v="P. Sinha"/>
        <s v="V. Chawla"/>
        <s v="H. Gupta"/>
        <s v="I. Das"/>
        <s v="L. Chaudhary"/>
        <s v="O. Deshmukh"/>
        <s v="D. Agarwal"/>
        <s v="M. Saxena"/>
        <s v="R. Shukla"/>
        <s v="A. Bose"/>
        <s v="X. Yadav"/>
        <s v="C. Joshi"/>
        <s v="Q. Verma"/>
        <s v="W. Roy"/>
        <s v="B. Ranjan"/>
        <s v="C. Srivastava"/>
      </sharedItems>
    </cacheField>
    <cacheField name="Genre" numFmtId="0">
      <sharedItems count="12">
        <s v="Thriller"/>
        <s v="Music"/>
        <s v="Romance"/>
        <s v="Mystery"/>
        <s v="Horror"/>
        <s v="Fiction"/>
        <s v="Fantasy"/>
        <s v="Sci-fi"/>
        <s v="Adventure"/>
        <s v="Poetry"/>
        <s v="Philosophy"/>
        <s v="Self-help"/>
      </sharedItems>
    </cacheField>
    <cacheField name="Publication Date" numFmtId="14">
      <sharedItems containsSemiMixedTypes="0" containsNonDate="0" containsDate="1" containsString="0" minDate="2023-01-18T00:00:00" maxDate="2023-12-26T00:00:00"/>
    </cacheField>
    <cacheField name="Month" numFmtId="164">
      <sharedItems containsNonDate="0" count="12">
        <s v="Jan"/>
        <s v="Feb"/>
        <s v="Mar"/>
        <s v="Apr"/>
        <s v="May"/>
        <s v="Jun"/>
        <s v="Jul"/>
        <s v="Aug"/>
        <s v="Sep"/>
        <s v="Oct"/>
        <s v="Nov"/>
        <s v="Dec"/>
      </sharedItems>
    </cacheField>
    <cacheField name="Initial Stock" numFmtId="0">
      <sharedItems containsSemiMixedTypes="0" containsString="0" containsNumber="1" containsInteger="1" minValue="20" maxValue="100"/>
    </cacheField>
    <cacheField name="Copies Sold" numFmtId="0">
      <sharedItems containsSemiMixedTypes="0" containsString="0" containsNumber="1" containsInteger="1" minValue="11" maxValue="98"/>
    </cacheField>
    <cacheField name="Stock Level" numFmtId="0">
      <sharedItems containsSemiMixedTypes="0" containsString="0" containsNumber="1" containsInteger="1" minValue="0" maxValue="28"/>
    </cacheField>
    <cacheField name="Revenue Generated (₹)" numFmtId="166">
      <sharedItems containsSemiMixedTypes="0" containsString="0" containsNumber="1" containsInteger="1" minValue="4334" maxValue="34425"/>
    </cacheField>
    <cacheField name="Cost per Book (₹)" numFmtId="166">
      <sharedItems containsSemiMixedTypes="0" containsString="0" containsNumber="1" containsInteger="1" minValue="107" maxValue="335"/>
    </cacheField>
    <cacheField name="Average Rating" numFmtId="0">
      <sharedItems containsSemiMixedTypes="0" containsString="0" containsNumber="1" minValue="2.7" maxValue="4.8"/>
    </cacheField>
    <cacheField name="Number of Reviews" numFmtId="0">
      <sharedItems containsSemiMixedTypes="0" containsString="0" containsNumber="1" containsInteger="1" minValue="28" maxValue="988"/>
    </cacheField>
    <cacheField name="Book Format" numFmtId="0">
      <sharedItems count="3">
        <s v="Hardcover"/>
        <s v="Paperback"/>
        <s v="E-book"/>
      </sharedItems>
    </cacheField>
    <cacheField name="Format Revenue" numFmtId="166">
      <sharedItems containsSemiMixedTypes="0" containsString="0" containsNumber="1" containsInteger="1" minValue="620" maxValue="14162"/>
    </cacheField>
    <cacheField name="Sales Month" numFmtId="0">
      <sharedItems/>
    </cacheField>
    <cacheField name="Region" numFmtId="0">
      <sharedItems count="8">
        <s v="Uttar Pradesh"/>
        <s v="Maharashtra"/>
        <s v="Punjab"/>
        <s v="Karnataka"/>
        <s v="Delhi"/>
        <s v="Kerala"/>
        <s v="West Bengal"/>
        <s v="Rajasthan"/>
      </sharedItems>
    </cacheField>
    <cacheField name="Profit" numFmtId="166">
      <sharedItems containsSemiMixedTypes="0" containsString="0" containsNumber="1" containsInteger="1" minValue="-6499" maxValue="28133"/>
    </cacheField>
    <cacheField name="Profit Margin (%)" numFmtId="167">
      <sharedItems containsSemiMixedTypes="0" containsString="0" containsNumber="1" minValue="-0.49957983193277311" maxValue="0.91091628959276016"/>
    </cacheField>
    <cacheField name="Genre Contribution to Total Revenue&quot;." numFmtId="0" formula="'Revenue Generated (₹)'/528096*100" databaseField="0"/>
  </cacheFields>
  <extLst>
    <ext xmlns:x14="http://schemas.microsoft.com/office/spreadsheetml/2009/9/main" uri="{725AE2AE-9491-48be-B2B4-4EB974FC3084}">
      <x14:pivotCacheDefinition pivotCacheId="2004364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BK010"/>
    <x v="0"/>
    <x v="0"/>
    <x v="0"/>
    <d v="2023-01-18T00:00:00"/>
    <x v="0"/>
    <n v="50"/>
    <n v="33"/>
    <n v="17"/>
    <n v="15840"/>
    <n v="335"/>
    <n v="2.8"/>
    <n v="94"/>
    <x v="0"/>
    <n v="9682"/>
    <s v="Mar"/>
    <x v="0"/>
    <n v="4785"/>
    <n v="0.30208333333333331"/>
  </r>
  <r>
    <s v="BK019"/>
    <x v="1"/>
    <x v="1"/>
    <x v="1"/>
    <d v="2023-01-28T00:00:00"/>
    <x v="0"/>
    <n v="50"/>
    <n v="45"/>
    <n v="5"/>
    <n v="13894"/>
    <n v="135"/>
    <n v="4.4000000000000004"/>
    <n v="798"/>
    <x v="0"/>
    <n v="1932"/>
    <s v="Jun"/>
    <x v="1"/>
    <n v="7819"/>
    <n v="0.56276090398733269"/>
  </r>
  <r>
    <s v="BK030"/>
    <x v="2"/>
    <x v="2"/>
    <x v="0"/>
    <d v="2023-01-31T00:00:00"/>
    <x v="0"/>
    <n v="80"/>
    <n v="69"/>
    <n v="11"/>
    <n v="22493"/>
    <n v="248"/>
    <n v="4.7"/>
    <n v="421"/>
    <x v="1"/>
    <n v="3103"/>
    <s v="Jan"/>
    <x v="2"/>
    <n v="5381"/>
    <n v="0.23922998266127241"/>
  </r>
  <r>
    <s v="BK011"/>
    <x v="3"/>
    <x v="3"/>
    <x v="2"/>
    <d v="2023-02-15T00:00:00"/>
    <x v="1"/>
    <n v="100"/>
    <n v="97"/>
    <n v="3"/>
    <n v="18624"/>
    <n v="259"/>
    <n v="4"/>
    <n v="194"/>
    <x v="1"/>
    <n v="1344"/>
    <s v="May"/>
    <x v="3"/>
    <n v="-6499"/>
    <n v="-0.34895833333333331"/>
  </r>
  <r>
    <s v="BK021"/>
    <x v="4"/>
    <x v="4"/>
    <x v="3"/>
    <d v="2023-03-10T00:00:00"/>
    <x v="2"/>
    <n v="70"/>
    <n v="53"/>
    <n v="17"/>
    <n v="25800"/>
    <n v="166"/>
    <n v="3.4"/>
    <n v="988"/>
    <x v="2"/>
    <n v="4440"/>
    <s v="Jan"/>
    <x v="4"/>
    <n v="17002"/>
    <n v="0.65899224806201551"/>
  </r>
  <r>
    <s v="BK025"/>
    <x v="5"/>
    <x v="5"/>
    <x v="0"/>
    <d v="2023-03-01T00:00:00"/>
    <x v="2"/>
    <n v="70"/>
    <n v="69"/>
    <n v="1"/>
    <n v="22479"/>
    <n v="220"/>
    <n v="4.5"/>
    <n v="741"/>
    <x v="0"/>
    <n v="7055"/>
    <s v="Apr"/>
    <x v="0"/>
    <n v="7299"/>
    <n v="0.32470305618577339"/>
  </r>
  <r>
    <s v="BK002"/>
    <x v="6"/>
    <x v="6"/>
    <x v="4"/>
    <d v="2023-04-03T00:00:00"/>
    <x v="3"/>
    <n v="100"/>
    <n v="83"/>
    <n v="17"/>
    <n v="11900"/>
    <n v="215"/>
    <n v="3.5"/>
    <n v="594"/>
    <x v="2"/>
    <n v="7645"/>
    <s v="Mar"/>
    <x v="5"/>
    <n v="-5945"/>
    <n v="-0.49957983193277311"/>
  </r>
  <r>
    <s v="BK006"/>
    <x v="7"/>
    <x v="7"/>
    <x v="5"/>
    <d v="2023-04-10T00:00:00"/>
    <x v="3"/>
    <n v="40"/>
    <n v="34"/>
    <n v="6"/>
    <n v="4334"/>
    <n v="168"/>
    <n v="4.7"/>
    <n v="231"/>
    <x v="0"/>
    <n v="1485"/>
    <s v="Aug"/>
    <x v="0"/>
    <n v="-1378"/>
    <n v="-0.31795108444854636"/>
  </r>
  <r>
    <s v="BK020"/>
    <x v="8"/>
    <x v="8"/>
    <x v="6"/>
    <d v="2023-04-22T00:00:00"/>
    <x v="3"/>
    <n v="40"/>
    <n v="37"/>
    <n v="3"/>
    <n v="14198"/>
    <n v="188"/>
    <n v="4.4000000000000004"/>
    <n v="580"/>
    <x v="0"/>
    <n v="7326"/>
    <s v="Dec"/>
    <x v="3"/>
    <n v="7242"/>
    <n v="0.51007184110438086"/>
  </r>
  <r>
    <s v="BK005"/>
    <x v="9"/>
    <x v="9"/>
    <x v="7"/>
    <d v="2023-05-05T00:00:00"/>
    <x v="4"/>
    <n v="100"/>
    <n v="92"/>
    <n v="8"/>
    <n v="29941"/>
    <n v="133"/>
    <n v="2.7"/>
    <n v="562"/>
    <x v="1"/>
    <n v="5250"/>
    <s v="Oct"/>
    <x v="0"/>
    <n v="17705"/>
    <n v="0.59132961490932168"/>
  </r>
  <r>
    <s v="BK014"/>
    <x v="10"/>
    <x v="10"/>
    <x v="8"/>
    <d v="2023-05-10T00:00:00"/>
    <x v="4"/>
    <n v="30"/>
    <n v="18"/>
    <n v="12"/>
    <n v="28288"/>
    <n v="140"/>
    <n v="3.9"/>
    <n v="41"/>
    <x v="1"/>
    <n v="7171"/>
    <s v="Oct"/>
    <x v="5"/>
    <n v="25768"/>
    <n v="0.91091628959276016"/>
  </r>
  <r>
    <s v="BK026"/>
    <x v="11"/>
    <x v="11"/>
    <x v="4"/>
    <d v="2023-05-18T00:00:00"/>
    <x v="4"/>
    <n v="100"/>
    <n v="97"/>
    <n v="3"/>
    <n v="17578"/>
    <n v="188"/>
    <n v="3"/>
    <n v="505"/>
    <x v="2"/>
    <n v="4015"/>
    <s v="Jun"/>
    <x v="6"/>
    <n v="-658"/>
    <n v="-3.7433155080213901E-2"/>
  </r>
  <r>
    <s v="BK001"/>
    <x v="12"/>
    <x v="12"/>
    <x v="0"/>
    <d v="2023-06-01T00:00:00"/>
    <x v="5"/>
    <n v="20"/>
    <n v="11"/>
    <n v="9"/>
    <n v="7956"/>
    <n v="227"/>
    <n v="4.5999999999999996"/>
    <n v="559"/>
    <x v="2"/>
    <n v="5824"/>
    <s v="Jan"/>
    <x v="7"/>
    <n v="5459"/>
    <n v="0.68614881850175968"/>
  </r>
  <r>
    <s v="BK007"/>
    <x v="13"/>
    <x v="13"/>
    <x v="9"/>
    <d v="2023-06-08T00:00:00"/>
    <x v="5"/>
    <n v="70"/>
    <n v="69"/>
    <n v="1"/>
    <n v="21390"/>
    <n v="227"/>
    <n v="4.5999999999999996"/>
    <n v="747"/>
    <x v="1"/>
    <n v="14014"/>
    <s v="Nov"/>
    <x v="2"/>
    <n v="5727"/>
    <n v="0.26774193548387099"/>
  </r>
  <r>
    <s v="BK016"/>
    <x v="14"/>
    <x v="14"/>
    <x v="7"/>
    <d v="2023-06-05T00:00:00"/>
    <x v="5"/>
    <n v="100"/>
    <n v="72"/>
    <n v="28"/>
    <n v="8800"/>
    <n v="112"/>
    <n v="2.9"/>
    <n v="975"/>
    <x v="0"/>
    <n v="620"/>
    <s v="Feb"/>
    <x v="2"/>
    <n v="736"/>
    <n v="8.3636363636363634E-2"/>
  </r>
  <r>
    <s v="BK022"/>
    <x v="15"/>
    <x v="15"/>
    <x v="7"/>
    <d v="2023-06-08T00:00:00"/>
    <x v="5"/>
    <n v="30"/>
    <n v="25"/>
    <n v="5"/>
    <n v="29140"/>
    <n v="243"/>
    <n v="4.8"/>
    <n v="373"/>
    <x v="1"/>
    <n v="2120"/>
    <s v="Aug"/>
    <x v="7"/>
    <n v="23065"/>
    <n v="0.79152367879203844"/>
  </r>
  <r>
    <s v="BK008"/>
    <x v="16"/>
    <x v="16"/>
    <x v="9"/>
    <d v="2023-07-17T00:00:00"/>
    <x v="6"/>
    <n v="80"/>
    <n v="78"/>
    <n v="2"/>
    <n v="21384"/>
    <n v="219"/>
    <n v="4.7"/>
    <n v="265"/>
    <x v="1"/>
    <n v="14162"/>
    <s v="Dec"/>
    <x v="5"/>
    <n v="4302"/>
    <n v="0.20117845117845118"/>
  </r>
  <r>
    <s v="BK009"/>
    <x v="17"/>
    <x v="17"/>
    <x v="5"/>
    <d v="2023-07-16T00:00:00"/>
    <x v="6"/>
    <n v="70"/>
    <n v="57"/>
    <n v="13"/>
    <n v="8589"/>
    <n v="188"/>
    <n v="3.9"/>
    <n v="44"/>
    <x v="1"/>
    <n v="8614"/>
    <s v="Sep"/>
    <x v="6"/>
    <n v="-2127"/>
    <n v="-0.24764233321690535"/>
  </r>
  <r>
    <s v="BK012"/>
    <x v="18"/>
    <x v="18"/>
    <x v="10"/>
    <d v="2023-07-20T00:00:00"/>
    <x v="6"/>
    <n v="60"/>
    <n v="60"/>
    <n v="0"/>
    <n v="10098"/>
    <n v="156"/>
    <n v="4"/>
    <n v="683"/>
    <x v="2"/>
    <n v="5824"/>
    <s v="Apr"/>
    <x v="7"/>
    <n v="738"/>
    <n v="7.3083778966131913E-2"/>
  </r>
  <r>
    <s v="BK015"/>
    <x v="19"/>
    <x v="19"/>
    <x v="9"/>
    <d v="2023-08-01T00:00:00"/>
    <x v="7"/>
    <n v="30"/>
    <n v="26"/>
    <n v="4"/>
    <n v="34425"/>
    <n v="242"/>
    <n v="2.9"/>
    <n v="171"/>
    <x v="2"/>
    <n v="11374"/>
    <s v="Jan"/>
    <x v="0"/>
    <n v="28133"/>
    <n v="0.81722585330428466"/>
  </r>
  <r>
    <s v="BK004"/>
    <x v="20"/>
    <x v="20"/>
    <x v="9"/>
    <d v="2023-09-07T00:00:00"/>
    <x v="8"/>
    <n v="30"/>
    <n v="25"/>
    <n v="5"/>
    <n v="22040"/>
    <n v="202"/>
    <n v="2.9"/>
    <n v="359"/>
    <x v="2"/>
    <n v="4608"/>
    <s v="Feb"/>
    <x v="6"/>
    <n v="16990"/>
    <n v="0.77087114337568063"/>
  </r>
  <r>
    <s v="BK013"/>
    <x v="21"/>
    <x v="21"/>
    <x v="4"/>
    <d v="2023-09-15T00:00:00"/>
    <x v="8"/>
    <n v="90"/>
    <n v="89"/>
    <n v="1"/>
    <n v="12355"/>
    <n v="107"/>
    <n v="2.8"/>
    <n v="510"/>
    <x v="2"/>
    <n v="3000"/>
    <s v="Jun"/>
    <x v="5"/>
    <n v="2832"/>
    <n v="0.22921893970052609"/>
  </r>
  <r>
    <s v="BK018"/>
    <x v="22"/>
    <x v="22"/>
    <x v="6"/>
    <d v="2023-09-10T00:00:00"/>
    <x v="8"/>
    <n v="50"/>
    <n v="45"/>
    <n v="5"/>
    <n v="21250"/>
    <n v="173"/>
    <n v="2.9"/>
    <n v="516"/>
    <x v="2"/>
    <n v="6321"/>
    <s v="Jul"/>
    <x v="7"/>
    <n v="13465"/>
    <n v="0.63364705882352945"/>
  </r>
  <r>
    <s v="BK027"/>
    <x v="23"/>
    <x v="23"/>
    <x v="8"/>
    <d v="2023-09-22T00:00:00"/>
    <x v="8"/>
    <n v="80"/>
    <n v="77"/>
    <n v="3"/>
    <n v="18865"/>
    <n v="230"/>
    <n v="4"/>
    <n v="262"/>
    <x v="1"/>
    <n v="2499"/>
    <s v="Sep"/>
    <x v="3"/>
    <n v="1155"/>
    <n v="6.1224489795918366E-2"/>
  </r>
  <r>
    <s v="BK024"/>
    <x v="24"/>
    <x v="24"/>
    <x v="6"/>
    <d v="2023-10-15T00:00:00"/>
    <x v="9"/>
    <n v="100"/>
    <n v="89"/>
    <n v="11"/>
    <n v="21385"/>
    <n v="220"/>
    <n v="3.5"/>
    <n v="28"/>
    <x v="0"/>
    <n v="7373"/>
    <s v="Jul"/>
    <x v="7"/>
    <n v="1805"/>
    <n v="8.4404956745382273E-2"/>
  </r>
  <r>
    <s v="BK003"/>
    <x v="25"/>
    <x v="25"/>
    <x v="6"/>
    <d v="2023-11-05T00:00:00"/>
    <x v="10"/>
    <n v="100"/>
    <n v="93"/>
    <n v="7"/>
    <n v="20904"/>
    <n v="191"/>
    <n v="3.1"/>
    <n v="824"/>
    <x v="0"/>
    <n v="5252"/>
    <s v="Jul"/>
    <x v="2"/>
    <n v="3141"/>
    <n v="0.15025832376578646"/>
  </r>
  <r>
    <s v="BK017"/>
    <x v="26"/>
    <x v="26"/>
    <x v="2"/>
    <d v="2023-11-25T00:00:00"/>
    <x v="10"/>
    <n v="100"/>
    <n v="98"/>
    <n v="2"/>
    <n v="15444"/>
    <n v="132"/>
    <n v="4.0999999999999996"/>
    <n v="106"/>
    <x v="1"/>
    <n v="4141"/>
    <s v="Mar"/>
    <x v="0"/>
    <n v="2508"/>
    <n v="0.1623931623931624"/>
  </r>
  <r>
    <s v="BK023"/>
    <x v="27"/>
    <x v="27"/>
    <x v="8"/>
    <d v="2023-11-11T00:00:00"/>
    <x v="10"/>
    <n v="50"/>
    <n v="39"/>
    <n v="11"/>
    <n v="17158"/>
    <n v="239"/>
    <n v="3.2"/>
    <n v="186"/>
    <x v="0"/>
    <n v="704"/>
    <s v="Sep"/>
    <x v="3"/>
    <n v="7837"/>
    <n v="0.45675486653456115"/>
  </r>
  <r>
    <s v="BK028"/>
    <x v="28"/>
    <x v="28"/>
    <x v="11"/>
    <d v="2023-11-11T00:00:00"/>
    <x v="10"/>
    <n v="30"/>
    <n v="21"/>
    <n v="9"/>
    <n v="6244"/>
    <n v="250"/>
    <n v="2.9"/>
    <n v="177"/>
    <x v="1"/>
    <n v="9834"/>
    <s v="Nov"/>
    <x v="3"/>
    <n v="994"/>
    <n v="0.15919282511210761"/>
  </r>
  <r>
    <s v="BK029"/>
    <x v="29"/>
    <x v="29"/>
    <x v="2"/>
    <d v="2023-12-25T00:00:00"/>
    <x v="11"/>
    <n v="50"/>
    <n v="39"/>
    <n v="11"/>
    <n v="15300"/>
    <n v="279"/>
    <n v="3.3"/>
    <n v="668"/>
    <x v="1"/>
    <n v="9594"/>
    <s v="Dec"/>
    <x v="0"/>
    <n v="4419"/>
    <n v="0.28882352941176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9EB13B-BEA4-4F3C-A69D-36BA8F8F253C}"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B36" firstHeaderRow="1" firstDataRow="1" firstDataCol="1"/>
  <pivotFields count="20">
    <pivotField showAll="0"/>
    <pivotField showAll="0"/>
    <pivotField showAll="0"/>
    <pivotField axis="axisRow" showAll="0" sortType="descending">
      <items count="13">
        <item x="8"/>
        <item x="6"/>
        <item x="5"/>
        <item x="4"/>
        <item x="1"/>
        <item x="3"/>
        <item x="10"/>
        <item x="9"/>
        <item x="2"/>
        <item x="7"/>
        <item x="1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9">
        <item x="4"/>
        <item x="3"/>
        <item x="5"/>
        <item x="1"/>
        <item x="2"/>
        <item x="7"/>
        <item x="0"/>
        <item x="6"/>
        <item t="default"/>
      </items>
    </pivotField>
    <pivotField numFmtId="166" showAll="0"/>
    <pivotField showAll="0"/>
    <pivotField dragToRow="0" dragToCol="0" dragToPage="0" showAll="0" defaultSubtotal="0"/>
  </pivotFields>
  <rowFields count="2">
    <field x="16"/>
    <field x="3"/>
  </rowFields>
  <rowItems count="33">
    <i>
      <x/>
    </i>
    <i r="1">
      <x v="5"/>
    </i>
    <i>
      <x v="1"/>
    </i>
    <i r="1">
      <x/>
    </i>
    <i r="1">
      <x v="8"/>
    </i>
    <i r="1">
      <x v="1"/>
    </i>
    <i r="1">
      <x v="10"/>
    </i>
    <i>
      <x v="2"/>
    </i>
    <i r="1">
      <x/>
    </i>
    <i r="1">
      <x v="3"/>
    </i>
    <i r="1">
      <x v="7"/>
    </i>
    <i>
      <x v="3"/>
    </i>
    <i r="1">
      <x v="4"/>
    </i>
    <i>
      <x v="4"/>
    </i>
    <i r="1">
      <x v="11"/>
    </i>
    <i r="1">
      <x v="7"/>
    </i>
    <i r="1">
      <x v="1"/>
    </i>
    <i r="1">
      <x v="9"/>
    </i>
    <i>
      <x v="5"/>
    </i>
    <i r="1">
      <x v="1"/>
    </i>
    <i r="1">
      <x v="9"/>
    </i>
    <i r="1">
      <x v="6"/>
    </i>
    <i r="1">
      <x v="11"/>
    </i>
    <i>
      <x v="6"/>
    </i>
    <i r="1">
      <x v="11"/>
    </i>
    <i r="1">
      <x v="7"/>
    </i>
    <i r="1">
      <x v="8"/>
    </i>
    <i r="1">
      <x v="9"/>
    </i>
    <i r="1">
      <x v="2"/>
    </i>
    <i>
      <x v="7"/>
    </i>
    <i r="1">
      <x v="7"/>
    </i>
    <i r="1">
      <x v="3"/>
    </i>
    <i r="1">
      <x v="2"/>
    </i>
  </rowItems>
  <colItems count="1">
    <i/>
  </colItems>
  <dataFields count="1">
    <dataField name="Sum of Revenue Generated (₹)" fld="9" baseField="0" baseItem="0" numFmtId="166"/>
  </dataFields>
  <formats count="19">
    <format dxfId="111">
      <pivotArea type="all" dataOnly="0" outline="0" fieldPosition="0"/>
    </format>
    <format dxfId="112">
      <pivotArea outline="0" collapsedLevelsAreSubtotals="1" fieldPosition="0"/>
    </format>
    <format dxfId="113">
      <pivotArea field="3" type="button" dataOnly="0" labelOnly="1" outline="0" axis="axisRow" fieldPosition="1"/>
    </format>
    <format dxfId="114">
      <pivotArea dataOnly="0" labelOnly="1" fieldPosition="0">
        <references count="1">
          <reference field="3" count="0"/>
        </references>
      </pivotArea>
    </format>
    <format dxfId="115">
      <pivotArea dataOnly="0" labelOnly="1" fieldPosition="0">
        <references count="2">
          <reference field="3" count="1" selected="0">
            <x v="0"/>
          </reference>
          <reference field="16" count="2">
            <x v="1"/>
            <x v="2"/>
          </reference>
        </references>
      </pivotArea>
    </format>
    <format dxfId="116">
      <pivotArea dataOnly="0" labelOnly="1" fieldPosition="0">
        <references count="2">
          <reference field="3" count="1" selected="0">
            <x v="1"/>
          </reference>
          <reference field="16" count="3">
            <x v="1"/>
            <x v="4"/>
            <x v="5"/>
          </reference>
        </references>
      </pivotArea>
    </format>
    <format dxfId="117">
      <pivotArea dataOnly="0" labelOnly="1" fieldPosition="0">
        <references count="2">
          <reference field="3" count="1" selected="0">
            <x v="2"/>
          </reference>
          <reference field="16" count="2">
            <x v="6"/>
            <x v="7"/>
          </reference>
        </references>
      </pivotArea>
    </format>
    <format dxfId="118">
      <pivotArea dataOnly="0" labelOnly="1" fieldPosition="0">
        <references count="2">
          <reference field="3" count="1" selected="0">
            <x v="3"/>
          </reference>
          <reference field="16" count="2">
            <x v="2"/>
            <x v="7"/>
          </reference>
        </references>
      </pivotArea>
    </format>
    <format dxfId="119">
      <pivotArea dataOnly="0" labelOnly="1" fieldPosition="0">
        <references count="2">
          <reference field="3" count="1" selected="0">
            <x v="4"/>
          </reference>
          <reference field="16" count="1">
            <x v="3"/>
          </reference>
        </references>
      </pivotArea>
    </format>
    <format dxfId="120">
      <pivotArea dataOnly="0" labelOnly="1" fieldPosition="0">
        <references count="2">
          <reference field="3" count="1" selected="0">
            <x v="5"/>
          </reference>
          <reference field="16" count="1">
            <x v="0"/>
          </reference>
        </references>
      </pivotArea>
    </format>
    <format dxfId="121">
      <pivotArea dataOnly="0" labelOnly="1" fieldPosition="0">
        <references count="2">
          <reference field="3" count="1" selected="0">
            <x v="6"/>
          </reference>
          <reference field="16" count="1">
            <x v="5"/>
          </reference>
        </references>
      </pivotArea>
    </format>
    <format dxfId="122">
      <pivotArea dataOnly="0" labelOnly="1" fieldPosition="0">
        <references count="2">
          <reference field="3" count="1" selected="0">
            <x v="7"/>
          </reference>
          <reference field="16" count="4">
            <x v="2"/>
            <x v="4"/>
            <x v="6"/>
            <x v="7"/>
          </reference>
        </references>
      </pivotArea>
    </format>
    <format dxfId="123">
      <pivotArea dataOnly="0" labelOnly="1" fieldPosition="0">
        <references count="2">
          <reference field="3" count="1" selected="0">
            <x v="8"/>
          </reference>
          <reference field="16" count="2">
            <x v="1"/>
            <x v="6"/>
          </reference>
        </references>
      </pivotArea>
    </format>
    <format dxfId="124">
      <pivotArea dataOnly="0" labelOnly="1" fieldPosition="0">
        <references count="2">
          <reference field="3" count="1" selected="0">
            <x v="9"/>
          </reference>
          <reference field="16" count="3">
            <x v="4"/>
            <x v="5"/>
            <x v="6"/>
          </reference>
        </references>
      </pivotArea>
    </format>
    <format dxfId="125">
      <pivotArea dataOnly="0" labelOnly="1" fieldPosition="0">
        <references count="2">
          <reference field="3" count="1" selected="0">
            <x v="10"/>
          </reference>
          <reference field="16" count="1">
            <x v="1"/>
          </reference>
        </references>
      </pivotArea>
    </format>
    <format dxfId="126">
      <pivotArea dataOnly="0" labelOnly="1" fieldPosition="0">
        <references count="2">
          <reference field="3" count="1" selected="0">
            <x v="11"/>
          </reference>
          <reference field="16" count="3">
            <x v="4"/>
            <x v="5"/>
            <x v="6"/>
          </reference>
        </references>
      </pivotArea>
    </format>
    <format dxfId="127">
      <pivotArea dataOnly="0" labelOnly="1" outline="0" axis="axisValues" fieldPosition="0"/>
    </format>
    <format dxfId="128">
      <pivotArea dataOnly="0" outline="0" axis="axisValues" fieldPosition="0"/>
    </format>
    <format dxfId="12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FC5FD0-DD03-43C8-B24C-66A11C6F4430}"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B8" firstHeaderRow="1" firstDataRow="1" firstDataCol="1"/>
  <pivotFields count="20">
    <pivotField showAll="0"/>
    <pivotField showAll="0"/>
    <pivotField showAll="0"/>
    <pivotField axis="axisRow" showAll="0">
      <items count="13">
        <item x="8"/>
        <item h="1" x="6"/>
        <item h="1" x="5"/>
        <item h="1" x="4"/>
        <item h="1" x="1"/>
        <item h="1" x="3"/>
        <item h="1" x="10"/>
        <item h="1" x="9"/>
        <item h="1" x="2"/>
        <item h="1" x="7"/>
        <item h="1" x="11"/>
        <item h="1" x="0"/>
        <item t="default"/>
      </items>
    </pivotField>
    <pivotField showAll="0"/>
    <pivotField axis="axisRow" multipleItemSelectionAllowed="1" showAll="0">
      <items count="13">
        <item x="0"/>
        <item x="1"/>
        <item x="2"/>
        <item x="3"/>
        <item x="4"/>
        <item x="5"/>
        <item x="6"/>
        <item x="7"/>
        <item x="8"/>
        <item x="9"/>
        <item x="10"/>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6" showAll="0"/>
    <pivotField showAll="0"/>
    <pivotField dragToRow="0" dragToCol="0" dragToPage="0" showAll="0" defaultSubtotal="0"/>
  </pivotFields>
  <rowFields count="2">
    <field x="5"/>
    <field x="3"/>
  </rowFields>
  <rowItems count="6">
    <i>
      <x v="4"/>
    </i>
    <i r="1">
      <x/>
    </i>
    <i>
      <x v="8"/>
    </i>
    <i r="1">
      <x/>
    </i>
    <i>
      <x v="10"/>
    </i>
    <i r="1">
      <x/>
    </i>
  </rowItems>
  <colItems count="1">
    <i/>
  </colItems>
  <dataFields count="1">
    <dataField name="Sum of Revenue Generated (₹)" fld="9" baseField="0" baseItem="0" numFmtId="166"/>
  </dataFields>
  <formats count="18">
    <format dxfId="191">
      <pivotArea outline="0" collapsedLevelsAreSubtotals="1" fieldPosition="0"/>
    </format>
    <format dxfId="190">
      <pivotArea type="all" dataOnly="0" outline="0" fieldPosition="0"/>
    </format>
    <format dxfId="189">
      <pivotArea outline="0" collapsedLevelsAreSubtotals="1" fieldPosition="0"/>
    </format>
    <format dxfId="188">
      <pivotArea field="5" type="button" dataOnly="0" labelOnly="1" outline="0" axis="axisRow" fieldPosition="0"/>
    </format>
    <format dxfId="187">
      <pivotArea dataOnly="0" labelOnly="1" fieldPosition="0">
        <references count="1">
          <reference field="5" count="0"/>
        </references>
      </pivotArea>
    </format>
    <format dxfId="186">
      <pivotArea dataOnly="0" labelOnly="1" fieldPosition="0">
        <references count="2">
          <reference field="3" count="2">
            <x v="4"/>
            <x v="11"/>
          </reference>
          <reference field="5" count="1" selected="0">
            <x v="0"/>
          </reference>
        </references>
      </pivotArea>
    </format>
    <format dxfId="185">
      <pivotArea dataOnly="0" labelOnly="1" fieldPosition="0">
        <references count="2">
          <reference field="3" count="1">
            <x v="8"/>
          </reference>
          <reference field="5" count="1" selected="0">
            <x v="1"/>
          </reference>
        </references>
      </pivotArea>
    </format>
    <format dxfId="184">
      <pivotArea dataOnly="0" labelOnly="1" fieldPosition="0">
        <references count="2">
          <reference field="3" count="2">
            <x v="5"/>
            <x v="11"/>
          </reference>
          <reference field="5" count="1" selected="0">
            <x v="2"/>
          </reference>
        </references>
      </pivotArea>
    </format>
    <format dxfId="183">
      <pivotArea dataOnly="0" labelOnly="1" fieldPosition="0">
        <references count="2">
          <reference field="3" count="3">
            <x v="1"/>
            <x v="2"/>
            <x v="3"/>
          </reference>
          <reference field="5" count="1" selected="0">
            <x v="3"/>
          </reference>
        </references>
      </pivotArea>
    </format>
    <format dxfId="182">
      <pivotArea dataOnly="0" labelOnly="1" fieldPosition="0">
        <references count="2">
          <reference field="3" count="3">
            <x v="0"/>
            <x v="3"/>
            <x v="9"/>
          </reference>
          <reference field="5" count="1" selected="0">
            <x v="4"/>
          </reference>
        </references>
      </pivotArea>
    </format>
    <format dxfId="181">
      <pivotArea dataOnly="0" labelOnly="1" fieldPosition="0">
        <references count="2">
          <reference field="3" count="3">
            <x v="7"/>
            <x v="9"/>
            <x v="11"/>
          </reference>
          <reference field="5" count="1" selected="0">
            <x v="5"/>
          </reference>
        </references>
      </pivotArea>
    </format>
    <format dxfId="180">
      <pivotArea dataOnly="0" labelOnly="1" fieldPosition="0">
        <references count="2">
          <reference field="3" count="3">
            <x v="2"/>
            <x v="6"/>
            <x v="7"/>
          </reference>
          <reference field="5" count="1" selected="0">
            <x v="6"/>
          </reference>
        </references>
      </pivotArea>
    </format>
    <format dxfId="179">
      <pivotArea dataOnly="0" labelOnly="1" fieldPosition="0">
        <references count="2">
          <reference field="3" count="1">
            <x v="7"/>
          </reference>
          <reference field="5" count="1" selected="0">
            <x v="7"/>
          </reference>
        </references>
      </pivotArea>
    </format>
    <format dxfId="178">
      <pivotArea dataOnly="0" labelOnly="1" fieldPosition="0">
        <references count="2">
          <reference field="3" count="4">
            <x v="0"/>
            <x v="1"/>
            <x v="3"/>
            <x v="7"/>
          </reference>
          <reference field="5" count="1" selected="0">
            <x v="8"/>
          </reference>
        </references>
      </pivotArea>
    </format>
    <format dxfId="177">
      <pivotArea dataOnly="0" labelOnly="1" fieldPosition="0">
        <references count="2">
          <reference field="3" count="1">
            <x v="1"/>
          </reference>
          <reference field="5" count="1" selected="0">
            <x v="9"/>
          </reference>
        </references>
      </pivotArea>
    </format>
    <format dxfId="176">
      <pivotArea dataOnly="0" labelOnly="1" fieldPosition="0">
        <references count="2">
          <reference field="3" count="4">
            <x v="0"/>
            <x v="1"/>
            <x v="8"/>
            <x v="10"/>
          </reference>
          <reference field="5" count="1" selected="0">
            <x v="10"/>
          </reference>
        </references>
      </pivotArea>
    </format>
    <format dxfId="175">
      <pivotArea dataOnly="0" labelOnly="1" fieldPosition="0">
        <references count="2">
          <reference field="3" count="1">
            <x v="8"/>
          </reference>
          <reference field="5" count="1" selected="0">
            <x v="11"/>
          </reference>
        </references>
      </pivotArea>
    </format>
    <format dxfId="174">
      <pivotArea dataOnly="0" labelOnly="1" outline="0" axis="axisValues" fieldPosition="0"/>
    </format>
  </formats>
  <chartFormats count="16">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2">
          <reference field="4294967294" count="1" selected="0">
            <x v="0"/>
          </reference>
          <reference field="5" count="1" selected="0">
            <x v="7"/>
          </reference>
        </references>
      </pivotArea>
    </chartFormat>
    <chartFormat chart="1" format="8" series="1">
      <pivotArea type="data" outline="0" fieldPosition="0">
        <references count="2">
          <reference field="4294967294" count="1" selected="0">
            <x v="0"/>
          </reference>
          <reference field="5" count="1" selected="0">
            <x v="8"/>
          </reference>
        </references>
      </pivotArea>
    </chartFormat>
    <chartFormat chart="1" format="9" series="1">
      <pivotArea type="data" outline="0" fieldPosition="0">
        <references count="2">
          <reference field="4294967294" count="1" selected="0">
            <x v="0"/>
          </reference>
          <reference field="5" count="1" selected="0">
            <x v="9"/>
          </reference>
        </references>
      </pivotArea>
    </chartFormat>
    <chartFormat chart="1" format="10" series="1">
      <pivotArea type="data" outline="0" fieldPosition="0">
        <references count="2">
          <reference field="4294967294" count="1" selected="0">
            <x v="0"/>
          </reference>
          <reference field="5" count="1" selected="0">
            <x v="10"/>
          </reference>
        </references>
      </pivotArea>
    </chartFormat>
    <chartFormat chart="1" format="11" series="1">
      <pivotArea type="data" outline="0" fieldPosition="0">
        <references count="2">
          <reference field="4294967294" count="1" selected="0">
            <x v="0"/>
          </reference>
          <reference field="5" count="1" selected="0">
            <x v="11"/>
          </reference>
        </references>
      </pivotArea>
    </chartFormat>
    <chartFormat chart="1" format="12"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E3731D-E7DF-4E6A-AB8B-C52A20C24AB3}"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13" firstHeaderRow="1" firstDataRow="1" firstDataCol="1"/>
  <pivotFields count="20">
    <pivotField showAll="0"/>
    <pivotField axis="axisRow" showAll="0" measureFilter="1" sortType="descending">
      <items count="31">
        <item x="23"/>
        <item x="15"/>
        <item x="8"/>
        <item x="11"/>
        <item x="7"/>
        <item x="22"/>
        <item x="17"/>
        <item x="19"/>
        <item x="20"/>
        <item x="21"/>
        <item x="6"/>
        <item x="27"/>
        <item x="16"/>
        <item x="3"/>
        <item x="29"/>
        <item x="24"/>
        <item x="25"/>
        <item x="13"/>
        <item x="28"/>
        <item x="26"/>
        <item x="2"/>
        <item x="1"/>
        <item x="14"/>
        <item x="12"/>
        <item x="4"/>
        <item x="9"/>
        <item x="5"/>
        <item x="10"/>
        <item x="0"/>
        <item x="18"/>
        <item t="default"/>
      </items>
      <autoSortScope>
        <pivotArea dataOnly="0" outline="0" fieldPosition="0">
          <references count="1">
            <reference field="4294967294" count="1" selected="0">
              <x v="0"/>
            </reference>
          </references>
        </pivotArea>
      </autoSortScope>
    </pivotField>
    <pivotField showAll="0"/>
    <pivotField axis="axisRow" showAll="0">
      <items count="13">
        <item x="8"/>
        <item x="6"/>
        <item x="5"/>
        <item x="4"/>
        <item x="1"/>
        <item x="3"/>
        <item x="10"/>
        <item x="9"/>
        <item x="2"/>
        <item x="7"/>
        <item x="1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dataField="1" showAll="0"/>
    <pivotField dragToRow="0" dragToCol="0" dragToPage="0" showAll="0" defaultSubtotal="0"/>
  </pivotFields>
  <rowFields count="2">
    <field x="1"/>
    <field x="3"/>
  </rowFields>
  <rowItems count="10">
    <i>
      <x v="27"/>
    </i>
    <i r="1">
      <x/>
    </i>
    <i>
      <x v="7"/>
    </i>
    <i r="1">
      <x v="7"/>
    </i>
    <i>
      <x v="1"/>
    </i>
    <i r="1">
      <x v="9"/>
    </i>
    <i>
      <x v="8"/>
    </i>
    <i r="1">
      <x v="7"/>
    </i>
    <i>
      <x v="23"/>
    </i>
    <i r="1">
      <x v="11"/>
    </i>
  </rowItems>
  <colItems count="1">
    <i/>
  </colItems>
  <dataFields count="1">
    <dataField name="Sum of Profit Margin (%)" fld="18" baseField="0" baseItem="0" numFmtId="10"/>
  </dataFields>
  <formats count="7">
    <format dxfId="173">
      <pivotArea type="all" dataOnly="0" outline="0" fieldPosition="0"/>
    </format>
    <format dxfId="172">
      <pivotArea outline="0" collapsedLevelsAreSubtotals="1" fieldPosition="0"/>
    </format>
    <format dxfId="171">
      <pivotArea field="1" type="button" dataOnly="0" labelOnly="1" outline="0" axis="axisRow" fieldPosition="0"/>
    </format>
    <format dxfId="170">
      <pivotArea dataOnly="0" labelOnly="1" fieldPosition="0">
        <references count="1">
          <reference field="1" count="5">
            <x v="4"/>
            <x v="5"/>
            <x v="7"/>
            <x v="8"/>
            <x v="27"/>
          </reference>
        </references>
      </pivotArea>
    </format>
    <format dxfId="169">
      <pivotArea dataOnly="0" labelOnly="1" outline="0" axis="axisValues" fieldPosition="0"/>
    </format>
    <format dxfId="168">
      <pivotArea outline="0" collapsedLevelsAreSubtotals="1" fieldPosition="0"/>
    </format>
    <format dxfId="167">
      <pivotArea dataOnly="0" labelOnly="1" outline="0" axis="axisValues" fieldPosition="0"/>
    </format>
  </formats>
  <chartFormats count="2">
    <chartFormat chart="6"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A129F0-9BEA-4C92-B034-DC7260FA3C41}"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63" firstHeaderRow="1" firstDataRow="1" firstDataCol="1"/>
  <pivotFields count="20">
    <pivotField showAll="0"/>
    <pivotField showAll="0">
      <items count="31">
        <item x="23"/>
        <item x="15"/>
        <item x="8"/>
        <item x="11"/>
        <item x="7"/>
        <item x="22"/>
        <item x="17"/>
        <item x="19"/>
        <item x="20"/>
        <item x="21"/>
        <item x="6"/>
        <item x="27"/>
        <item x="16"/>
        <item x="3"/>
        <item x="29"/>
        <item x="24"/>
        <item x="25"/>
        <item x="13"/>
        <item x="28"/>
        <item x="26"/>
        <item x="2"/>
        <item x="1"/>
        <item x="14"/>
        <item x="12"/>
        <item x="4"/>
        <item x="9"/>
        <item x="5"/>
        <item x="10"/>
        <item x="0"/>
        <item x="18"/>
        <item t="default"/>
      </items>
    </pivotField>
    <pivotField axis="axisRow" showAll="0" sortType="descending">
      <items count="31">
        <item x="23"/>
        <item x="12"/>
        <item x="6"/>
        <item x="28"/>
        <item x="25"/>
        <item x="29"/>
        <item x="20"/>
        <item x="2"/>
        <item x="9"/>
        <item x="7"/>
        <item x="13"/>
        <item x="16"/>
        <item x="17"/>
        <item x="0"/>
        <item x="3"/>
        <item x="18"/>
        <item x="21"/>
        <item x="10"/>
        <item x="19"/>
        <item x="14"/>
        <item x="26"/>
        <item x="22"/>
        <item x="1"/>
        <item x="8"/>
        <item x="4"/>
        <item x="15"/>
        <item x="27"/>
        <item x="24"/>
        <item x="5"/>
        <item x="11"/>
        <item t="default"/>
      </items>
      <autoSortScope>
        <pivotArea dataOnly="0" outline="0" fieldPosition="0">
          <references count="1">
            <reference field="4294967294" count="1" selected="0">
              <x v="0"/>
            </reference>
          </references>
        </pivotArea>
      </autoSortScope>
    </pivotField>
    <pivotField axis="axisRow" showAll="0">
      <items count="13">
        <item x="8"/>
        <item x="6"/>
        <item x="5"/>
        <item x="4"/>
        <item x="1"/>
        <item x="3"/>
        <item x="10"/>
        <item x="9"/>
        <item x="2"/>
        <item x="7"/>
        <item x="1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166" showAll="0"/>
    <pivotField showAll="0"/>
    <pivotField dragToRow="0" dragToCol="0" dragToPage="0" showAll="0" defaultSubtotal="0"/>
  </pivotFields>
  <rowFields count="2">
    <field x="2"/>
    <field x="3"/>
  </rowFields>
  <rowItems count="60">
    <i>
      <x v="25"/>
    </i>
    <i r="1">
      <x v="9"/>
    </i>
    <i>
      <x v="9"/>
    </i>
    <i r="1">
      <x v="2"/>
    </i>
    <i>
      <x v="7"/>
    </i>
    <i r="1">
      <x v="11"/>
    </i>
    <i>
      <x v="11"/>
    </i>
    <i r="1">
      <x v="7"/>
    </i>
    <i>
      <x v="1"/>
    </i>
    <i r="1">
      <x v="11"/>
    </i>
    <i>
      <x v="10"/>
    </i>
    <i r="1">
      <x v="7"/>
    </i>
    <i>
      <x v="28"/>
    </i>
    <i r="1">
      <x v="11"/>
    </i>
    <i>
      <x v="22"/>
    </i>
    <i r="1">
      <x v="4"/>
    </i>
    <i>
      <x v="23"/>
    </i>
    <i r="1">
      <x v="1"/>
    </i>
    <i>
      <x v="20"/>
    </i>
    <i r="1">
      <x v="8"/>
    </i>
    <i>
      <x/>
    </i>
    <i r="1">
      <x/>
    </i>
    <i>
      <x v="15"/>
    </i>
    <i r="1">
      <x v="6"/>
    </i>
    <i>
      <x v="14"/>
    </i>
    <i r="1">
      <x v="8"/>
    </i>
    <i>
      <x v="17"/>
    </i>
    <i r="1">
      <x/>
    </i>
    <i>
      <x v="12"/>
    </i>
    <i r="1">
      <x v="2"/>
    </i>
    <i>
      <x v="27"/>
    </i>
    <i r="1">
      <x v="1"/>
    </i>
    <i>
      <x v="2"/>
    </i>
    <i r="1">
      <x v="3"/>
    </i>
    <i>
      <x v="24"/>
    </i>
    <i r="1">
      <x v="5"/>
    </i>
    <i>
      <x v="5"/>
    </i>
    <i r="1">
      <x v="8"/>
    </i>
    <i>
      <x v="26"/>
    </i>
    <i r="1">
      <x/>
    </i>
    <i>
      <x v="4"/>
    </i>
    <i r="1">
      <x v="1"/>
    </i>
    <i>
      <x v="29"/>
    </i>
    <i r="1">
      <x v="3"/>
    </i>
    <i>
      <x v="18"/>
    </i>
    <i r="1">
      <x v="7"/>
    </i>
    <i>
      <x v="6"/>
    </i>
    <i r="1">
      <x v="7"/>
    </i>
    <i>
      <x v="19"/>
    </i>
    <i r="1">
      <x v="9"/>
    </i>
    <i>
      <x v="3"/>
    </i>
    <i r="1">
      <x v="10"/>
    </i>
    <i>
      <x v="21"/>
    </i>
    <i r="1">
      <x v="1"/>
    </i>
    <i>
      <x v="13"/>
    </i>
    <i r="1">
      <x v="11"/>
    </i>
    <i>
      <x v="16"/>
    </i>
    <i r="1">
      <x v="3"/>
    </i>
    <i>
      <x v="8"/>
    </i>
    <i r="1">
      <x v="9"/>
    </i>
  </rowItems>
  <colItems count="1">
    <i/>
  </colItems>
  <dataFields count="1">
    <dataField name="Average of Average Rating" fld="11" subtotal="average" baseField="0" baseItem="0"/>
  </dataFields>
  <formats count="5">
    <format dxfId="166">
      <pivotArea type="all" dataOnly="0" outline="0" fieldPosition="0"/>
    </format>
    <format dxfId="165">
      <pivotArea outline="0" collapsedLevelsAreSubtotals="1" fieldPosition="0"/>
    </format>
    <format dxfId="164">
      <pivotArea field="2" type="button" dataOnly="0" labelOnly="1" outline="0" axis="axisRow" fieldPosition="0"/>
    </format>
    <format dxfId="163">
      <pivotArea dataOnly="0" labelOnly="1" fieldPosition="0">
        <references count="1">
          <reference field="2" count="0"/>
        </references>
      </pivotArea>
    </format>
    <format dxfId="16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944CEF-9DEC-419F-94A1-0F1DE69855EF}"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6" firstHeaderRow="1" firstDataRow="1" firstDataCol="1"/>
  <pivotFields count="2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4">
        <item x="2"/>
        <item x="0"/>
        <item x="1"/>
        <item t="default"/>
      </items>
    </pivotField>
    <pivotField showAll="0"/>
    <pivotField showAll="0"/>
    <pivotField showAll="0"/>
    <pivotField numFmtId="166" showAll="0"/>
    <pivotField numFmtId="9" showAll="0"/>
    <pivotField dragToRow="0" dragToCol="0" dragToPage="0" showAll="0" defaultSubtotal="0"/>
  </pivotFields>
  <rowFields count="1">
    <field x="13"/>
  </rowFields>
  <rowItems count="3">
    <i>
      <x/>
    </i>
    <i>
      <x v="1"/>
    </i>
    <i>
      <x v="2"/>
    </i>
  </rowItems>
  <colItems count="1">
    <i/>
  </colItems>
  <dataFields count="1">
    <dataField name="Sum of Revenue Generated (₹)" fld="9" baseField="0" baseItem="0" numFmtId="166"/>
  </dataFields>
  <formats count="12">
    <format dxfId="161">
      <pivotArea dataOnly="0" outline="0" axis="axisValues" fieldPosition="0"/>
    </format>
    <format dxfId="160">
      <pivotArea outline="0" collapsedLevelsAreSubtotals="1" fieldPosition="0"/>
    </format>
    <format dxfId="159">
      <pivotArea type="all" dataOnly="0" outline="0" fieldPosition="0"/>
    </format>
    <format dxfId="158">
      <pivotArea outline="0" collapsedLevelsAreSubtotals="1" fieldPosition="0"/>
    </format>
    <format dxfId="157">
      <pivotArea field="13" type="button" dataOnly="0" labelOnly="1" outline="0" axis="axisRow" fieldPosition="0"/>
    </format>
    <format dxfId="156">
      <pivotArea dataOnly="0" labelOnly="1" fieldPosition="0">
        <references count="1">
          <reference field="13" count="0"/>
        </references>
      </pivotArea>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field="13" type="button" dataOnly="0" labelOnly="1" outline="0" axis="axisRow" fieldPosition="0"/>
    </format>
    <format dxfId="151">
      <pivotArea dataOnly="0" labelOnly="1" fieldPosition="0">
        <references count="1">
          <reference field="13" count="0"/>
        </references>
      </pivotArea>
    </format>
    <format dxfId="15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3" count="1" selected="0">
            <x v="0"/>
          </reference>
        </references>
      </pivotArea>
    </chartFormat>
    <chartFormat chart="6" format="8">
      <pivotArea type="data" outline="0" fieldPosition="0">
        <references count="2">
          <reference field="4294967294" count="1" selected="0">
            <x v="0"/>
          </reference>
          <reference field="13" count="1" selected="0">
            <x v="1"/>
          </reference>
        </references>
      </pivotArea>
    </chartFormat>
    <chartFormat chart="6" format="9">
      <pivotArea type="data" outline="0" fieldPosition="0">
        <references count="2">
          <reference field="4294967294" count="1" selected="0">
            <x v="0"/>
          </reference>
          <reference field="13" count="1" selected="0">
            <x v="2"/>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F88BA9-56A4-4AF4-A17D-57C24EADBA28}"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15" firstHeaderRow="0" firstDataRow="1" firstDataCol="1"/>
  <pivotFields count="20">
    <pivotField showAll="0"/>
    <pivotField showAll="0"/>
    <pivotField showAll="0"/>
    <pivotField axis="axisRow" showAll="0" sortType="descending">
      <items count="13">
        <item x="8"/>
        <item x="6"/>
        <item x="5"/>
        <item x="4"/>
        <item x="1"/>
        <item x="3"/>
        <item x="10"/>
        <item x="9"/>
        <item x="2"/>
        <item x="7"/>
        <item x="11"/>
        <item x="0"/>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166" showAll="0"/>
    <pivotField numFmtId="9" showAll="0"/>
    <pivotField dataField="1" dragToRow="0" dragToCol="0" dragToPage="0" showAll="0" defaultSubtotal="0"/>
  </pivotFields>
  <rowFields count="1">
    <field x="3"/>
  </rowFields>
  <rowItems count="12">
    <i>
      <x v="7"/>
    </i>
    <i>
      <x v="1"/>
    </i>
    <i>
      <x v="11"/>
    </i>
    <i>
      <x v="9"/>
    </i>
    <i>
      <x/>
    </i>
    <i>
      <x v="8"/>
    </i>
    <i>
      <x v="3"/>
    </i>
    <i>
      <x v="5"/>
    </i>
    <i>
      <x v="4"/>
    </i>
    <i>
      <x v="2"/>
    </i>
    <i>
      <x v="6"/>
    </i>
    <i>
      <x v="10"/>
    </i>
  </rowItems>
  <colFields count="1">
    <field x="-2"/>
  </colFields>
  <colItems count="2">
    <i>
      <x/>
    </i>
    <i i="1">
      <x v="1"/>
    </i>
  </colItems>
  <dataFields count="2">
    <dataField name="Sum of Revenue Generated (₹)" fld="9" baseField="0" baseItem="0"/>
    <dataField name="Sum of Genre Contribution to Total Revenue&quot;." fld="19" showDataAs="percentOfCol" baseField="3" baseItem="0" numFmtId="10"/>
  </dataFields>
  <formats count="9">
    <format dxfId="149">
      <pivotArea dataOnly="0" outline="0" fieldPosition="0">
        <references count="1">
          <reference field="4294967294" count="1">
            <x v="1"/>
          </reference>
        </references>
      </pivotArea>
    </format>
    <format dxfId="148">
      <pivotArea outline="0" fieldPosition="0">
        <references count="1">
          <reference field="4294967294" count="1">
            <x v="1"/>
          </reference>
        </references>
      </pivotArea>
    </format>
    <format dxfId="147">
      <pivotArea type="all" dataOnly="0" outline="0" fieldPosition="0"/>
    </format>
    <format dxfId="146">
      <pivotArea outline="0" collapsedLevelsAreSubtotals="1" fieldPosition="0"/>
    </format>
    <format dxfId="145">
      <pivotArea field="3" type="button" dataOnly="0" labelOnly="1" outline="0" axis="axisRow" fieldPosition="0"/>
    </format>
    <format dxfId="144">
      <pivotArea dataOnly="0" labelOnly="1" fieldPosition="0">
        <references count="1">
          <reference field="3" count="0"/>
        </references>
      </pivotArea>
    </format>
    <format dxfId="143">
      <pivotArea dataOnly="0" labelOnly="1" grandRow="1" outline="0" fieldPosition="0"/>
    </format>
    <format dxfId="142">
      <pivotArea dataOnly="0" labelOnly="1" outline="0" fieldPosition="0">
        <references count="1">
          <reference field="4294967294" count="2">
            <x v="0"/>
            <x v="1"/>
          </reference>
        </references>
      </pivotArea>
    </format>
    <format dxfId="141">
      <pivotArea dataOnly="0" outline="0" fieldPosition="0">
        <references count="1">
          <reference field="4294967294" count="1">
            <x v="0"/>
          </reference>
        </references>
      </pivotArea>
    </format>
  </formats>
  <chartFormats count="7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3" count="1" selected="0">
            <x v="6"/>
          </reference>
        </references>
      </pivotArea>
    </chartFormat>
    <chartFormat chart="0" format="3">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0" format="7">
      <pivotArea type="data" outline="0" fieldPosition="0">
        <references count="2">
          <reference field="4294967294" count="1" selected="0">
            <x v="0"/>
          </reference>
          <reference field="3" count="1" selected="0">
            <x v="0"/>
          </reference>
        </references>
      </pivotArea>
    </chartFormat>
    <chartFormat chart="4" format="34" series="1">
      <pivotArea type="data" outline="0" fieldPosition="0">
        <references count="1">
          <reference field="4294967294" count="1" selected="0">
            <x v="0"/>
          </reference>
        </references>
      </pivotArea>
    </chartFormat>
    <chartFormat chart="4" format="35">
      <pivotArea type="data" outline="0" fieldPosition="0">
        <references count="2">
          <reference field="4294967294" count="1" selected="0">
            <x v="0"/>
          </reference>
          <reference field="3" count="1" selected="0">
            <x v="0"/>
          </reference>
        </references>
      </pivotArea>
    </chartFormat>
    <chartFormat chart="4" format="36">
      <pivotArea type="data" outline="0" fieldPosition="0">
        <references count="2">
          <reference field="4294967294" count="1" selected="0">
            <x v="0"/>
          </reference>
          <reference field="3" count="1" selected="0">
            <x v="1"/>
          </reference>
        </references>
      </pivotArea>
    </chartFormat>
    <chartFormat chart="4" format="37">
      <pivotArea type="data" outline="0" fieldPosition="0">
        <references count="2">
          <reference field="4294967294" count="1" selected="0">
            <x v="0"/>
          </reference>
          <reference field="3" count="1" selected="0">
            <x v="2"/>
          </reference>
        </references>
      </pivotArea>
    </chartFormat>
    <chartFormat chart="4" format="38">
      <pivotArea type="data" outline="0" fieldPosition="0">
        <references count="2">
          <reference field="4294967294" count="1" selected="0">
            <x v="0"/>
          </reference>
          <reference field="3" count="1" selected="0">
            <x v="3"/>
          </reference>
        </references>
      </pivotArea>
    </chartFormat>
    <chartFormat chart="4" format="39">
      <pivotArea type="data" outline="0" fieldPosition="0">
        <references count="2">
          <reference field="4294967294" count="1" selected="0">
            <x v="0"/>
          </reference>
          <reference field="3" count="1" selected="0">
            <x v="4"/>
          </reference>
        </references>
      </pivotArea>
    </chartFormat>
    <chartFormat chart="4" format="40">
      <pivotArea type="data" outline="0" fieldPosition="0">
        <references count="2">
          <reference field="4294967294" count="1" selected="0">
            <x v="0"/>
          </reference>
          <reference field="3" count="1" selected="0">
            <x v="5"/>
          </reference>
        </references>
      </pivotArea>
    </chartFormat>
    <chartFormat chart="4" format="41">
      <pivotArea type="data" outline="0" fieldPosition="0">
        <references count="2">
          <reference field="4294967294" count="1" selected="0">
            <x v="0"/>
          </reference>
          <reference field="3" count="1" selected="0">
            <x v="6"/>
          </reference>
        </references>
      </pivotArea>
    </chartFormat>
    <chartFormat chart="4" format="42">
      <pivotArea type="data" outline="0" fieldPosition="0">
        <references count="2">
          <reference field="4294967294" count="1" selected="0">
            <x v="0"/>
          </reference>
          <reference field="3" count="1" selected="0">
            <x v="7"/>
          </reference>
        </references>
      </pivotArea>
    </chartFormat>
    <chartFormat chart="4" format="43">
      <pivotArea type="data" outline="0" fieldPosition="0">
        <references count="2">
          <reference field="4294967294" count="1" selected="0">
            <x v="0"/>
          </reference>
          <reference field="3" count="1" selected="0">
            <x v="8"/>
          </reference>
        </references>
      </pivotArea>
    </chartFormat>
    <chartFormat chart="4" format="44">
      <pivotArea type="data" outline="0" fieldPosition="0">
        <references count="2">
          <reference field="4294967294" count="1" selected="0">
            <x v="0"/>
          </reference>
          <reference field="3" count="1" selected="0">
            <x v="9"/>
          </reference>
        </references>
      </pivotArea>
    </chartFormat>
    <chartFormat chart="4" format="45">
      <pivotArea type="data" outline="0" fieldPosition="0">
        <references count="2">
          <reference field="4294967294" count="1" selected="0">
            <x v="0"/>
          </reference>
          <reference field="3" count="1" selected="0">
            <x v="10"/>
          </reference>
        </references>
      </pivotArea>
    </chartFormat>
    <chartFormat chart="4" format="46">
      <pivotArea type="data" outline="0" fieldPosition="0">
        <references count="2">
          <reference field="4294967294" count="1" selected="0">
            <x v="0"/>
          </reference>
          <reference field="3" count="1" selected="0">
            <x v="11"/>
          </reference>
        </references>
      </pivotArea>
    </chartFormat>
    <chartFormat chart="4" format="47" series="1">
      <pivotArea type="data" outline="0" fieldPosition="0">
        <references count="1">
          <reference field="4294967294" count="1" selected="0">
            <x v="1"/>
          </reference>
        </references>
      </pivotArea>
    </chartFormat>
    <chartFormat chart="4" format="48">
      <pivotArea type="data" outline="0" fieldPosition="0">
        <references count="2">
          <reference field="4294967294" count="1" selected="0">
            <x v="1"/>
          </reference>
          <reference field="3" count="1" selected="0">
            <x v="0"/>
          </reference>
        </references>
      </pivotArea>
    </chartFormat>
    <chartFormat chart="4" format="49">
      <pivotArea type="data" outline="0" fieldPosition="0">
        <references count="2">
          <reference field="4294967294" count="1" selected="0">
            <x v="1"/>
          </reference>
          <reference field="3" count="1" selected="0">
            <x v="1"/>
          </reference>
        </references>
      </pivotArea>
    </chartFormat>
    <chartFormat chart="4" format="50">
      <pivotArea type="data" outline="0" fieldPosition="0">
        <references count="2">
          <reference field="4294967294" count="1" selected="0">
            <x v="1"/>
          </reference>
          <reference field="3" count="1" selected="0">
            <x v="2"/>
          </reference>
        </references>
      </pivotArea>
    </chartFormat>
    <chartFormat chart="4" format="51">
      <pivotArea type="data" outline="0" fieldPosition="0">
        <references count="2">
          <reference field="4294967294" count="1" selected="0">
            <x v="1"/>
          </reference>
          <reference field="3" count="1" selected="0">
            <x v="3"/>
          </reference>
        </references>
      </pivotArea>
    </chartFormat>
    <chartFormat chart="4" format="52">
      <pivotArea type="data" outline="0" fieldPosition="0">
        <references count="2">
          <reference field="4294967294" count="1" selected="0">
            <x v="1"/>
          </reference>
          <reference field="3" count="1" selected="0">
            <x v="4"/>
          </reference>
        </references>
      </pivotArea>
    </chartFormat>
    <chartFormat chart="4" format="53">
      <pivotArea type="data" outline="0" fieldPosition="0">
        <references count="2">
          <reference field="4294967294" count="1" selected="0">
            <x v="1"/>
          </reference>
          <reference field="3" count="1" selected="0">
            <x v="5"/>
          </reference>
        </references>
      </pivotArea>
    </chartFormat>
    <chartFormat chart="4" format="54">
      <pivotArea type="data" outline="0" fieldPosition="0">
        <references count="2">
          <reference field="4294967294" count="1" selected="0">
            <x v="1"/>
          </reference>
          <reference field="3" count="1" selected="0">
            <x v="6"/>
          </reference>
        </references>
      </pivotArea>
    </chartFormat>
    <chartFormat chart="4" format="55">
      <pivotArea type="data" outline="0" fieldPosition="0">
        <references count="2">
          <reference field="4294967294" count="1" selected="0">
            <x v="1"/>
          </reference>
          <reference field="3" count="1" selected="0">
            <x v="7"/>
          </reference>
        </references>
      </pivotArea>
    </chartFormat>
    <chartFormat chart="4" format="56">
      <pivotArea type="data" outline="0" fieldPosition="0">
        <references count="2">
          <reference field="4294967294" count="1" selected="0">
            <x v="1"/>
          </reference>
          <reference field="3" count="1" selected="0">
            <x v="8"/>
          </reference>
        </references>
      </pivotArea>
    </chartFormat>
    <chartFormat chart="4" format="57">
      <pivotArea type="data" outline="0" fieldPosition="0">
        <references count="2">
          <reference field="4294967294" count="1" selected="0">
            <x v="1"/>
          </reference>
          <reference field="3" count="1" selected="0">
            <x v="9"/>
          </reference>
        </references>
      </pivotArea>
    </chartFormat>
    <chartFormat chart="4" format="58">
      <pivotArea type="data" outline="0" fieldPosition="0">
        <references count="2">
          <reference field="4294967294" count="1" selected="0">
            <x v="1"/>
          </reference>
          <reference field="3" count="1" selected="0">
            <x v="10"/>
          </reference>
        </references>
      </pivotArea>
    </chartFormat>
    <chartFormat chart="4" format="59">
      <pivotArea type="data" outline="0" fieldPosition="0">
        <references count="2">
          <reference field="4294967294" count="1" selected="0">
            <x v="1"/>
          </reference>
          <reference field="3" count="1" selected="0">
            <x v="11"/>
          </reference>
        </references>
      </pivotArea>
    </chartFormat>
    <chartFormat chart="5" format="34"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3" count="1" selected="0">
            <x v="0"/>
          </reference>
        </references>
      </pivotArea>
    </chartFormat>
    <chartFormat chart="5" format="36">
      <pivotArea type="data" outline="0" fieldPosition="0">
        <references count="2">
          <reference field="4294967294" count="1" selected="0">
            <x v="0"/>
          </reference>
          <reference field="3" count="1" selected="0">
            <x v="1"/>
          </reference>
        </references>
      </pivotArea>
    </chartFormat>
    <chartFormat chart="5" format="37">
      <pivotArea type="data" outline="0" fieldPosition="0">
        <references count="2">
          <reference field="4294967294" count="1" selected="0">
            <x v="0"/>
          </reference>
          <reference field="3" count="1" selected="0">
            <x v="2"/>
          </reference>
        </references>
      </pivotArea>
    </chartFormat>
    <chartFormat chart="5" format="38">
      <pivotArea type="data" outline="0" fieldPosition="0">
        <references count="2">
          <reference field="4294967294" count="1" selected="0">
            <x v="0"/>
          </reference>
          <reference field="3" count="1" selected="0">
            <x v="3"/>
          </reference>
        </references>
      </pivotArea>
    </chartFormat>
    <chartFormat chart="5" format="39">
      <pivotArea type="data" outline="0" fieldPosition="0">
        <references count="2">
          <reference field="4294967294" count="1" selected="0">
            <x v="0"/>
          </reference>
          <reference field="3" count="1" selected="0">
            <x v="4"/>
          </reference>
        </references>
      </pivotArea>
    </chartFormat>
    <chartFormat chart="5" format="40">
      <pivotArea type="data" outline="0" fieldPosition="0">
        <references count="2">
          <reference field="4294967294" count="1" selected="0">
            <x v="0"/>
          </reference>
          <reference field="3" count="1" selected="0">
            <x v="5"/>
          </reference>
        </references>
      </pivotArea>
    </chartFormat>
    <chartFormat chart="5" format="41">
      <pivotArea type="data" outline="0" fieldPosition="0">
        <references count="2">
          <reference field="4294967294" count="1" selected="0">
            <x v="0"/>
          </reference>
          <reference field="3" count="1" selected="0">
            <x v="6"/>
          </reference>
        </references>
      </pivotArea>
    </chartFormat>
    <chartFormat chart="5" format="42">
      <pivotArea type="data" outline="0" fieldPosition="0">
        <references count="2">
          <reference field="4294967294" count="1" selected="0">
            <x v="0"/>
          </reference>
          <reference field="3" count="1" selected="0">
            <x v="7"/>
          </reference>
        </references>
      </pivotArea>
    </chartFormat>
    <chartFormat chart="5" format="43">
      <pivotArea type="data" outline="0" fieldPosition="0">
        <references count="2">
          <reference field="4294967294" count="1" selected="0">
            <x v="0"/>
          </reference>
          <reference field="3" count="1" selected="0">
            <x v="8"/>
          </reference>
        </references>
      </pivotArea>
    </chartFormat>
    <chartFormat chart="5" format="44">
      <pivotArea type="data" outline="0" fieldPosition="0">
        <references count="2">
          <reference field="4294967294" count="1" selected="0">
            <x v="0"/>
          </reference>
          <reference field="3" count="1" selected="0">
            <x v="9"/>
          </reference>
        </references>
      </pivotArea>
    </chartFormat>
    <chartFormat chart="5" format="45">
      <pivotArea type="data" outline="0" fieldPosition="0">
        <references count="2">
          <reference field="4294967294" count="1" selected="0">
            <x v="0"/>
          </reference>
          <reference field="3" count="1" selected="0">
            <x v="10"/>
          </reference>
        </references>
      </pivotArea>
    </chartFormat>
    <chartFormat chart="5" format="46">
      <pivotArea type="data" outline="0" fieldPosition="0">
        <references count="2">
          <reference field="4294967294" count="1" selected="0">
            <x v="0"/>
          </reference>
          <reference field="3" count="1" selected="0">
            <x v="11"/>
          </reference>
        </references>
      </pivotArea>
    </chartFormat>
    <chartFormat chart="5" format="47" series="1">
      <pivotArea type="data" outline="0" fieldPosition="0">
        <references count="1">
          <reference field="4294967294" count="1" selected="0">
            <x v="1"/>
          </reference>
        </references>
      </pivotArea>
    </chartFormat>
    <chartFormat chart="5" format="48">
      <pivotArea type="data" outline="0" fieldPosition="0">
        <references count="2">
          <reference field="4294967294" count="1" selected="0">
            <x v="1"/>
          </reference>
          <reference field="3" count="1" selected="0">
            <x v="0"/>
          </reference>
        </references>
      </pivotArea>
    </chartFormat>
    <chartFormat chart="5" format="49">
      <pivotArea type="data" outline="0" fieldPosition="0">
        <references count="2">
          <reference field="4294967294" count="1" selected="0">
            <x v="1"/>
          </reference>
          <reference field="3" count="1" selected="0">
            <x v="1"/>
          </reference>
        </references>
      </pivotArea>
    </chartFormat>
    <chartFormat chart="5" format="50">
      <pivotArea type="data" outline="0" fieldPosition="0">
        <references count="2">
          <reference field="4294967294" count="1" selected="0">
            <x v="1"/>
          </reference>
          <reference field="3" count="1" selected="0">
            <x v="2"/>
          </reference>
        </references>
      </pivotArea>
    </chartFormat>
    <chartFormat chart="5" format="51">
      <pivotArea type="data" outline="0" fieldPosition="0">
        <references count="2">
          <reference field="4294967294" count="1" selected="0">
            <x v="1"/>
          </reference>
          <reference field="3" count="1" selected="0">
            <x v="3"/>
          </reference>
        </references>
      </pivotArea>
    </chartFormat>
    <chartFormat chart="5" format="52">
      <pivotArea type="data" outline="0" fieldPosition="0">
        <references count="2">
          <reference field="4294967294" count="1" selected="0">
            <x v="1"/>
          </reference>
          <reference field="3" count="1" selected="0">
            <x v="4"/>
          </reference>
        </references>
      </pivotArea>
    </chartFormat>
    <chartFormat chart="5" format="53">
      <pivotArea type="data" outline="0" fieldPosition="0">
        <references count="2">
          <reference field="4294967294" count="1" selected="0">
            <x v="1"/>
          </reference>
          <reference field="3" count="1" selected="0">
            <x v="5"/>
          </reference>
        </references>
      </pivotArea>
    </chartFormat>
    <chartFormat chart="5" format="54">
      <pivotArea type="data" outline="0" fieldPosition="0">
        <references count="2">
          <reference field="4294967294" count="1" selected="0">
            <x v="1"/>
          </reference>
          <reference field="3" count="1" selected="0">
            <x v="6"/>
          </reference>
        </references>
      </pivotArea>
    </chartFormat>
    <chartFormat chart="5" format="55">
      <pivotArea type="data" outline="0" fieldPosition="0">
        <references count="2">
          <reference field="4294967294" count="1" selected="0">
            <x v="1"/>
          </reference>
          <reference field="3" count="1" selected="0">
            <x v="7"/>
          </reference>
        </references>
      </pivotArea>
    </chartFormat>
    <chartFormat chart="5" format="56">
      <pivotArea type="data" outline="0" fieldPosition="0">
        <references count="2">
          <reference field="4294967294" count="1" selected="0">
            <x v="1"/>
          </reference>
          <reference field="3" count="1" selected="0">
            <x v="8"/>
          </reference>
        </references>
      </pivotArea>
    </chartFormat>
    <chartFormat chart="5" format="57">
      <pivotArea type="data" outline="0" fieldPosition="0">
        <references count="2">
          <reference field="4294967294" count="1" selected="0">
            <x v="1"/>
          </reference>
          <reference field="3" count="1" selected="0">
            <x v="9"/>
          </reference>
        </references>
      </pivotArea>
    </chartFormat>
    <chartFormat chart="5" format="58">
      <pivotArea type="data" outline="0" fieldPosition="0">
        <references count="2">
          <reference field="4294967294" count="1" selected="0">
            <x v="1"/>
          </reference>
          <reference field="3" count="1" selected="0">
            <x v="10"/>
          </reference>
        </references>
      </pivotArea>
    </chartFormat>
    <chartFormat chart="5" format="59">
      <pivotArea type="data" outline="0" fieldPosition="0">
        <references count="2">
          <reference field="4294967294" count="1" selected="0">
            <x v="1"/>
          </reference>
          <reference field="3" count="1" selected="0">
            <x v="11"/>
          </reference>
        </references>
      </pivotArea>
    </chartFormat>
    <chartFormat chart="0" format="8">
      <pivotArea type="data" outline="0" fieldPosition="0">
        <references count="2">
          <reference field="4294967294" count="1" selected="0">
            <x v="0"/>
          </reference>
          <reference field="3" count="1" selected="0">
            <x v="1"/>
          </reference>
        </references>
      </pivotArea>
    </chartFormat>
    <chartFormat chart="0" format="9">
      <pivotArea type="data" outline="0" fieldPosition="0">
        <references count="2">
          <reference field="4294967294" count="1" selected="0">
            <x v="0"/>
          </reference>
          <reference field="3" count="1" selected="0">
            <x v="7"/>
          </reference>
        </references>
      </pivotArea>
    </chartFormat>
    <chartFormat chart="0" format="10">
      <pivotArea type="data" outline="0" fieldPosition="0">
        <references count="2">
          <reference field="4294967294" count="1" selected="0">
            <x v="0"/>
          </reference>
          <reference field="3" count="1" selected="0">
            <x v="8"/>
          </reference>
        </references>
      </pivotArea>
    </chartFormat>
    <chartFormat chart="0" format="11">
      <pivotArea type="data" outline="0" fieldPosition="0">
        <references count="2">
          <reference field="4294967294" count="1" selected="0">
            <x v="0"/>
          </reference>
          <reference field="3" count="1" selected="0">
            <x v="9"/>
          </reference>
        </references>
      </pivotArea>
    </chartFormat>
    <chartFormat chart="0" format="12">
      <pivotArea type="data" outline="0" fieldPosition="0">
        <references count="2">
          <reference field="4294967294" count="1" selected="0">
            <x v="0"/>
          </reference>
          <reference field="3" count="1" selected="0">
            <x v="10"/>
          </reference>
        </references>
      </pivotArea>
    </chartFormat>
    <chartFormat chart="0" format="13">
      <pivotArea type="data" outline="0" fieldPosition="0">
        <references count="2">
          <reference field="4294967294" count="1" selected="0">
            <x v="0"/>
          </reference>
          <reference field="3" count="1" selected="0">
            <x v="11"/>
          </reference>
        </references>
      </pivotArea>
    </chartFormat>
    <chartFormat chart="0" format="14">
      <pivotArea type="data" outline="0" fieldPosition="0">
        <references count="2">
          <reference field="4294967294" count="1" selected="0">
            <x v="1"/>
          </reference>
          <reference field="3" count="1" selected="0">
            <x v="0"/>
          </reference>
        </references>
      </pivotArea>
    </chartFormat>
    <chartFormat chart="0" format="15">
      <pivotArea type="data" outline="0" fieldPosition="0">
        <references count="2">
          <reference field="4294967294" count="1" selected="0">
            <x v="1"/>
          </reference>
          <reference field="3" count="1" selected="0">
            <x v="1"/>
          </reference>
        </references>
      </pivotArea>
    </chartFormat>
    <chartFormat chart="0" format="16">
      <pivotArea type="data" outline="0" fieldPosition="0">
        <references count="2">
          <reference field="4294967294" count="1" selected="0">
            <x v="1"/>
          </reference>
          <reference field="3" count="1" selected="0">
            <x v="2"/>
          </reference>
        </references>
      </pivotArea>
    </chartFormat>
    <chartFormat chart="0" format="17">
      <pivotArea type="data" outline="0" fieldPosition="0">
        <references count="2">
          <reference field="4294967294" count="1" selected="0">
            <x v="1"/>
          </reference>
          <reference field="3" count="1" selected="0">
            <x v="3"/>
          </reference>
        </references>
      </pivotArea>
    </chartFormat>
    <chartFormat chart="0" format="18">
      <pivotArea type="data" outline="0" fieldPosition="0">
        <references count="2">
          <reference field="4294967294" count="1" selected="0">
            <x v="1"/>
          </reference>
          <reference field="3" count="1" selected="0">
            <x v="4"/>
          </reference>
        </references>
      </pivotArea>
    </chartFormat>
    <chartFormat chart="0" format="19">
      <pivotArea type="data" outline="0" fieldPosition="0">
        <references count="2">
          <reference field="4294967294" count="1" selected="0">
            <x v="1"/>
          </reference>
          <reference field="3" count="1" selected="0">
            <x v="5"/>
          </reference>
        </references>
      </pivotArea>
    </chartFormat>
    <chartFormat chart="0" format="20">
      <pivotArea type="data" outline="0" fieldPosition="0">
        <references count="2">
          <reference field="4294967294" count="1" selected="0">
            <x v="1"/>
          </reference>
          <reference field="3" count="1" selected="0">
            <x v="6"/>
          </reference>
        </references>
      </pivotArea>
    </chartFormat>
    <chartFormat chart="0" format="21">
      <pivotArea type="data" outline="0" fieldPosition="0">
        <references count="2">
          <reference field="4294967294" count="1" selected="0">
            <x v="1"/>
          </reference>
          <reference field="3" count="1" selected="0">
            <x v="7"/>
          </reference>
        </references>
      </pivotArea>
    </chartFormat>
    <chartFormat chart="0" format="22">
      <pivotArea type="data" outline="0" fieldPosition="0">
        <references count="2">
          <reference field="4294967294" count="1" selected="0">
            <x v="1"/>
          </reference>
          <reference field="3" count="1" selected="0">
            <x v="8"/>
          </reference>
        </references>
      </pivotArea>
    </chartFormat>
    <chartFormat chart="0" format="23">
      <pivotArea type="data" outline="0" fieldPosition="0">
        <references count="2">
          <reference field="4294967294" count="1" selected="0">
            <x v="1"/>
          </reference>
          <reference field="3" count="1" selected="0">
            <x v="9"/>
          </reference>
        </references>
      </pivotArea>
    </chartFormat>
    <chartFormat chart="0" format="24">
      <pivotArea type="data" outline="0" fieldPosition="0">
        <references count="2">
          <reference field="4294967294" count="1" selected="0">
            <x v="1"/>
          </reference>
          <reference field="3" count="1" selected="0">
            <x v="10"/>
          </reference>
        </references>
      </pivotArea>
    </chartFormat>
    <chartFormat chart="0" format="25">
      <pivotArea type="data" outline="0" fieldPosition="0">
        <references count="2">
          <reference field="4294967294" count="1" selected="0">
            <x v="1"/>
          </reference>
          <reference field="3" count="1" selected="0">
            <x v="1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537375-A954-4C84-873C-B82C351B4BAD}"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1" firstHeaderRow="1" firstDataRow="1" firstDataCol="1"/>
  <pivotFields count="20">
    <pivotField showAll="0"/>
    <pivotField showAll="0">
      <items count="31">
        <item x="23"/>
        <item x="15"/>
        <item x="8"/>
        <item x="11"/>
        <item x="7"/>
        <item x="22"/>
        <item x="17"/>
        <item x="19"/>
        <item x="20"/>
        <item x="21"/>
        <item x="6"/>
        <item x="27"/>
        <item x="16"/>
        <item x="3"/>
        <item x="29"/>
        <item x="24"/>
        <item x="25"/>
        <item x="13"/>
        <item x="28"/>
        <item x="26"/>
        <item x="2"/>
        <item x="1"/>
        <item x="14"/>
        <item x="12"/>
        <item x="4"/>
        <item x="9"/>
        <item x="5"/>
        <item x="10"/>
        <item x="0"/>
        <item x="18"/>
        <item t="default"/>
      </items>
    </pivotField>
    <pivotField showAll="0"/>
    <pivotField showAll="0">
      <items count="13">
        <item x="8"/>
        <item x="6"/>
        <item x="5"/>
        <item x="4"/>
        <item x="1"/>
        <item x="3"/>
        <item x="10"/>
        <item x="9"/>
        <item x="2"/>
        <item x="7"/>
        <item x="1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9">
        <item x="4"/>
        <item x="3"/>
        <item x="5"/>
        <item x="1"/>
        <item x="2"/>
        <item x="7"/>
        <item x="0"/>
        <item x="6"/>
        <item t="default"/>
      </items>
      <autoSortScope>
        <pivotArea dataOnly="0" outline="0" fieldPosition="0">
          <references count="1">
            <reference field="4294967294" count="1" selected="0">
              <x v="0"/>
            </reference>
          </references>
        </pivotArea>
      </autoSortScope>
    </pivotField>
    <pivotField numFmtId="166" showAll="0"/>
    <pivotField dataField="1" numFmtId="9" showAll="0"/>
    <pivotField dragToRow="0" dragToCol="0" dragToPage="0" showAll="0" defaultSubtotal="0"/>
  </pivotFields>
  <rowFields count="1">
    <field x="16"/>
  </rowFields>
  <rowItems count="8">
    <i>
      <x/>
    </i>
    <i>
      <x v="3"/>
    </i>
    <i>
      <x v="5"/>
    </i>
    <i>
      <x v="6"/>
    </i>
    <i>
      <x v="2"/>
    </i>
    <i>
      <x v="4"/>
    </i>
    <i>
      <x v="1"/>
    </i>
    <i>
      <x v="7"/>
    </i>
  </rowItems>
  <colItems count="1">
    <i/>
  </colItems>
  <dataFields count="1">
    <dataField name="Average of Profit Margin (%)" fld="18" subtotal="average" baseField="14" baseItem="0" numFmtId="9"/>
  </dataFields>
  <formats count="5">
    <format dxfId="140">
      <pivotArea type="all" dataOnly="0" outline="0" fieldPosition="0"/>
    </format>
    <format dxfId="139">
      <pivotArea outline="0" collapsedLevelsAreSubtotals="1" fieldPosition="0"/>
    </format>
    <format dxfId="138">
      <pivotArea field="16" type="button" dataOnly="0" labelOnly="1" outline="0" axis="axisRow" fieldPosition="0"/>
    </format>
    <format dxfId="137">
      <pivotArea dataOnly="0" labelOnly="1" fieldPosition="0">
        <references count="1">
          <reference field="16" count="0"/>
        </references>
      </pivotArea>
    </format>
    <format dxfId="13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87CE21-F973-421E-A08E-5D6EE656C22A}"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D6" firstHeaderRow="0" firstDataRow="1" firstDataCol="1"/>
  <pivotFields count="20">
    <pivotField showAll="0"/>
    <pivotField axis="axisRow" showAll="0">
      <items count="31">
        <item x="23"/>
        <item x="15"/>
        <item x="8"/>
        <item x="11"/>
        <item x="7"/>
        <item x="22"/>
        <item x="17"/>
        <item x="19"/>
        <item x="20"/>
        <item x="21"/>
        <item x="6"/>
        <item x="27"/>
        <item x="16"/>
        <item x="3"/>
        <item x="29"/>
        <item x="24"/>
        <item x="25"/>
        <item x="13"/>
        <item x="28"/>
        <item x="26"/>
        <item x="2"/>
        <item x="1"/>
        <item x="14"/>
        <item x="12"/>
        <item x="4"/>
        <item x="9"/>
        <item x="5"/>
        <item x="10"/>
        <item x="0"/>
        <item x="18"/>
        <item t="default"/>
      </items>
    </pivotField>
    <pivotField showAll="0"/>
    <pivotField axis="axisRow" showAll="0">
      <items count="13">
        <item h="1" x="8"/>
        <item h="1" x="6"/>
        <item x="5"/>
        <item h="1" x="4"/>
        <item h="1" x="1"/>
        <item h="1" x="3"/>
        <item h="1" x="10"/>
        <item h="1" x="9"/>
        <item h="1" x="2"/>
        <item h="1" x="7"/>
        <item h="1" x="11"/>
        <item h="1" x="0"/>
        <item t="default"/>
      </items>
    </pivotField>
    <pivotField showAll="0"/>
    <pivotField showAll="0"/>
    <pivotField dataField="1" showAll="0"/>
    <pivotField dataField="1" showAll="0"/>
    <pivotField dataField="1" showAll="0"/>
    <pivotField numFmtId="166" showAll="0"/>
    <pivotField numFmtId="166" showAll="0"/>
    <pivotField showAll="0"/>
    <pivotField showAll="0"/>
    <pivotField showAll="0"/>
    <pivotField numFmtId="166" showAll="0"/>
    <pivotField showAll="0"/>
    <pivotField showAll="0"/>
    <pivotField numFmtId="166" showAll="0"/>
    <pivotField numFmtId="167" showAll="0"/>
    <pivotField dragToRow="0" dragToCol="0" dragToPage="0" showAll="0" defaultSubtotal="0"/>
  </pivotFields>
  <rowFields count="2">
    <field x="3"/>
    <field x="1"/>
  </rowFields>
  <rowItems count="3">
    <i>
      <x v="2"/>
    </i>
    <i r="1">
      <x v="4"/>
    </i>
    <i r="1">
      <x v="6"/>
    </i>
  </rowItems>
  <colFields count="1">
    <field x="-2"/>
  </colFields>
  <colItems count="3">
    <i>
      <x/>
    </i>
    <i i="1">
      <x v="1"/>
    </i>
    <i i="2">
      <x v="2"/>
    </i>
  </colItems>
  <dataFields count="3">
    <dataField name="Sum of Initial Stock" fld="6" baseField="0" baseItem="0"/>
    <dataField name="Sum of Copies Sold" fld="7" baseField="0" baseItem="0"/>
    <dataField name="Sum of Stock Level" fld="8" baseField="0" baseItem="0"/>
  </dataFields>
  <formats count="6">
    <format dxfId="135">
      <pivotArea type="all" dataOnly="0" outline="0" fieldPosition="0"/>
    </format>
    <format dxfId="134">
      <pivotArea outline="0" collapsedLevelsAreSubtotals="1" fieldPosition="0"/>
    </format>
    <format dxfId="133">
      <pivotArea field="3" type="button" dataOnly="0" labelOnly="1" outline="0" axis="axisRow" fieldPosition="0"/>
    </format>
    <format dxfId="132">
      <pivotArea dataOnly="0" labelOnly="1" fieldPosition="0">
        <references count="1">
          <reference field="3" count="0"/>
        </references>
      </pivotArea>
    </format>
    <format dxfId="131">
      <pivotArea dataOnly="0" labelOnly="1" fieldPosition="0">
        <references count="2">
          <reference field="1" count="3">
            <x v="0"/>
            <x v="11"/>
            <x v="27"/>
          </reference>
          <reference field="3" count="0" selected="0"/>
        </references>
      </pivotArea>
    </format>
    <format dxfId="130">
      <pivotArea dataOnly="0" labelOnly="1" outline="0" fieldPosition="0">
        <references count="1">
          <reference field="4294967294" count="3">
            <x v="0"/>
            <x v="1"/>
            <x v="2"/>
          </reference>
        </references>
      </pivotArea>
    </format>
  </formats>
  <chartFormats count="1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1" format="12" series="1">
      <pivotArea type="data" outline="0" fieldPosition="0">
        <references count="2">
          <reference field="4294967294" count="1" selected="0">
            <x v="1"/>
          </reference>
          <reference field="3" count="1" selected="0">
            <x v="0"/>
          </reference>
        </references>
      </pivotArea>
    </chartFormat>
    <chartFormat chart="1" format="13" series="1">
      <pivotArea type="data" outline="0" fieldPosition="0">
        <references count="2">
          <reference field="4294967294" count="1" selected="0">
            <x v="1"/>
          </reference>
          <reference field="3" count="1" selected="0">
            <x v="1"/>
          </reference>
        </references>
      </pivotArea>
    </chartFormat>
    <chartFormat chart="1" format="14" series="1">
      <pivotArea type="data" outline="0" fieldPosition="0">
        <references count="2">
          <reference field="4294967294" count="1" selected="0">
            <x v="1"/>
          </reference>
          <reference field="3" count="1" selected="0">
            <x v="2"/>
          </reference>
        </references>
      </pivotArea>
    </chartFormat>
    <chartFormat chart="1" format="15" series="1">
      <pivotArea type="data" outline="0" fieldPosition="0">
        <references count="2">
          <reference field="4294967294" count="1" selected="0">
            <x v="1"/>
          </reference>
          <reference field="3" count="1" selected="0">
            <x v="3"/>
          </reference>
        </references>
      </pivotArea>
    </chartFormat>
    <chartFormat chart="1" format="16" series="1">
      <pivotArea type="data" outline="0" fieldPosition="0">
        <references count="2">
          <reference field="4294967294" count="1" selected="0">
            <x v="1"/>
          </reference>
          <reference field="3" count="1" selected="0">
            <x v="4"/>
          </reference>
        </references>
      </pivotArea>
    </chartFormat>
    <chartFormat chart="1" format="17" series="1">
      <pivotArea type="data" outline="0" fieldPosition="0">
        <references count="2">
          <reference field="4294967294" count="1" selected="0">
            <x v="1"/>
          </reference>
          <reference field="3" count="1" selected="0">
            <x v="5"/>
          </reference>
        </references>
      </pivotArea>
    </chartFormat>
    <chartFormat chart="1" format="18" series="1">
      <pivotArea type="data" outline="0" fieldPosition="0">
        <references count="2">
          <reference field="4294967294" count="1" selected="0">
            <x v="1"/>
          </reference>
          <reference field="3" count="1" selected="0">
            <x v="6"/>
          </reference>
        </references>
      </pivotArea>
    </chartFormat>
    <chartFormat chart="1" format="19" series="1">
      <pivotArea type="data" outline="0" fieldPosition="0">
        <references count="2">
          <reference field="4294967294" count="1" selected="0">
            <x v="1"/>
          </reference>
          <reference field="3" count="1" selected="0">
            <x v="7"/>
          </reference>
        </references>
      </pivotArea>
    </chartFormat>
    <chartFormat chart="1" format="20" series="1">
      <pivotArea type="data" outline="0" fieldPosition="0">
        <references count="2">
          <reference field="4294967294" count="1" selected="0">
            <x v="1"/>
          </reference>
          <reference field="3" count="1" selected="0">
            <x v="8"/>
          </reference>
        </references>
      </pivotArea>
    </chartFormat>
    <chartFormat chart="1" format="21" series="1">
      <pivotArea type="data" outline="0" fieldPosition="0">
        <references count="2">
          <reference field="4294967294" count="1" selected="0">
            <x v="1"/>
          </reference>
          <reference field="3" count="1" selected="0">
            <x v="9"/>
          </reference>
        </references>
      </pivotArea>
    </chartFormat>
    <chartFormat chart="1" format="22" series="1">
      <pivotArea type="data" outline="0" fieldPosition="0">
        <references count="2">
          <reference field="4294967294" count="1" selected="0">
            <x v="1"/>
          </reference>
          <reference field="3" count="1" selected="0">
            <x v="10"/>
          </reference>
        </references>
      </pivotArea>
    </chartFormat>
    <chartFormat chart="1" format="23" series="1">
      <pivotArea type="data" outline="0" fieldPosition="0">
        <references count="2">
          <reference field="4294967294" count="1" selected="0">
            <x v="1"/>
          </reference>
          <reference field="3" count="1" selected="0">
            <x v="11"/>
          </reference>
        </references>
      </pivotArea>
    </chartFormat>
    <chartFormat chart="1" format="24" series="1">
      <pivotArea type="data" outline="0" fieldPosition="0">
        <references count="2">
          <reference field="4294967294" count="1" selected="0">
            <x v="0"/>
          </reference>
          <reference field="1" count="1" selected="0">
            <x v="2"/>
          </reference>
        </references>
      </pivotArea>
    </chartFormat>
    <chartFormat chart="1" format="25" series="1">
      <pivotArea type="data" outline="0" fieldPosition="0">
        <references count="2">
          <reference field="4294967294" count="1" selected="0">
            <x v="0"/>
          </reference>
          <reference field="1" count="1" selected="0">
            <x v="3"/>
          </reference>
        </references>
      </pivotArea>
    </chartFormat>
    <chartFormat chart="1" format="26" series="1">
      <pivotArea type="data" outline="0" fieldPosition="0">
        <references count="2">
          <reference field="4294967294" count="1" selected="0">
            <x v="0"/>
          </reference>
          <reference field="1" count="1" selected="0">
            <x v="4"/>
          </reference>
        </references>
      </pivotArea>
    </chartFormat>
    <chartFormat chart="1" format="27" series="1">
      <pivotArea type="data" outline="0" fieldPosition="0">
        <references count="2">
          <reference field="4294967294" count="1" selected="0">
            <x v="0"/>
          </reference>
          <reference field="1" count="1" selected="0">
            <x v="5"/>
          </reference>
        </references>
      </pivotArea>
    </chartFormat>
    <chartFormat chart="1" format="28" series="1">
      <pivotArea type="data" outline="0" fieldPosition="0">
        <references count="2">
          <reference field="4294967294" count="1" selected="0">
            <x v="0"/>
          </reference>
          <reference field="1" count="1" selected="0">
            <x v="6"/>
          </reference>
        </references>
      </pivotArea>
    </chartFormat>
    <chartFormat chart="1" format="29" series="1">
      <pivotArea type="data" outline="0" fieldPosition="0">
        <references count="2">
          <reference field="4294967294" count="1" selected="0">
            <x v="0"/>
          </reference>
          <reference field="1" count="1" selected="0">
            <x v="7"/>
          </reference>
        </references>
      </pivotArea>
    </chartFormat>
    <chartFormat chart="1" format="30" series="1">
      <pivotArea type="data" outline="0" fieldPosition="0">
        <references count="2">
          <reference field="4294967294" count="1" selected="0">
            <x v="0"/>
          </reference>
          <reference field="1" count="1" selected="0">
            <x v="8"/>
          </reference>
        </references>
      </pivotArea>
    </chartFormat>
    <chartFormat chart="1" format="31" series="1">
      <pivotArea type="data" outline="0" fieldPosition="0">
        <references count="2">
          <reference field="4294967294" count="1" selected="0">
            <x v="0"/>
          </reference>
          <reference field="1" count="1" selected="0">
            <x v="9"/>
          </reference>
        </references>
      </pivotArea>
    </chartFormat>
    <chartFormat chart="1" format="32" series="1">
      <pivotArea type="data" outline="0" fieldPosition="0">
        <references count="2">
          <reference field="4294967294" count="1" selected="0">
            <x v="0"/>
          </reference>
          <reference field="1" count="1" selected="0">
            <x v="10"/>
          </reference>
        </references>
      </pivotArea>
    </chartFormat>
    <chartFormat chart="1" format="33" series="1">
      <pivotArea type="data" outline="0" fieldPosition="0">
        <references count="2">
          <reference field="4294967294" count="1" selected="0">
            <x v="0"/>
          </reference>
          <reference field="1" count="1" selected="0">
            <x v="11"/>
          </reference>
        </references>
      </pivotArea>
    </chartFormat>
    <chartFormat chart="1" format="34" series="1">
      <pivotArea type="data" outline="0" fieldPosition="0">
        <references count="2">
          <reference field="4294967294" count="1" selected="0">
            <x v="0"/>
          </reference>
          <reference field="1" count="1" selected="0">
            <x v="12"/>
          </reference>
        </references>
      </pivotArea>
    </chartFormat>
    <chartFormat chart="1" format="35" series="1">
      <pivotArea type="data" outline="0" fieldPosition="0">
        <references count="2">
          <reference field="4294967294" count="1" selected="0">
            <x v="0"/>
          </reference>
          <reference field="1" count="1" selected="0">
            <x v="13"/>
          </reference>
        </references>
      </pivotArea>
    </chartFormat>
    <chartFormat chart="1" format="36" series="1">
      <pivotArea type="data" outline="0" fieldPosition="0">
        <references count="2">
          <reference field="4294967294" count="1" selected="0">
            <x v="0"/>
          </reference>
          <reference field="1" count="1" selected="0">
            <x v="14"/>
          </reference>
        </references>
      </pivotArea>
    </chartFormat>
    <chartFormat chart="1" format="37" series="1">
      <pivotArea type="data" outline="0" fieldPosition="0">
        <references count="2">
          <reference field="4294967294" count="1" selected="0">
            <x v="0"/>
          </reference>
          <reference field="1" count="1" selected="0">
            <x v="15"/>
          </reference>
        </references>
      </pivotArea>
    </chartFormat>
    <chartFormat chart="1" format="38" series="1">
      <pivotArea type="data" outline="0" fieldPosition="0">
        <references count="2">
          <reference field="4294967294" count="1" selected="0">
            <x v="0"/>
          </reference>
          <reference field="1" count="1" selected="0">
            <x v="16"/>
          </reference>
        </references>
      </pivotArea>
    </chartFormat>
    <chartFormat chart="1" format="39" series="1">
      <pivotArea type="data" outline="0" fieldPosition="0">
        <references count="2">
          <reference field="4294967294" count="1" selected="0">
            <x v="0"/>
          </reference>
          <reference field="1" count="1" selected="0">
            <x v="17"/>
          </reference>
        </references>
      </pivotArea>
    </chartFormat>
    <chartFormat chart="1" format="40" series="1">
      <pivotArea type="data" outline="0" fieldPosition="0">
        <references count="2">
          <reference field="4294967294" count="1" selected="0">
            <x v="0"/>
          </reference>
          <reference field="1" count="1" selected="0">
            <x v="18"/>
          </reference>
        </references>
      </pivotArea>
    </chartFormat>
    <chartFormat chart="1" format="41" series="1">
      <pivotArea type="data" outline="0" fieldPosition="0">
        <references count="2">
          <reference field="4294967294" count="1" selected="0">
            <x v="0"/>
          </reference>
          <reference field="1" count="1" selected="0">
            <x v="19"/>
          </reference>
        </references>
      </pivotArea>
    </chartFormat>
    <chartFormat chart="1" format="42" series="1">
      <pivotArea type="data" outline="0" fieldPosition="0">
        <references count="2">
          <reference field="4294967294" count="1" selected="0">
            <x v="0"/>
          </reference>
          <reference field="1" count="1" selected="0">
            <x v="20"/>
          </reference>
        </references>
      </pivotArea>
    </chartFormat>
    <chartFormat chart="1" format="43" series="1">
      <pivotArea type="data" outline="0" fieldPosition="0">
        <references count="2">
          <reference field="4294967294" count="1" selected="0">
            <x v="0"/>
          </reference>
          <reference field="1" count="1" selected="0">
            <x v="21"/>
          </reference>
        </references>
      </pivotArea>
    </chartFormat>
    <chartFormat chart="1" format="44" series="1">
      <pivotArea type="data" outline="0" fieldPosition="0">
        <references count="2">
          <reference field="4294967294" count="1" selected="0">
            <x v="0"/>
          </reference>
          <reference field="1" count="1" selected="0">
            <x v="22"/>
          </reference>
        </references>
      </pivotArea>
    </chartFormat>
    <chartFormat chart="1" format="45" series="1">
      <pivotArea type="data" outline="0" fieldPosition="0">
        <references count="2">
          <reference field="4294967294" count="1" selected="0">
            <x v="0"/>
          </reference>
          <reference field="1" count="1" selected="0">
            <x v="23"/>
          </reference>
        </references>
      </pivotArea>
    </chartFormat>
    <chartFormat chart="1" format="46" series="1">
      <pivotArea type="data" outline="0" fieldPosition="0">
        <references count="2">
          <reference field="4294967294" count="1" selected="0">
            <x v="0"/>
          </reference>
          <reference field="1" count="1" selected="0">
            <x v="24"/>
          </reference>
        </references>
      </pivotArea>
    </chartFormat>
    <chartFormat chart="1" format="47" series="1">
      <pivotArea type="data" outline="0" fieldPosition="0">
        <references count="2">
          <reference field="4294967294" count="1" selected="0">
            <x v="0"/>
          </reference>
          <reference field="1" count="1" selected="0">
            <x v="25"/>
          </reference>
        </references>
      </pivotArea>
    </chartFormat>
    <chartFormat chart="1" format="48" series="1">
      <pivotArea type="data" outline="0" fieldPosition="0">
        <references count="2">
          <reference field="4294967294" count="1" selected="0">
            <x v="0"/>
          </reference>
          <reference field="1" count="1" selected="0">
            <x v="26"/>
          </reference>
        </references>
      </pivotArea>
    </chartFormat>
    <chartFormat chart="1" format="49" series="1">
      <pivotArea type="data" outline="0" fieldPosition="0">
        <references count="2">
          <reference field="4294967294" count="1" selected="0">
            <x v="0"/>
          </reference>
          <reference field="1" count="1" selected="0">
            <x v="27"/>
          </reference>
        </references>
      </pivotArea>
    </chartFormat>
    <chartFormat chart="1" format="50" series="1">
      <pivotArea type="data" outline="0" fieldPosition="0">
        <references count="2">
          <reference field="4294967294" count="1" selected="0">
            <x v="0"/>
          </reference>
          <reference field="1" count="1" selected="0">
            <x v="28"/>
          </reference>
        </references>
      </pivotArea>
    </chartFormat>
    <chartFormat chart="1" format="51" series="1">
      <pivotArea type="data" outline="0" fieldPosition="0">
        <references count="2">
          <reference field="4294967294" count="1" selected="0">
            <x v="0"/>
          </reference>
          <reference field="1" count="1" selected="0">
            <x v="29"/>
          </reference>
        </references>
      </pivotArea>
    </chartFormat>
    <chartFormat chart="1" format="52" series="1">
      <pivotArea type="data" outline="0" fieldPosition="0">
        <references count="2">
          <reference field="4294967294" count="1" selected="0">
            <x v="1"/>
          </reference>
          <reference field="1" count="1" selected="0">
            <x v="0"/>
          </reference>
        </references>
      </pivotArea>
    </chartFormat>
    <chartFormat chart="1" format="53" series="1">
      <pivotArea type="data" outline="0" fieldPosition="0">
        <references count="2">
          <reference field="4294967294" count="1" selected="0">
            <x v="1"/>
          </reference>
          <reference field="1" count="1" selected="0">
            <x v="1"/>
          </reference>
        </references>
      </pivotArea>
    </chartFormat>
    <chartFormat chart="1" format="54" series="1">
      <pivotArea type="data" outline="0" fieldPosition="0">
        <references count="2">
          <reference field="4294967294" count="1" selected="0">
            <x v="1"/>
          </reference>
          <reference field="1" count="1" selected="0">
            <x v="2"/>
          </reference>
        </references>
      </pivotArea>
    </chartFormat>
    <chartFormat chart="1" format="55" series="1">
      <pivotArea type="data" outline="0" fieldPosition="0">
        <references count="2">
          <reference field="4294967294" count="1" selected="0">
            <x v="1"/>
          </reference>
          <reference field="1" count="1" selected="0">
            <x v="3"/>
          </reference>
        </references>
      </pivotArea>
    </chartFormat>
    <chartFormat chart="1" format="56" series="1">
      <pivotArea type="data" outline="0" fieldPosition="0">
        <references count="2">
          <reference field="4294967294" count="1" selected="0">
            <x v="1"/>
          </reference>
          <reference field="1" count="1" selected="0">
            <x v="4"/>
          </reference>
        </references>
      </pivotArea>
    </chartFormat>
    <chartFormat chart="1" format="57" series="1">
      <pivotArea type="data" outline="0" fieldPosition="0">
        <references count="2">
          <reference field="4294967294" count="1" selected="0">
            <x v="1"/>
          </reference>
          <reference field="1" count="1" selected="0">
            <x v="5"/>
          </reference>
        </references>
      </pivotArea>
    </chartFormat>
    <chartFormat chart="1" format="58" series="1">
      <pivotArea type="data" outline="0" fieldPosition="0">
        <references count="2">
          <reference field="4294967294" count="1" selected="0">
            <x v="1"/>
          </reference>
          <reference field="1" count="1" selected="0">
            <x v="6"/>
          </reference>
        </references>
      </pivotArea>
    </chartFormat>
    <chartFormat chart="1" format="59" series="1">
      <pivotArea type="data" outline="0" fieldPosition="0">
        <references count="2">
          <reference field="4294967294" count="1" selected="0">
            <x v="1"/>
          </reference>
          <reference field="1" count="1" selected="0">
            <x v="7"/>
          </reference>
        </references>
      </pivotArea>
    </chartFormat>
    <chartFormat chart="1" format="60" series="1">
      <pivotArea type="data" outline="0" fieldPosition="0">
        <references count="2">
          <reference field="4294967294" count="1" selected="0">
            <x v="1"/>
          </reference>
          <reference field="1" count="1" selected="0">
            <x v="8"/>
          </reference>
        </references>
      </pivotArea>
    </chartFormat>
    <chartFormat chart="1" format="61" series="1">
      <pivotArea type="data" outline="0" fieldPosition="0">
        <references count="2">
          <reference field="4294967294" count="1" selected="0">
            <x v="1"/>
          </reference>
          <reference field="1" count="1" selected="0">
            <x v="9"/>
          </reference>
        </references>
      </pivotArea>
    </chartFormat>
    <chartFormat chart="1" format="62" series="1">
      <pivotArea type="data" outline="0" fieldPosition="0">
        <references count="2">
          <reference field="4294967294" count="1" selected="0">
            <x v="1"/>
          </reference>
          <reference field="1" count="1" selected="0">
            <x v="10"/>
          </reference>
        </references>
      </pivotArea>
    </chartFormat>
    <chartFormat chart="1" format="63" series="1">
      <pivotArea type="data" outline="0" fieldPosition="0">
        <references count="2">
          <reference field="4294967294" count="1" selected="0">
            <x v="1"/>
          </reference>
          <reference field="1" count="1" selected="0">
            <x v="11"/>
          </reference>
        </references>
      </pivotArea>
    </chartFormat>
    <chartFormat chart="1" format="64" series="1">
      <pivotArea type="data" outline="0" fieldPosition="0">
        <references count="2">
          <reference field="4294967294" count="1" selected="0">
            <x v="1"/>
          </reference>
          <reference field="1" count="1" selected="0">
            <x v="12"/>
          </reference>
        </references>
      </pivotArea>
    </chartFormat>
    <chartFormat chart="1" format="65" series="1">
      <pivotArea type="data" outline="0" fieldPosition="0">
        <references count="2">
          <reference field="4294967294" count="1" selected="0">
            <x v="1"/>
          </reference>
          <reference field="1" count="1" selected="0">
            <x v="13"/>
          </reference>
        </references>
      </pivotArea>
    </chartFormat>
    <chartFormat chart="1" format="66" series="1">
      <pivotArea type="data" outline="0" fieldPosition="0">
        <references count="2">
          <reference field="4294967294" count="1" selected="0">
            <x v="1"/>
          </reference>
          <reference field="1" count="1" selected="0">
            <x v="14"/>
          </reference>
        </references>
      </pivotArea>
    </chartFormat>
    <chartFormat chart="1" format="67" series="1">
      <pivotArea type="data" outline="0" fieldPosition="0">
        <references count="2">
          <reference field="4294967294" count="1" selected="0">
            <x v="1"/>
          </reference>
          <reference field="1" count="1" selected="0">
            <x v="15"/>
          </reference>
        </references>
      </pivotArea>
    </chartFormat>
    <chartFormat chart="1" format="68" series="1">
      <pivotArea type="data" outline="0" fieldPosition="0">
        <references count="2">
          <reference field="4294967294" count="1" selected="0">
            <x v="1"/>
          </reference>
          <reference field="1" count="1" selected="0">
            <x v="16"/>
          </reference>
        </references>
      </pivotArea>
    </chartFormat>
    <chartFormat chart="1" format="69" series="1">
      <pivotArea type="data" outline="0" fieldPosition="0">
        <references count="2">
          <reference field="4294967294" count="1" selected="0">
            <x v="1"/>
          </reference>
          <reference field="1" count="1" selected="0">
            <x v="17"/>
          </reference>
        </references>
      </pivotArea>
    </chartFormat>
    <chartFormat chart="1" format="70" series="1">
      <pivotArea type="data" outline="0" fieldPosition="0">
        <references count="2">
          <reference field="4294967294" count="1" selected="0">
            <x v="1"/>
          </reference>
          <reference field="1" count="1" selected="0">
            <x v="18"/>
          </reference>
        </references>
      </pivotArea>
    </chartFormat>
    <chartFormat chart="1" format="71" series="1">
      <pivotArea type="data" outline="0" fieldPosition="0">
        <references count="2">
          <reference field="4294967294" count="1" selected="0">
            <x v="1"/>
          </reference>
          <reference field="1" count="1" selected="0">
            <x v="19"/>
          </reference>
        </references>
      </pivotArea>
    </chartFormat>
    <chartFormat chart="1" format="72" series="1">
      <pivotArea type="data" outline="0" fieldPosition="0">
        <references count="2">
          <reference field="4294967294" count="1" selected="0">
            <x v="1"/>
          </reference>
          <reference field="1" count="1" selected="0">
            <x v="20"/>
          </reference>
        </references>
      </pivotArea>
    </chartFormat>
    <chartFormat chart="1" format="73" series="1">
      <pivotArea type="data" outline="0" fieldPosition="0">
        <references count="2">
          <reference field="4294967294" count="1" selected="0">
            <x v="1"/>
          </reference>
          <reference field="1" count="1" selected="0">
            <x v="21"/>
          </reference>
        </references>
      </pivotArea>
    </chartFormat>
    <chartFormat chart="1" format="74" series="1">
      <pivotArea type="data" outline="0" fieldPosition="0">
        <references count="2">
          <reference field="4294967294" count="1" selected="0">
            <x v="1"/>
          </reference>
          <reference field="1" count="1" selected="0">
            <x v="22"/>
          </reference>
        </references>
      </pivotArea>
    </chartFormat>
    <chartFormat chart="1" format="75" series="1">
      <pivotArea type="data" outline="0" fieldPosition="0">
        <references count="2">
          <reference field="4294967294" count="1" selected="0">
            <x v="1"/>
          </reference>
          <reference field="1" count="1" selected="0">
            <x v="23"/>
          </reference>
        </references>
      </pivotArea>
    </chartFormat>
    <chartFormat chart="1" format="76" series="1">
      <pivotArea type="data" outline="0" fieldPosition="0">
        <references count="2">
          <reference field="4294967294" count="1" selected="0">
            <x v="1"/>
          </reference>
          <reference field="1" count="1" selected="0">
            <x v="24"/>
          </reference>
        </references>
      </pivotArea>
    </chartFormat>
    <chartFormat chart="1" format="77" series="1">
      <pivotArea type="data" outline="0" fieldPosition="0">
        <references count="2">
          <reference field="4294967294" count="1" selected="0">
            <x v="1"/>
          </reference>
          <reference field="1" count="1" selected="0">
            <x v="25"/>
          </reference>
        </references>
      </pivotArea>
    </chartFormat>
    <chartFormat chart="1" format="78" series="1">
      <pivotArea type="data" outline="0" fieldPosition="0">
        <references count="2">
          <reference field="4294967294" count="1" selected="0">
            <x v="1"/>
          </reference>
          <reference field="1" count="1" selected="0">
            <x v="26"/>
          </reference>
        </references>
      </pivotArea>
    </chartFormat>
    <chartFormat chart="1" format="79" series="1">
      <pivotArea type="data" outline="0" fieldPosition="0">
        <references count="2">
          <reference field="4294967294" count="1" selected="0">
            <x v="1"/>
          </reference>
          <reference field="1" count="1" selected="0">
            <x v="27"/>
          </reference>
        </references>
      </pivotArea>
    </chartFormat>
    <chartFormat chart="1" format="80" series="1">
      <pivotArea type="data" outline="0" fieldPosition="0">
        <references count="2">
          <reference field="4294967294" count="1" selected="0">
            <x v="1"/>
          </reference>
          <reference field="1" count="1" selected="0">
            <x v="28"/>
          </reference>
        </references>
      </pivotArea>
    </chartFormat>
    <chartFormat chart="1" format="81" series="1">
      <pivotArea type="data" outline="0" fieldPosition="0">
        <references count="2">
          <reference field="4294967294" count="1" selected="0">
            <x v="1"/>
          </reference>
          <reference field="1" count="1" selected="0">
            <x v="29"/>
          </reference>
        </references>
      </pivotArea>
    </chartFormat>
    <chartFormat chart="1" format="82" series="1">
      <pivotArea type="data" outline="0" fieldPosition="0">
        <references count="2">
          <reference field="4294967294" count="1" selected="0">
            <x v="2"/>
          </reference>
          <reference field="1" count="1" selected="0">
            <x v="0"/>
          </reference>
        </references>
      </pivotArea>
    </chartFormat>
    <chartFormat chart="1" format="83" series="1">
      <pivotArea type="data" outline="0" fieldPosition="0">
        <references count="2">
          <reference field="4294967294" count="1" selected="0">
            <x v="2"/>
          </reference>
          <reference field="1" count="1" selected="0">
            <x v="1"/>
          </reference>
        </references>
      </pivotArea>
    </chartFormat>
    <chartFormat chart="1" format="84" series="1">
      <pivotArea type="data" outline="0" fieldPosition="0">
        <references count="2">
          <reference field="4294967294" count="1" selected="0">
            <x v="2"/>
          </reference>
          <reference field="1" count="1" selected="0">
            <x v="2"/>
          </reference>
        </references>
      </pivotArea>
    </chartFormat>
    <chartFormat chart="1" format="85" series="1">
      <pivotArea type="data" outline="0" fieldPosition="0">
        <references count="2">
          <reference field="4294967294" count="1" selected="0">
            <x v="2"/>
          </reference>
          <reference field="1" count="1" selected="0">
            <x v="3"/>
          </reference>
        </references>
      </pivotArea>
    </chartFormat>
    <chartFormat chart="1" format="86" series="1">
      <pivotArea type="data" outline="0" fieldPosition="0">
        <references count="2">
          <reference field="4294967294" count="1" selected="0">
            <x v="2"/>
          </reference>
          <reference field="1" count="1" selected="0">
            <x v="4"/>
          </reference>
        </references>
      </pivotArea>
    </chartFormat>
    <chartFormat chart="1" format="87" series="1">
      <pivotArea type="data" outline="0" fieldPosition="0">
        <references count="2">
          <reference field="4294967294" count="1" selected="0">
            <x v="2"/>
          </reference>
          <reference field="1" count="1" selected="0">
            <x v="5"/>
          </reference>
        </references>
      </pivotArea>
    </chartFormat>
    <chartFormat chart="1" format="88" series="1">
      <pivotArea type="data" outline="0" fieldPosition="0">
        <references count="2">
          <reference field="4294967294" count="1" selected="0">
            <x v="2"/>
          </reference>
          <reference field="1" count="1" selected="0">
            <x v="6"/>
          </reference>
        </references>
      </pivotArea>
    </chartFormat>
    <chartFormat chart="1" format="89" series="1">
      <pivotArea type="data" outline="0" fieldPosition="0">
        <references count="2">
          <reference field="4294967294" count="1" selected="0">
            <x v="2"/>
          </reference>
          <reference field="1" count="1" selected="0">
            <x v="7"/>
          </reference>
        </references>
      </pivotArea>
    </chartFormat>
    <chartFormat chart="1" format="90" series="1">
      <pivotArea type="data" outline="0" fieldPosition="0">
        <references count="2">
          <reference field="4294967294" count="1" selected="0">
            <x v="2"/>
          </reference>
          <reference field="1" count="1" selected="0">
            <x v="8"/>
          </reference>
        </references>
      </pivotArea>
    </chartFormat>
    <chartFormat chart="1" format="91" series="1">
      <pivotArea type="data" outline="0" fieldPosition="0">
        <references count="2">
          <reference field="4294967294" count="1" selected="0">
            <x v="2"/>
          </reference>
          <reference field="1" count="1" selected="0">
            <x v="9"/>
          </reference>
        </references>
      </pivotArea>
    </chartFormat>
    <chartFormat chart="1" format="92" series="1">
      <pivotArea type="data" outline="0" fieldPosition="0">
        <references count="2">
          <reference field="4294967294" count="1" selected="0">
            <x v="2"/>
          </reference>
          <reference field="1" count="1" selected="0">
            <x v="10"/>
          </reference>
        </references>
      </pivotArea>
    </chartFormat>
    <chartFormat chart="1" format="93" series="1">
      <pivotArea type="data" outline="0" fieldPosition="0">
        <references count="2">
          <reference field="4294967294" count="1" selected="0">
            <x v="2"/>
          </reference>
          <reference field="1" count="1" selected="0">
            <x v="11"/>
          </reference>
        </references>
      </pivotArea>
    </chartFormat>
    <chartFormat chart="1" format="94" series="1">
      <pivotArea type="data" outline="0" fieldPosition="0">
        <references count="2">
          <reference field="4294967294" count="1" selected="0">
            <x v="2"/>
          </reference>
          <reference field="1" count="1" selected="0">
            <x v="12"/>
          </reference>
        </references>
      </pivotArea>
    </chartFormat>
    <chartFormat chart="1" format="95" series="1">
      <pivotArea type="data" outline="0" fieldPosition="0">
        <references count="2">
          <reference field="4294967294" count="1" selected="0">
            <x v="2"/>
          </reference>
          <reference field="1" count="1" selected="0">
            <x v="13"/>
          </reference>
        </references>
      </pivotArea>
    </chartFormat>
    <chartFormat chart="1" format="96" series="1">
      <pivotArea type="data" outline="0" fieldPosition="0">
        <references count="2">
          <reference field="4294967294" count="1" selected="0">
            <x v="2"/>
          </reference>
          <reference field="1" count="1" selected="0">
            <x v="14"/>
          </reference>
        </references>
      </pivotArea>
    </chartFormat>
    <chartFormat chart="1" format="97" series="1">
      <pivotArea type="data" outline="0" fieldPosition="0">
        <references count="2">
          <reference field="4294967294" count="1" selected="0">
            <x v="2"/>
          </reference>
          <reference field="1" count="1" selected="0">
            <x v="15"/>
          </reference>
        </references>
      </pivotArea>
    </chartFormat>
    <chartFormat chart="1" format="98" series="1">
      <pivotArea type="data" outline="0" fieldPosition="0">
        <references count="2">
          <reference field="4294967294" count="1" selected="0">
            <x v="2"/>
          </reference>
          <reference field="1" count="1" selected="0">
            <x v="16"/>
          </reference>
        </references>
      </pivotArea>
    </chartFormat>
    <chartFormat chart="1" format="99" series="1">
      <pivotArea type="data" outline="0" fieldPosition="0">
        <references count="2">
          <reference field="4294967294" count="1" selected="0">
            <x v="2"/>
          </reference>
          <reference field="1" count="1" selected="0">
            <x v="17"/>
          </reference>
        </references>
      </pivotArea>
    </chartFormat>
    <chartFormat chart="1" format="100" series="1">
      <pivotArea type="data" outline="0" fieldPosition="0">
        <references count="2">
          <reference field="4294967294" count="1" selected="0">
            <x v="2"/>
          </reference>
          <reference field="1" count="1" selected="0">
            <x v="18"/>
          </reference>
        </references>
      </pivotArea>
    </chartFormat>
    <chartFormat chart="1" format="101" series="1">
      <pivotArea type="data" outline="0" fieldPosition="0">
        <references count="2">
          <reference field="4294967294" count="1" selected="0">
            <x v="2"/>
          </reference>
          <reference field="1" count="1" selected="0">
            <x v="19"/>
          </reference>
        </references>
      </pivotArea>
    </chartFormat>
    <chartFormat chart="1" format="102" series="1">
      <pivotArea type="data" outline="0" fieldPosition="0">
        <references count="2">
          <reference field="4294967294" count="1" selected="0">
            <x v="2"/>
          </reference>
          <reference field="1" count="1" selected="0">
            <x v="20"/>
          </reference>
        </references>
      </pivotArea>
    </chartFormat>
    <chartFormat chart="1" format="103" series="1">
      <pivotArea type="data" outline="0" fieldPosition="0">
        <references count="2">
          <reference field="4294967294" count="1" selected="0">
            <x v="2"/>
          </reference>
          <reference field="1" count="1" selected="0">
            <x v="21"/>
          </reference>
        </references>
      </pivotArea>
    </chartFormat>
    <chartFormat chart="1" format="104" series="1">
      <pivotArea type="data" outline="0" fieldPosition="0">
        <references count="2">
          <reference field="4294967294" count="1" selected="0">
            <x v="2"/>
          </reference>
          <reference field="1" count="1" selected="0">
            <x v="22"/>
          </reference>
        </references>
      </pivotArea>
    </chartFormat>
    <chartFormat chart="1" format="105" series="1">
      <pivotArea type="data" outline="0" fieldPosition="0">
        <references count="2">
          <reference field="4294967294" count="1" selected="0">
            <x v="2"/>
          </reference>
          <reference field="1" count="1" selected="0">
            <x v="23"/>
          </reference>
        </references>
      </pivotArea>
    </chartFormat>
    <chartFormat chart="1" format="106" series="1">
      <pivotArea type="data" outline="0" fieldPosition="0">
        <references count="2">
          <reference field="4294967294" count="1" selected="0">
            <x v="2"/>
          </reference>
          <reference field="1" count="1" selected="0">
            <x v="24"/>
          </reference>
        </references>
      </pivotArea>
    </chartFormat>
    <chartFormat chart="1" format="107" series="1">
      <pivotArea type="data" outline="0" fieldPosition="0">
        <references count="2">
          <reference field="4294967294" count="1" selected="0">
            <x v="2"/>
          </reference>
          <reference field="1" count="1" selected="0">
            <x v="25"/>
          </reference>
        </references>
      </pivotArea>
    </chartFormat>
    <chartFormat chart="1" format="108" series="1">
      <pivotArea type="data" outline="0" fieldPosition="0">
        <references count="2">
          <reference field="4294967294" count="1" selected="0">
            <x v="2"/>
          </reference>
          <reference field="1" count="1" selected="0">
            <x v="26"/>
          </reference>
        </references>
      </pivotArea>
    </chartFormat>
    <chartFormat chart="1" format="109" series="1">
      <pivotArea type="data" outline="0" fieldPosition="0">
        <references count="2">
          <reference field="4294967294" count="1" selected="0">
            <x v="2"/>
          </reference>
          <reference field="1" count="1" selected="0">
            <x v="27"/>
          </reference>
        </references>
      </pivotArea>
    </chartFormat>
    <chartFormat chart="1" format="110" series="1">
      <pivotArea type="data" outline="0" fieldPosition="0">
        <references count="2">
          <reference field="4294967294" count="1" selected="0">
            <x v="2"/>
          </reference>
          <reference field="1" count="1" selected="0">
            <x v="28"/>
          </reference>
        </references>
      </pivotArea>
    </chartFormat>
    <chartFormat chart="1" format="111" series="1">
      <pivotArea type="data" outline="0" fieldPosition="0">
        <references count="2">
          <reference field="4294967294" count="1" selected="0">
            <x v="2"/>
          </reference>
          <reference field="1" count="1" selected="0">
            <x v="29"/>
          </reference>
        </references>
      </pivotArea>
    </chartFormat>
    <chartFormat chart="1" format="112" series="1">
      <pivotArea type="data" outline="0" fieldPosition="0">
        <references count="2">
          <reference field="4294967294" count="1" selected="0">
            <x v="0"/>
          </reference>
          <reference field="1" count="1" selected="0">
            <x v="0"/>
          </reference>
        </references>
      </pivotArea>
    </chartFormat>
    <chartFormat chart="1" format="113" series="1">
      <pivotArea type="data" outline="0" fieldPosition="0">
        <references count="1">
          <reference field="4294967294" count="1" selected="0">
            <x v="2"/>
          </reference>
        </references>
      </pivotArea>
    </chartFormat>
    <chartFormat chart="13" format="114" series="1">
      <pivotArea type="data" outline="0" fieldPosition="0">
        <references count="1">
          <reference field="4294967294" count="1" selected="0">
            <x v="0"/>
          </reference>
        </references>
      </pivotArea>
    </chartFormat>
    <chartFormat chart="13" format="115" series="1">
      <pivotArea type="data" outline="0" fieldPosition="0">
        <references count="1">
          <reference field="4294967294" count="1" selected="0">
            <x v="1"/>
          </reference>
        </references>
      </pivotArea>
    </chartFormat>
    <chartFormat chart="13" format="116" series="1">
      <pivotArea type="data" outline="0" fieldPosition="0">
        <references count="1">
          <reference field="4294967294" count="1" selected="0">
            <x v="2"/>
          </reference>
        </references>
      </pivotArea>
    </chartFormat>
    <chartFormat chart="14" format="126" series="1">
      <pivotArea type="data" outline="0" fieldPosition="0">
        <references count="1">
          <reference field="4294967294" count="1" selected="0">
            <x v="0"/>
          </reference>
        </references>
      </pivotArea>
    </chartFormat>
    <chartFormat chart="14" format="127" series="1">
      <pivotArea type="data" outline="0" fieldPosition="0">
        <references count="1">
          <reference field="4294967294" count="1" selected="0">
            <x v="1"/>
          </reference>
        </references>
      </pivotArea>
    </chartFormat>
    <chartFormat chart="14" format="128" series="1">
      <pivotArea type="data" outline="0" fieldPosition="0">
        <references count="1">
          <reference field="4294967294"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C97CD13C-B0D0-42E7-BBE6-CAED7821BBC1}" sourceName="Genre">
  <pivotTables>
    <pivotTable tabId="6" name="PivotTable3"/>
  </pivotTables>
  <data>
    <tabular pivotCacheId="2004364647">
      <items count="12">
        <i x="8" s="1"/>
        <i x="6" s="1"/>
        <i x="5" s="1"/>
        <i x="4" s="1"/>
        <i x="1" s="1"/>
        <i x="3" s="1"/>
        <i x="10" s="1"/>
        <i x="9" s="1"/>
        <i x="2" s="1"/>
        <i x="7" s="1"/>
        <i x="1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F06AF9-AAF2-45B5-855E-39FFEBA12333}" sourceName="Region">
  <pivotTables>
    <pivotTable tabId="2" name="PivotTable1"/>
  </pivotTables>
  <data>
    <tabular pivotCacheId="2004364647">
      <items count="8">
        <i x="4" s="1"/>
        <i x="3" s="1"/>
        <i x="5" s="1"/>
        <i x="1" s="1"/>
        <i x="2" s="1"/>
        <i x="7"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8ADF3FDF-E37D-4C09-8CD1-9D0889CCA02D}" sourceName="Title">
  <pivotTables>
    <pivotTable tabId="6" name="PivotTable3"/>
  </pivotTables>
  <data>
    <tabular pivotCacheId="2004364647">
      <items count="30">
        <i x="23" s="1"/>
        <i x="15" s="1"/>
        <i x="8" s="1"/>
        <i x="11" s="1"/>
        <i x="7" s="1"/>
        <i x="22" s="1"/>
        <i x="17" s="1"/>
        <i x="19" s="1"/>
        <i x="20" s="1"/>
        <i x="21" s="1"/>
        <i x="6" s="1"/>
        <i x="27" s="1"/>
        <i x="16" s="1"/>
        <i x="3" s="1"/>
        <i x="29" s="1"/>
        <i x="24" s="1"/>
        <i x="25" s="1"/>
        <i x="13" s="1"/>
        <i x="28" s="1"/>
        <i x="26" s="1"/>
        <i x="2" s="1"/>
        <i x="1" s="1"/>
        <i x="14" s="1"/>
        <i x="12" s="1"/>
        <i x="4" s="1"/>
        <i x="9" s="1"/>
        <i x="5" s="1"/>
        <i x="10" s="1"/>
        <i x="0"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8BA8A420-A84C-4DCD-BB61-2EE07F12FAA4}" cache="Slicer_Genre" caption="Genre" startItem="1" style="SlicerStyleLight4" rowHeight="234950"/>
  <slicer name="Title" xr10:uid="{1F1F72D7-8965-4BBA-9C13-3081ADBA80D8}" cache="Slicer_Title" caption="Title"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560BB110-A23B-4133-A8E0-7E39BAB7003C}" cache="Slicer_Genre" caption="Genre" style="SlicerStyleLight4" rowHeight="234950"/>
  <slicer name="Region" xr10:uid="{2EDE4E69-DB1E-45D2-981C-58B29D652537}" cache="Slicer_Region" caption="Region"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81B413-10FC-4C48-BDEF-2A6576406724}" name="Table2" displayName="Table2" ref="A1:S31" totalsRowShown="0" headerRowDxfId="214" dataDxfId="212" headerRowBorderDxfId="213" tableBorderDxfId="211">
  <autoFilter ref="A1:S31" xr:uid="{E881B413-10FC-4C48-BDEF-2A6576406724}"/>
  <sortState xmlns:xlrd2="http://schemas.microsoft.com/office/spreadsheetml/2017/richdata2" ref="A2:S31">
    <sortCondition ref="F2:F31" customList="Jan,Feb,Mar,Apr,May,Jun,Jul,Aug,Sep,Oct,Nov,Dec"/>
  </sortState>
  <tableColumns count="19">
    <tableColumn id="1" xr3:uid="{86DF0EF4-6C10-4730-BA85-AABE67718444}" name="Book ID" dataDxfId="210"/>
    <tableColumn id="2" xr3:uid="{01123B03-AF48-4E2B-8181-4CB7454AC762}" name="Title" dataDxfId="209"/>
    <tableColumn id="3" xr3:uid="{2DFFEE51-E4A4-4C0D-8019-DAF3C843A0C9}" name="Author" dataDxfId="208"/>
    <tableColumn id="4" xr3:uid="{92EC5680-3FFC-4B62-96F9-540045D1AD4F}" name="Genre" dataDxfId="207"/>
    <tableColumn id="17" xr3:uid="{527041A7-773B-4E20-8C9E-BECA2C2DA052}" name="Publication Date" dataDxfId="206"/>
    <tableColumn id="18" xr3:uid="{A4A66C4C-F9EC-4DBC-A5D0-32A5EA4A18CE}" name="Month" dataDxfId="205">
      <calculatedColumnFormula>TEXT(Table2[[#This Row],[Publication Date]],"mmm")</calculatedColumnFormula>
    </tableColumn>
    <tableColumn id="16" xr3:uid="{0E98C886-4F71-41C0-937B-076E6C2E48CA}" name="Initial Stock" dataDxfId="204"/>
    <tableColumn id="6" xr3:uid="{3FC6D7DA-6470-4A54-BAA8-4F08F17EFECE}" name="Copies Sold" dataDxfId="203"/>
    <tableColumn id="19" xr3:uid="{168FCAF3-B97E-49C6-AFB0-B9078C0501A1}" name="Stock Level" dataDxfId="202">
      <calculatedColumnFormula>Table2[[#This Row],[Initial Stock]]-Table2[[#This Row],[Copies Sold]]</calculatedColumnFormula>
    </tableColumn>
    <tableColumn id="7" xr3:uid="{50022AAA-18EB-4C70-91C5-3D594301E634}" name="Revenue Generated (₹)" dataDxfId="201"/>
    <tableColumn id="8" xr3:uid="{CD2D9F61-A737-42FA-9C3A-620D12B491F7}" name="Cost per Book (₹)" dataDxfId="200"/>
    <tableColumn id="9" xr3:uid="{24BFD32B-7F60-418A-BC30-9435A3464885}" name="Average Rating" dataDxfId="199"/>
    <tableColumn id="10" xr3:uid="{08DD8CD6-AD16-4371-B0F8-B08EEFCCD568}" name="Number of Reviews" dataDxfId="198"/>
    <tableColumn id="11" xr3:uid="{1E681C4A-9475-49C2-9C35-B966FB016F33}" name="Book Format" dataDxfId="197"/>
    <tableColumn id="12" xr3:uid="{5F06503E-C75F-4267-A0A5-3293F2A4BF8D}" name="Format Revenue" dataDxfId="196"/>
    <tableColumn id="13" xr3:uid="{7340EF92-7DD4-4750-A044-4A101454D202}" name="Sales Month" dataDxfId="195"/>
    <tableColumn id="14" xr3:uid="{98176EF4-3E74-45B5-8DC2-D5697EE967D9}" name="Region" dataDxfId="194"/>
    <tableColumn id="5" xr3:uid="{D748FC01-324A-457C-B5E3-0DA04EE4F20C}" name="Profit" dataDxfId="193">
      <calculatedColumnFormula>Table2[[#This Row],[Revenue Generated (₹)]]-Table2[[#This Row],[Cost per Book (₹)]]*Table2[[#This Row],[Copies Sold]]</calculatedColumnFormula>
    </tableColumn>
    <tableColumn id="15" xr3:uid="{F76B3778-52B1-46C5-8BF2-43850C427745}" name="Profit Margin (%)" dataDxfId="192">
      <calculatedColumnFormula>Table2[[#This Row],[Profit]]/Table2[[#This Row],[Revenue Generated (₹)]]</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4"/>
  <sheetViews>
    <sheetView tabSelected="1" zoomScale="93" zoomScaleNormal="85" workbookViewId="0">
      <pane ySplit="1" topLeftCell="A2" activePane="bottomLeft" state="frozen"/>
      <selection activeCell="E2" sqref="E2:I2"/>
      <selection pane="bottomLeft" activeCell="A2" sqref="A2"/>
    </sheetView>
  </sheetViews>
  <sheetFormatPr defaultColWidth="13" defaultRowHeight="14.4" x14ac:dyDescent="0.3"/>
  <cols>
    <col min="1" max="1" width="14.44140625" bestFit="1" customWidth="1"/>
    <col min="2" max="2" width="23.33203125" customWidth="1"/>
    <col min="3" max="3" width="14.5546875" customWidth="1"/>
    <col min="4" max="4" width="13.88671875" customWidth="1"/>
    <col min="5" max="5" width="18.5546875" bestFit="1" customWidth="1"/>
    <col min="6" max="6" width="18.5546875" customWidth="1"/>
    <col min="7" max="7" width="14.21875" bestFit="1" customWidth="1"/>
    <col min="8" max="8" width="16.33203125" bestFit="1" customWidth="1"/>
    <col min="9" max="9" width="16.33203125" customWidth="1"/>
    <col min="10" max="10" width="26.88671875" bestFit="1" customWidth="1"/>
    <col min="11" max="11" width="21.5546875" bestFit="1" customWidth="1"/>
    <col min="12" max="12" width="19.88671875" bestFit="1" customWidth="1"/>
    <col min="13" max="13" width="23.77734375" bestFit="1" customWidth="1"/>
    <col min="14" max="14" width="17.6640625" bestFit="1" customWidth="1"/>
    <col min="15" max="15" width="20.88671875" bestFit="1" customWidth="1"/>
    <col min="16" max="16" width="17.21875" bestFit="1" customWidth="1"/>
    <col min="17" max="18" width="14.77734375" customWidth="1"/>
    <col min="19" max="19" width="21.6640625" bestFit="1" customWidth="1"/>
  </cols>
  <sheetData>
    <row r="1" spans="1:19" x14ac:dyDescent="0.3">
      <c r="A1" s="5" t="s">
        <v>0</v>
      </c>
      <c r="B1" s="5" t="s">
        <v>1</v>
      </c>
      <c r="C1" s="5" t="s">
        <v>2</v>
      </c>
      <c r="D1" s="5" t="s">
        <v>3</v>
      </c>
      <c r="E1" s="6" t="s">
        <v>4</v>
      </c>
      <c r="F1" s="6" t="s">
        <v>142</v>
      </c>
      <c r="G1" s="26" t="s">
        <v>148</v>
      </c>
      <c r="H1" s="5" t="s">
        <v>5</v>
      </c>
      <c r="I1" s="5" t="s">
        <v>149</v>
      </c>
      <c r="J1" s="5" t="s">
        <v>6</v>
      </c>
      <c r="K1" s="5" t="s">
        <v>7</v>
      </c>
      <c r="L1" s="5" t="s">
        <v>8</v>
      </c>
      <c r="M1" s="5" t="s">
        <v>9</v>
      </c>
      <c r="N1" s="5" t="s">
        <v>10</v>
      </c>
      <c r="O1" s="5" t="s">
        <v>11</v>
      </c>
      <c r="P1" s="5" t="s">
        <v>12</v>
      </c>
      <c r="Q1" s="5" t="s">
        <v>13</v>
      </c>
      <c r="R1" s="5" t="s">
        <v>147</v>
      </c>
      <c r="S1" s="5" t="s">
        <v>14</v>
      </c>
    </row>
    <row r="2" spans="1:19" ht="20.399999999999999" customHeight="1" x14ac:dyDescent="0.3">
      <c r="A2" s="1" t="s">
        <v>24</v>
      </c>
      <c r="B2" s="1" t="s">
        <v>54</v>
      </c>
      <c r="C2" s="1" t="s">
        <v>84</v>
      </c>
      <c r="D2" s="1" t="s">
        <v>105</v>
      </c>
      <c r="E2" s="4">
        <v>44944</v>
      </c>
      <c r="F2" s="2" t="str">
        <f>TEXT(Table2[[#This Row],[Publication Date]],"mmm")</f>
        <v>Jan</v>
      </c>
      <c r="G2" s="27">
        <v>50</v>
      </c>
      <c r="H2" s="1">
        <v>33</v>
      </c>
      <c r="I2" s="1">
        <f>Table2[[#This Row],[Initial Stock]]-Table2[[#This Row],[Copies Sold]]</f>
        <v>17</v>
      </c>
      <c r="J2" s="8">
        <v>15840</v>
      </c>
      <c r="K2" s="8">
        <v>335</v>
      </c>
      <c r="L2" s="1">
        <v>2.8</v>
      </c>
      <c r="M2" s="1">
        <v>94</v>
      </c>
      <c r="N2" s="1" t="s">
        <v>118</v>
      </c>
      <c r="O2" s="8">
        <v>9682</v>
      </c>
      <c r="P2" s="3" t="s">
        <v>129</v>
      </c>
      <c r="Q2" s="1" t="s">
        <v>124</v>
      </c>
      <c r="R2" s="18">
        <f>Table2[[#This Row],[Revenue Generated (₹)]]-Table2[[#This Row],[Cost per Book (₹)]]*Table2[[#This Row],[Copies Sold]]</f>
        <v>4785</v>
      </c>
      <c r="S2" s="19">
        <f>Table2[[#This Row],[Profit]]/Table2[[#This Row],[Revenue Generated (₹)]]</f>
        <v>0.30208333333333331</v>
      </c>
    </row>
    <row r="3" spans="1:19" x14ac:dyDescent="0.3">
      <c r="A3" s="1" t="s">
        <v>33</v>
      </c>
      <c r="B3" s="1" t="s">
        <v>63</v>
      </c>
      <c r="C3" s="1" t="s">
        <v>93</v>
      </c>
      <c r="D3" s="1" t="s">
        <v>114</v>
      </c>
      <c r="E3" s="4">
        <v>44954</v>
      </c>
      <c r="F3" s="2" t="str">
        <f>TEXT(Table2[[#This Row],[Publication Date]],"mmm")</f>
        <v>Jan</v>
      </c>
      <c r="G3" s="27">
        <v>50</v>
      </c>
      <c r="H3" s="1">
        <v>45</v>
      </c>
      <c r="I3" s="1">
        <f>Table2[[#This Row],[Initial Stock]]-Table2[[#This Row],[Copies Sold]]</f>
        <v>5</v>
      </c>
      <c r="J3" s="8">
        <v>13894</v>
      </c>
      <c r="K3" s="8">
        <v>135</v>
      </c>
      <c r="L3" s="1">
        <v>4.4000000000000004</v>
      </c>
      <c r="M3" s="1">
        <v>798</v>
      </c>
      <c r="N3" s="1" t="s">
        <v>118</v>
      </c>
      <c r="O3" s="8">
        <v>1932</v>
      </c>
      <c r="P3" s="3" t="s">
        <v>139</v>
      </c>
      <c r="Q3" s="1" t="s">
        <v>126</v>
      </c>
      <c r="R3" s="18">
        <f>Table2[[#This Row],[Revenue Generated (₹)]]-Table2[[#This Row],[Cost per Book (₹)]]*Table2[[#This Row],[Copies Sold]]</f>
        <v>7819</v>
      </c>
      <c r="S3" s="19">
        <f>Table2[[#This Row],[Profit]]/Table2[[#This Row],[Revenue Generated (₹)]]</f>
        <v>0.56276090398733269</v>
      </c>
    </row>
    <row r="4" spans="1:19" x14ac:dyDescent="0.3">
      <c r="A4" s="1" t="s">
        <v>44</v>
      </c>
      <c r="B4" s="1" t="s">
        <v>74</v>
      </c>
      <c r="C4" s="1" t="s">
        <v>104</v>
      </c>
      <c r="D4" s="1" t="s">
        <v>105</v>
      </c>
      <c r="E4" s="4">
        <v>44957</v>
      </c>
      <c r="F4" s="2" t="str">
        <f>TEXT(Table2[[#This Row],[Publication Date]],"mmm")</f>
        <v>Jan</v>
      </c>
      <c r="G4" s="27">
        <v>80</v>
      </c>
      <c r="H4" s="1">
        <v>69</v>
      </c>
      <c r="I4" s="1">
        <f>Table2[[#This Row],[Initial Stock]]-Table2[[#This Row],[Copies Sold]]</f>
        <v>11</v>
      </c>
      <c r="J4" s="8">
        <v>22493</v>
      </c>
      <c r="K4" s="8">
        <v>248</v>
      </c>
      <c r="L4" s="1">
        <v>4.7</v>
      </c>
      <c r="M4" s="1">
        <v>421</v>
      </c>
      <c r="N4" s="1" t="s">
        <v>119</v>
      </c>
      <c r="O4" s="8">
        <v>3103</v>
      </c>
      <c r="P4" s="3" t="s">
        <v>128</v>
      </c>
      <c r="Q4" s="1" t="s">
        <v>122</v>
      </c>
      <c r="R4" s="18">
        <f>Table2[[#This Row],[Revenue Generated (₹)]]-Table2[[#This Row],[Cost per Book (₹)]]*Table2[[#This Row],[Copies Sold]]</f>
        <v>5381</v>
      </c>
      <c r="S4" s="19">
        <f>Table2[[#This Row],[Profit]]/Table2[[#This Row],[Revenue Generated (₹)]]</f>
        <v>0.23922998266127241</v>
      </c>
    </row>
    <row r="5" spans="1:19" x14ac:dyDescent="0.3">
      <c r="A5" s="1" t="s">
        <v>25</v>
      </c>
      <c r="B5" s="1" t="s">
        <v>55</v>
      </c>
      <c r="C5" s="1" t="s">
        <v>85</v>
      </c>
      <c r="D5" s="1" t="s">
        <v>111</v>
      </c>
      <c r="E5" s="4">
        <v>44972</v>
      </c>
      <c r="F5" s="2" t="str">
        <f>TEXT(Table2[[#This Row],[Publication Date]],"mmm")</f>
        <v>Feb</v>
      </c>
      <c r="G5" s="27">
        <v>100</v>
      </c>
      <c r="H5" s="1">
        <v>97</v>
      </c>
      <c r="I5" s="1">
        <f>Table2[[#This Row],[Initial Stock]]-Table2[[#This Row],[Copies Sold]]</f>
        <v>3</v>
      </c>
      <c r="J5" s="8">
        <v>18624</v>
      </c>
      <c r="K5" s="8">
        <v>259</v>
      </c>
      <c r="L5" s="1">
        <v>4</v>
      </c>
      <c r="M5" s="1">
        <v>194</v>
      </c>
      <c r="N5" s="1" t="s">
        <v>119</v>
      </c>
      <c r="O5" s="8">
        <v>1344</v>
      </c>
      <c r="P5" s="3" t="s">
        <v>137</v>
      </c>
      <c r="Q5" s="1" t="s">
        <v>125</v>
      </c>
      <c r="R5" s="18">
        <f>Table2[[#This Row],[Revenue Generated (₹)]]-Table2[[#This Row],[Cost per Book (₹)]]*Table2[[#This Row],[Copies Sold]]</f>
        <v>-6499</v>
      </c>
      <c r="S5" s="19">
        <f>Table2[[#This Row],[Profit]]/Table2[[#This Row],[Revenue Generated (₹)]]</f>
        <v>-0.34895833333333331</v>
      </c>
    </row>
    <row r="6" spans="1:19" x14ac:dyDescent="0.3">
      <c r="A6" s="1" t="s">
        <v>35</v>
      </c>
      <c r="B6" s="1" t="s">
        <v>65</v>
      </c>
      <c r="C6" s="1" t="s">
        <v>95</v>
      </c>
      <c r="D6" s="1" t="s">
        <v>115</v>
      </c>
      <c r="E6" s="4">
        <v>44995</v>
      </c>
      <c r="F6" s="2" t="str">
        <f>TEXT(Table2[[#This Row],[Publication Date]],"mmm")</f>
        <v>Mar</v>
      </c>
      <c r="G6" s="27">
        <v>70</v>
      </c>
      <c r="H6" s="1">
        <v>53</v>
      </c>
      <c r="I6" s="1">
        <f>Table2[[#This Row],[Initial Stock]]-Table2[[#This Row],[Copies Sold]]</f>
        <v>17</v>
      </c>
      <c r="J6" s="8">
        <v>25800</v>
      </c>
      <c r="K6" s="8">
        <v>166</v>
      </c>
      <c r="L6" s="1">
        <v>3.4</v>
      </c>
      <c r="M6" s="1">
        <v>988</v>
      </c>
      <c r="N6" s="1" t="s">
        <v>117</v>
      </c>
      <c r="O6" s="8">
        <v>4440</v>
      </c>
      <c r="P6" s="3" t="s">
        <v>128</v>
      </c>
      <c r="Q6" s="1" t="s">
        <v>127</v>
      </c>
      <c r="R6" s="18">
        <f>Table2[[#This Row],[Revenue Generated (₹)]]-Table2[[#This Row],[Cost per Book (₹)]]*Table2[[#This Row],[Copies Sold]]</f>
        <v>17002</v>
      </c>
      <c r="S6" s="19">
        <f>Table2[[#This Row],[Profit]]/Table2[[#This Row],[Revenue Generated (₹)]]</f>
        <v>0.65899224806201551</v>
      </c>
    </row>
    <row r="7" spans="1:19" x14ac:dyDescent="0.3">
      <c r="A7" s="1" t="s">
        <v>39</v>
      </c>
      <c r="B7" s="1" t="s">
        <v>69</v>
      </c>
      <c r="C7" s="1" t="s">
        <v>99</v>
      </c>
      <c r="D7" s="1" t="s">
        <v>105</v>
      </c>
      <c r="E7" s="4">
        <v>44986</v>
      </c>
      <c r="F7" s="2" t="str">
        <f>TEXT(Table2[[#This Row],[Publication Date]],"mmm")</f>
        <v>Mar</v>
      </c>
      <c r="G7" s="27">
        <v>70</v>
      </c>
      <c r="H7" s="1">
        <v>69</v>
      </c>
      <c r="I7" s="1">
        <f>Table2[[#This Row],[Initial Stock]]-Table2[[#This Row],[Copies Sold]]</f>
        <v>1</v>
      </c>
      <c r="J7" s="8">
        <v>22479</v>
      </c>
      <c r="K7" s="8">
        <v>220</v>
      </c>
      <c r="L7" s="1">
        <v>4.5</v>
      </c>
      <c r="M7" s="1">
        <v>741</v>
      </c>
      <c r="N7" s="1" t="s">
        <v>118</v>
      </c>
      <c r="O7" s="8">
        <v>7055</v>
      </c>
      <c r="P7" s="3" t="s">
        <v>138</v>
      </c>
      <c r="Q7" s="1" t="s">
        <v>124</v>
      </c>
      <c r="R7" s="18">
        <f>Table2[[#This Row],[Revenue Generated (₹)]]-Table2[[#This Row],[Cost per Book (₹)]]*Table2[[#This Row],[Copies Sold]]</f>
        <v>7299</v>
      </c>
      <c r="S7" s="19">
        <f>Table2[[#This Row],[Profit]]/Table2[[#This Row],[Revenue Generated (₹)]]</f>
        <v>0.32470305618577339</v>
      </c>
    </row>
    <row r="8" spans="1:19" x14ac:dyDescent="0.3">
      <c r="A8" s="1" t="s">
        <v>16</v>
      </c>
      <c r="B8" s="1" t="s">
        <v>46</v>
      </c>
      <c r="C8" s="1" t="s">
        <v>76</v>
      </c>
      <c r="D8" s="1" t="s">
        <v>106</v>
      </c>
      <c r="E8" s="4">
        <v>45019</v>
      </c>
      <c r="F8" s="2" t="str">
        <f>TEXT(Table2[[#This Row],[Publication Date]],"mmm")</f>
        <v>Apr</v>
      </c>
      <c r="G8" s="27">
        <v>100</v>
      </c>
      <c r="H8" s="1">
        <v>83</v>
      </c>
      <c r="I8" s="1">
        <f>Table2[[#This Row],[Initial Stock]]-Table2[[#This Row],[Copies Sold]]</f>
        <v>17</v>
      </c>
      <c r="J8" s="8">
        <v>11900</v>
      </c>
      <c r="K8" s="8">
        <v>215</v>
      </c>
      <c r="L8" s="1">
        <v>3.5</v>
      </c>
      <c r="M8" s="1">
        <v>594</v>
      </c>
      <c r="N8" s="1" t="s">
        <v>117</v>
      </c>
      <c r="O8" s="8">
        <v>7645</v>
      </c>
      <c r="P8" s="3" t="s">
        <v>129</v>
      </c>
      <c r="Q8" s="1" t="s">
        <v>121</v>
      </c>
      <c r="R8" s="18">
        <f>Table2[[#This Row],[Revenue Generated (₹)]]-Table2[[#This Row],[Cost per Book (₹)]]*Table2[[#This Row],[Copies Sold]]</f>
        <v>-5945</v>
      </c>
      <c r="S8" s="19">
        <f>Table2[[#This Row],[Profit]]/Table2[[#This Row],[Revenue Generated (₹)]]</f>
        <v>-0.49957983193277311</v>
      </c>
    </row>
    <row r="9" spans="1:19" x14ac:dyDescent="0.3">
      <c r="A9" s="1" t="s">
        <v>20</v>
      </c>
      <c r="B9" s="1" t="s">
        <v>50</v>
      </c>
      <c r="C9" s="1" t="s">
        <v>80</v>
      </c>
      <c r="D9" s="1" t="s">
        <v>110</v>
      </c>
      <c r="E9" s="4">
        <v>45026</v>
      </c>
      <c r="F9" s="2" t="str">
        <f>TEXT(Table2[[#This Row],[Publication Date]],"mmm")</f>
        <v>Apr</v>
      </c>
      <c r="G9" s="27">
        <v>40</v>
      </c>
      <c r="H9" s="1">
        <v>34</v>
      </c>
      <c r="I9" s="1">
        <f>Table2[[#This Row],[Initial Stock]]-Table2[[#This Row],[Copies Sold]]</f>
        <v>6</v>
      </c>
      <c r="J9" s="8">
        <v>4334</v>
      </c>
      <c r="K9" s="8">
        <v>168</v>
      </c>
      <c r="L9" s="1">
        <v>4.7</v>
      </c>
      <c r="M9" s="1">
        <v>231</v>
      </c>
      <c r="N9" s="1" t="s">
        <v>118</v>
      </c>
      <c r="O9" s="8">
        <v>1485</v>
      </c>
      <c r="P9" s="3" t="s">
        <v>133</v>
      </c>
      <c r="Q9" s="1" t="s">
        <v>124</v>
      </c>
      <c r="R9" s="18">
        <f>Table2[[#This Row],[Revenue Generated (₹)]]-Table2[[#This Row],[Cost per Book (₹)]]*Table2[[#This Row],[Copies Sold]]</f>
        <v>-1378</v>
      </c>
      <c r="S9" s="19">
        <f>Table2[[#This Row],[Profit]]/Table2[[#This Row],[Revenue Generated (₹)]]</f>
        <v>-0.31795108444854636</v>
      </c>
    </row>
    <row r="10" spans="1:19" x14ac:dyDescent="0.3">
      <c r="A10" s="1" t="s">
        <v>34</v>
      </c>
      <c r="B10" s="1" t="s">
        <v>64</v>
      </c>
      <c r="C10" s="1" t="s">
        <v>94</v>
      </c>
      <c r="D10" s="1" t="s">
        <v>107</v>
      </c>
      <c r="E10" s="4">
        <v>45038</v>
      </c>
      <c r="F10" s="2" t="str">
        <f>TEXT(Table2[[#This Row],[Publication Date]],"mmm")</f>
        <v>Apr</v>
      </c>
      <c r="G10" s="27">
        <v>40</v>
      </c>
      <c r="H10" s="1">
        <v>37</v>
      </c>
      <c r="I10" s="1">
        <f>Table2[[#This Row],[Initial Stock]]-Table2[[#This Row],[Copies Sold]]</f>
        <v>3</v>
      </c>
      <c r="J10" s="8">
        <v>14198</v>
      </c>
      <c r="K10" s="8">
        <v>188</v>
      </c>
      <c r="L10" s="1">
        <v>4.4000000000000004</v>
      </c>
      <c r="M10" s="1">
        <v>580</v>
      </c>
      <c r="N10" s="1" t="s">
        <v>118</v>
      </c>
      <c r="O10" s="8">
        <v>7326</v>
      </c>
      <c r="P10" s="3" t="s">
        <v>135</v>
      </c>
      <c r="Q10" s="1" t="s">
        <v>125</v>
      </c>
      <c r="R10" s="18">
        <f>Table2[[#This Row],[Revenue Generated (₹)]]-Table2[[#This Row],[Cost per Book (₹)]]*Table2[[#This Row],[Copies Sold]]</f>
        <v>7242</v>
      </c>
      <c r="S10" s="19">
        <f>Table2[[#This Row],[Profit]]/Table2[[#This Row],[Revenue Generated (₹)]]</f>
        <v>0.51007184110438086</v>
      </c>
    </row>
    <row r="11" spans="1:19" x14ac:dyDescent="0.3">
      <c r="A11" s="1" t="s">
        <v>19</v>
      </c>
      <c r="B11" s="1" t="s">
        <v>49</v>
      </c>
      <c r="C11" s="1" t="s">
        <v>79</v>
      </c>
      <c r="D11" s="1" t="s">
        <v>109</v>
      </c>
      <c r="E11" s="4">
        <v>45051</v>
      </c>
      <c r="F11" s="2" t="str">
        <f>TEXT(Table2[[#This Row],[Publication Date]],"mmm")</f>
        <v>May</v>
      </c>
      <c r="G11" s="27">
        <v>100</v>
      </c>
      <c r="H11" s="1">
        <v>92</v>
      </c>
      <c r="I11" s="1">
        <f>Table2[[#This Row],[Initial Stock]]-Table2[[#This Row],[Copies Sold]]</f>
        <v>8</v>
      </c>
      <c r="J11" s="8">
        <v>29941</v>
      </c>
      <c r="K11" s="8">
        <v>133</v>
      </c>
      <c r="L11" s="1">
        <v>2.7</v>
      </c>
      <c r="M11" s="1">
        <v>562</v>
      </c>
      <c r="N11" s="1" t="s">
        <v>119</v>
      </c>
      <c r="O11" s="8">
        <v>5250</v>
      </c>
      <c r="P11" s="3" t="s">
        <v>132</v>
      </c>
      <c r="Q11" s="1" t="s">
        <v>124</v>
      </c>
      <c r="R11" s="18">
        <f>Table2[[#This Row],[Revenue Generated (₹)]]-Table2[[#This Row],[Cost per Book (₹)]]*Table2[[#This Row],[Copies Sold]]</f>
        <v>17705</v>
      </c>
      <c r="S11" s="19">
        <f>Table2[[#This Row],[Profit]]/Table2[[#This Row],[Revenue Generated (₹)]]</f>
        <v>0.59132961490932168</v>
      </c>
    </row>
    <row r="12" spans="1:19" x14ac:dyDescent="0.3">
      <c r="A12" s="1" t="s">
        <v>28</v>
      </c>
      <c r="B12" s="1" t="s">
        <v>58</v>
      </c>
      <c r="C12" s="1" t="s">
        <v>88</v>
      </c>
      <c r="D12" s="1" t="s">
        <v>113</v>
      </c>
      <c r="E12" s="4">
        <v>45056</v>
      </c>
      <c r="F12" s="2" t="str">
        <f>TEXT(Table2[[#This Row],[Publication Date]],"mmm")</f>
        <v>May</v>
      </c>
      <c r="G12" s="27">
        <v>30</v>
      </c>
      <c r="H12" s="1">
        <v>18</v>
      </c>
      <c r="I12" s="1">
        <f>Table2[[#This Row],[Initial Stock]]-Table2[[#This Row],[Copies Sold]]</f>
        <v>12</v>
      </c>
      <c r="J12" s="8">
        <v>28288</v>
      </c>
      <c r="K12" s="8">
        <v>140</v>
      </c>
      <c r="L12" s="1">
        <v>3.9</v>
      </c>
      <c r="M12" s="1">
        <v>41</v>
      </c>
      <c r="N12" s="1" t="s">
        <v>119</v>
      </c>
      <c r="O12" s="8">
        <v>7171</v>
      </c>
      <c r="P12" s="3" t="s">
        <v>132</v>
      </c>
      <c r="Q12" s="1" t="s">
        <v>121</v>
      </c>
      <c r="R12" s="18">
        <f>Table2[[#This Row],[Revenue Generated (₹)]]-Table2[[#This Row],[Cost per Book (₹)]]*Table2[[#This Row],[Copies Sold]]</f>
        <v>25768</v>
      </c>
      <c r="S12" s="19">
        <f>Table2[[#This Row],[Profit]]/Table2[[#This Row],[Revenue Generated (₹)]]</f>
        <v>0.91091628959276016</v>
      </c>
    </row>
    <row r="13" spans="1:19" x14ac:dyDescent="0.3">
      <c r="A13" s="1" t="s">
        <v>40</v>
      </c>
      <c r="B13" s="1" t="s">
        <v>70</v>
      </c>
      <c r="C13" s="1" t="s">
        <v>100</v>
      </c>
      <c r="D13" s="1" t="s">
        <v>106</v>
      </c>
      <c r="E13" s="4">
        <v>45064</v>
      </c>
      <c r="F13" s="2" t="str">
        <f>TEXT(Table2[[#This Row],[Publication Date]],"mmm")</f>
        <v>May</v>
      </c>
      <c r="G13" s="27">
        <v>100</v>
      </c>
      <c r="H13" s="1">
        <v>97</v>
      </c>
      <c r="I13" s="1">
        <f>Table2[[#This Row],[Initial Stock]]-Table2[[#This Row],[Copies Sold]]</f>
        <v>3</v>
      </c>
      <c r="J13" s="8">
        <v>17578</v>
      </c>
      <c r="K13" s="8">
        <v>188</v>
      </c>
      <c r="L13" s="1">
        <v>3</v>
      </c>
      <c r="M13" s="1">
        <v>505</v>
      </c>
      <c r="N13" s="1" t="s">
        <v>117</v>
      </c>
      <c r="O13" s="8">
        <v>4015</v>
      </c>
      <c r="P13" s="3" t="s">
        <v>139</v>
      </c>
      <c r="Q13" s="1" t="s">
        <v>123</v>
      </c>
      <c r="R13" s="18">
        <f>Table2[[#This Row],[Revenue Generated (₹)]]-Table2[[#This Row],[Cost per Book (₹)]]*Table2[[#This Row],[Copies Sold]]</f>
        <v>-658</v>
      </c>
      <c r="S13" s="19">
        <f>Table2[[#This Row],[Profit]]/Table2[[#This Row],[Revenue Generated (₹)]]</f>
        <v>-3.7433155080213901E-2</v>
      </c>
    </row>
    <row r="14" spans="1:19" x14ac:dyDescent="0.3">
      <c r="A14" s="1" t="s">
        <v>15</v>
      </c>
      <c r="B14" s="1" t="s">
        <v>45</v>
      </c>
      <c r="C14" s="1" t="s">
        <v>75</v>
      </c>
      <c r="D14" s="1" t="s">
        <v>105</v>
      </c>
      <c r="E14" s="4">
        <v>45078</v>
      </c>
      <c r="F14" s="2" t="str">
        <f>TEXT(Table2[[#This Row],[Publication Date]],"mmm")</f>
        <v>Jun</v>
      </c>
      <c r="G14" s="27">
        <v>20</v>
      </c>
      <c r="H14" s="1">
        <v>11</v>
      </c>
      <c r="I14" s="1">
        <f>Table2[[#This Row],[Initial Stock]]-Table2[[#This Row],[Copies Sold]]</f>
        <v>9</v>
      </c>
      <c r="J14" s="8">
        <v>7956</v>
      </c>
      <c r="K14" s="8">
        <v>227</v>
      </c>
      <c r="L14" s="1">
        <v>4.5999999999999996</v>
      </c>
      <c r="M14" s="1">
        <v>559</v>
      </c>
      <c r="N14" s="1" t="s">
        <v>117</v>
      </c>
      <c r="O14" s="8">
        <v>5824</v>
      </c>
      <c r="P14" s="3" t="s">
        <v>128</v>
      </c>
      <c r="Q14" s="1" t="s">
        <v>120</v>
      </c>
      <c r="R14" s="18">
        <f>Table2[[#This Row],[Revenue Generated (₹)]]-Table2[[#This Row],[Cost per Book (₹)]]*Table2[[#This Row],[Copies Sold]]</f>
        <v>5459</v>
      </c>
      <c r="S14" s="19">
        <f>Table2[[#This Row],[Profit]]/Table2[[#This Row],[Revenue Generated (₹)]]</f>
        <v>0.68614881850175968</v>
      </c>
    </row>
    <row r="15" spans="1:19" x14ac:dyDescent="0.3">
      <c r="A15" s="1" t="s">
        <v>21</v>
      </c>
      <c r="B15" s="1" t="s">
        <v>51</v>
      </c>
      <c r="C15" s="1" t="s">
        <v>81</v>
      </c>
      <c r="D15" s="1" t="s">
        <v>108</v>
      </c>
      <c r="E15" s="4">
        <v>45085</v>
      </c>
      <c r="F15" s="2" t="str">
        <f>TEXT(Table2[[#This Row],[Publication Date]],"mmm")</f>
        <v>Jun</v>
      </c>
      <c r="G15" s="27">
        <v>70</v>
      </c>
      <c r="H15" s="1">
        <v>69</v>
      </c>
      <c r="I15" s="1">
        <f>Table2[[#This Row],[Initial Stock]]-Table2[[#This Row],[Copies Sold]]</f>
        <v>1</v>
      </c>
      <c r="J15" s="8">
        <v>21390</v>
      </c>
      <c r="K15" s="8">
        <v>227</v>
      </c>
      <c r="L15" s="1">
        <v>4.5999999999999996</v>
      </c>
      <c r="M15" s="1">
        <v>747</v>
      </c>
      <c r="N15" s="1" t="s">
        <v>119</v>
      </c>
      <c r="O15" s="8">
        <v>14014</v>
      </c>
      <c r="P15" s="3" t="s">
        <v>134</v>
      </c>
      <c r="Q15" s="1" t="s">
        <v>122</v>
      </c>
      <c r="R15" s="18">
        <f>Table2[[#This Row],[Revenue Generated (₹)]]-Table2[[#This Row],[Cost per Book (₹)]]*Table2[[#This Row],[Copies Sold]]</f>
        <v>5727</v>
      </c>
      <c r="S15" s="19">
        <f>Table2[[#This Row],[Profit]]/Table2[[#This Row],[Revenue Generated (₹)]]</f>
        <v>0.26774193548387099</v>
      </c>
    </row>
    <row r="16" spans="1:19" x14ac:dyDescent="0.3">
      <c r="A16" s="1" t="s">
        <v>30</v>
      </c>
      <c r="B16" s="1" t="s">
        <v>60</v>
      </c>
      <c r="C16" s="1" t="s">
        <v>90</v>
      </c>
      <c r="D16" s="1" t="s">
        <v>109</v>
      </c>
      <c r="E16" s="4">
        <v>45082</v>
      </c>
      <c r="F16" s="2" t="str">
        <f>TEXT(Table2[[#This Row],[Publication Date]],"mmm")</f>
        <v>Jun</v>
      </c>
      <c r="G16" s="27">
        <v>100</v>
      </c>
      <c r="H16" s="1">
        <v>72</v>
      </c>
      <c r="I16" s="1">
        <f>Table2[[#This Row],[Initial Stock]]-Table2[[#This Row],[Copies Sold]]</f>
        <v>28</v>
      </c>
      <c r="J16" s="8">
        <v>8800</v>
      </c>
      <c r="K16" s="8">
        <v>112</v>
      </c>
      <c r="L16" s="1">
        <v>2.9</v>
      </c>
      <c r="M16" s="1">
        <v>975</v>
      </c>
      <c r="N16" s="1" t="s">
        <v>118</v>
      </c>
      <c r="O16" s="8">
        <v>620</v>
      </c>
      <c r="P16" s="3" t="s">
        <v>131</v>
      </c>
      <c r="Q16" s="1" t="s">
        <v>122</v>
      </c>
      <c r="R16" s="18">
        <f>Table2[[#This Row],[Revenue Generated (₹)]]-Table2[[#This Row],[Cost per Book (₹)]]*Table2[[#This Row],[Copies Sold]]</f>
        <v>736</v>
      </c>
      <c r="S16" s="19">
        <f>Table2[[#This Row],[Profit]]/Table2[[#This Row],[Revenue Generated (₹)]]</f>
        <v>8.3636363636363634E-2</v>
      </c>
    </row>
    <row r="17" spans="1:19" x14ac:dyDescent="0.3">
      <c r="A17" s="1" t="s">
        <v>36</v>
      </c>
      <c r="B17" s="1" t="s">
        <v>66</v>
      </c>
      <c r="C17" s="1" t="s">
        <v>96</v>
      </c>
      <c r="D17" s="1" t="s">
        <v>109</v>
      </c>
      <c r="E17" s="4">
        <v>45085</v>
      </c>
      <c r="F17" s="2" t="str">
        <f>TEXT(Table2[[#This Row],[Publication Date]],"mmm")</f>
        <v>Jun</v>
      </c>
      <c r="G17" s="27">
        <v>30</v>
      </c>
      <c r="H17" s="1">
        <v>25</v>
      </c>
      <c r="I17" s="1">
        <f>Table2[[#This Row],[Initial Stock]]-Table2[[#This Row],[Copies Sold]]</f>
        <v>5</v>
      </c>
      <c r="J17" s="8">
        <v>29140</v>
      </c>
      <c r="K17" s="8">
        <v>243</v>
      </c>
      <c r="L17" s="1">
        <v>4.8</v>
      </c>
      <c r="M17" s="1">
        <v>373</v>
      </c>
      <c r="N17" s="1" t="s">
        <v>119</v>
      </c>
      <c r="O17" s="8">
        <v>2120</v>
      </c>
      <c r="P17" s="3" t="s">
        <v>133</v>
      </c>
      <c r="Q17" s="1" t="s">
        <v>120</v>
      </c>
      <c r="R17" s="18">
        <f>Table2[[#This Row],[Revenue Generated (₹)]]-Table2[[#This Row],[Cost per Book (₹)]]*Table2[[#This Row],[Copies Sold]]</f>
        <v>23065</v>
      </c>
      <c r="S17" s="19">
        <f>Table2[[#This Row],[Profit]]/Table2[[#This Row],[Revenue Generated (₹)]]</f>
        <v>0.79152367879203844</v>
      </c>
    </row>
    <row r="18" spans="1:19" x14ac:dyDescent="0.3">
      <c r="A18" s="1" t="s">
        <v>22</v>
      </c>
      <c r="B18" s="1" t="s">
        <v>52</v>
      </c>
      <c r="C18" s="1" t="s">
        <v>82</v>
      </c>
      <c r="D18" s="1" t="s">
        <v>108</v>
      </c>
      <c r="E18" s="4">
        <v>45124</v>
      </c>
      <c r="F18" s="2" t="str">
        <f>TEXT(Table2[[#This Row],[Publication Date]],"mmm")</f>
        <v>Jul</v>
      </c>
      <c r="G18" s="27">
        <v>80</v>
      </c>
      <c r="H18" s="1">
        <v>78</v>
      </c>
      <c r="I18" s="1">
        <f>Table2[[#This Row],[Initial Stock]]-Table2[[#This Row],[Copies Sold]]</f>
        <v>2</v>
      </c>
      <c r="J18" s="8">
        <v>21384</v>
      </c>
      <c r="K18" s="8">
        <v>219</v>
      </c>
      <c r="L18" s="1">
        <v>4.7</v>
      </c>
      <c r="M18" s="1">
        <v>265</v>
      </c>
      <c r="N18" s="1" t="s">
        <v>119</v>
      </c>
      <c r="O18" s="8">
        <v>14162</v>
      </c>
      <c r="P18" s="3" t="s">
        <v>135</v>
      </c>
      <c r="Q18" s="1" t="s">
        <v>121</v>
      </c>
      <c r="R18" s="18">
        <f>Table2[[#This Row],[Revenue Generated (₹)]]-Table2[[#This Row],[Cost per Book (₹)]]*Table2[[#This Row],[Copies Sold]]</f>
        <v>4302</v>
      </c>
      <c r="S18" s="19">
        <f>Table2[[#This Row],[Profit]]/Table2[[#This Row],[Revenue Generated (₹)]]</f>
        <v>0.20117845117845118</v>
      </c>
    </row>
    <row r="19" spans="1:19" x14ac:dyDescent="0.3">
      <c r="A19" s="1" t="s">
        <v>23</v>
      </c>
      <c r="B19" s="1" t="s">
        <v>53</v>
      </c>
      <c r="C19" s="1" t="s">
        <v>83</v>
      </c>
      <c r="D19" s="1" t="s">
        <v>110</v>
      </c>
      <c r="E19" s="4">
        <v>45123</v>
      </c>
      <c r="F19" s="2" t="str">
        <f>TEXT(Table2[[#This Row],[Publication Date]],"mmm")</f>
        <v>Jul</v>
      </c>
      <c r="G19" s="27">
        <v>70</v>
      </c>
      <c r="H19" s="1">
        <v>57</v>
      </c>
      <c r="I19" s="1">
        <f>Table2[[#This Row],[Initial Stock]]-Table2[[#This Row],[Copies Sold]]</f>
        <v>13</v>
      </c>
      <c r="J19" s="8">
        <v>8589</v>
      </c>
      <c r="K19" s="8">
        <v>188</v>
      </c>
      <c r="L19" s="1">
        <v>3.9</v>
      </c>
      <c r="M19" s="1">
        <v>44</v>
      </c>
      <c r="N19" s="1" t="s">
        <v>119</v>
      </c>
      <c r="O19" s="8">
        <v>8614</v>
      </c>
      <c r="P19" s="3" t="s">
        <v>136</v>
      </c>
      <c r="Q19" s="1" t="s">
        <v>123</v>
      </c>
      <c r="R19" s="18">
        <f>Table2[[#This Row],[Revenue Generated (₹)]]-Table2[[#This Row],[Cost per Book (₹)]]*Table2[[#This Row],[Copies Sold]]</f>
        <v>-2127</v>
      </c>
      <c r="S19" s="19">
        <f>Table2[[#This Row],[Profit]]/Table2[[#This Row],[Revenue Generated (₹)]]</f>
        <v>-0.24764233321690535</v>
      </c>
    </row>
    <row r="20" spans="1:19" x14ac:dyDescent="0.3">
      <c r="A20" s="1" t="s">
        <v>26</v>
      </c>
      <c r="B20" s="1" t="s">
        <v>56</v>
      </c>
      <c r="C20" s="1" t="s">
        <v>86</v>
      </c>
      <c r="D20" s="1" t="s">
        <v>112</v>
      </c>
      <c r="E20" s="4">
        <v>45127</v>
      </c>
      <c r="F20" s="2" t="str">
        <f>TEXT(Table2[[#This Row],[Publication Date]],"mmm")</f>
        <v>Jul</v>
      </c>
      <c r="G20" s="27">
        <v>60</v>
      </c>
      <c r="H20" s="1">
        <v>60</v>
      </c>
      <c r="I20" s="1">
        <f>Table2[[#This Row],[Initial Stock]]-Table2[[#This Row],[Copies Sold]]</f>
        <v>0</v>
      </c>
      <c r="J20" s="8">
        <v>10098</v>
      </c>
      <c r="K20" s="8">
        <v>156</v>
      </c>
      <c r="L20" s="1">
        <v>4</v>
      </c>
      <c r="M20" s="1">
        <v>683</v>
      </c>
      <c r="N20" s="1" t="s">
        <v>117</v>
      </c>
      <c r="O20" s="8">
        <v>5824</v>
      </c>
      <c r="P20" s="3" t="s">
        <v>138</v>
      </c>
      <c r="Q20" s="1" t="s">
        <v>120</v>
      </c>
      <c r="R20" s="18">
        <f>Table2[[#This Row],[Revenue Generated (₹)]]-Table2[[#This Row],[Cost per Book (₹)]]*Table2[[#This Row],[Copies Sold]]</f>
        <v>738</v>
      </c>
      <c r="S20" s="19">
        <f>Table2[[#This Row],[Profit]]/Table2[[#This Row],[Revenue Generated (₹)]]</f>
        <v>7.3083778966131913E-2</v>
      </c>
    </row>
    <row r="21" spans="1:19" x14ac:dyDescent="0.3">
      <c r="A21" s="1" t="s">
        <v>29</v>
      </c>
      <c r="B21" s="1" t="s">
        <v>59</v>
      </c>
      <c r="C21" s="1" t="s">
        <v>89</v>
      </c>
      <c r="D21" s="1" t="s">
        <v>108</v>
      </c>
      <c r="E21" s="4">
        <v>45139</v>
      </c>
      <c r="F21" s="2" t="str">
        <f>TEXT(Table2[[#This Row],[Publication Date]],"mmm")</f>
        <v>Aug</v>
      </c>
      <c r="G21" s="27">
        <v>30</v>
      </c>
      <c r="H21" s="1">
        <v>26</v>
      </c>
      <c r="I21" s="1">
        <f>Table2[[#This Row],[Initial Stock]]-Table2[[#This Row],[Copies Sold]]</f>
        <v>4</v>
      </c>
      <c r="J21" s="8">
        <v>34425</v>
      </c>
      <c r="K21" s="8">
        <v>242</v>
      </c>
      <c r="L21" s="1">
        <v>2.9</v>
      </c>
      <c r="M21" s="1">
        <v>171</v>
      </c>
      <c r="N21" s="1" t="s">
        <v>117</v>
      </c>
      <c r="O21" s="8">
        <v>11374</v>
      </c>
      <c r="P21" s="3" t="s">
        <v>128</v>
      </c>
      <c r="Q21" s="1" t="s">
        <v>124</v>
      </c>
      <c r="R21" s="18">
        <f>Table2[[#This Row],[Revenue Generated (₹)]]-Table2[[#This Row],[Cost per Book (₹)]]*Table2[[#This Row],[Copies Sold]]</f>
        <v>28133</v>
      </c>
      <c r="S21" s="19">
        <f>Table2[[#This Row],[Profit]]/Table2[[#This Row],[Revenue Generated (₹)]]</f>
        <v>0.81722585330428466</v>
      </c>
    </row>
    <row r="22" spans="1:19" x14ac:dyDescent="0.3">
      <c r="A22" s="1" t="s">
        <v>18</v>
      </c>
      <c r="B22" s="1" t="s">
        <v>48</v>
      </c>
      <c r="C22" s="1" t="s">
        <v>78</v>
      </c>
      <c r="D22" s="1" t="s">
        <v>108</v>
      </c>
      <c r="E22" s="4">
        <v>45176</v>
      </c>
      <c r="F22" s="2" t="str">
        <f>TEXT(Table2[[#This Row],[Publication Date]],"mmm")</f>
        <v>Sep</v>
      </c>
      <c r="G22" s="27">
        <v>30</v>
      </c>
      <c r="H22" s="1">
        <v>25</v>
      </c>
      <c r="I22" s="1">
        <f>Table2[[#This Row],[Initial Stock]]-Table2[[#This Row],[Copies Sold]]</f>
        <v>5</v>
      </c>
      <c r="J22" s="8">
        <v>22040</v>
      </c>
      <c r="K22" s="8">
        <v>202</v>
      </c>
      <c r="L22" s="1">
        <v>2.9</v>
      </c>
      <c r="M22" s="1">
        <v>359</v>
      </c>
      <c r="N22" s="1" t="s">
        <v>117</v>
      </c>
      <c r="O22" s="8">
        <v>4608</v>
      </c>
      <c r="P22" s="3" t="s">
        <v>131</v>
      </c>
      <c r="Q22" s="1" t="s">
        <v>123</v>
      </c>
      <c r="R22" s="18">
        <f>Table2[[#This Row],[Revenue Generated (₹)]]-Table2[[#This Row],[Cost per Book (₹)]]*Table2[[#This Row],[Copies Sold]]</f>
        <v>16990</v>
      </c>
      <c r="S22" s="19">
        <f>Table2[[#This Row],[Profit]]/Table2[[#This Row],[Revenue Generated (₹)]]</f>
        <v>0.77087114337568063</v>
      </c>
    </row>
    <row r="23" spans="1:19" x14ac:dyDescent="0.3">
      <c r="A23" s="1" t="s">
        <v>27</v>
      </c>
      <c r="B23" s="1" t="s">
        <v>57</v>
      </c>
      <c r="C23" s="1" t="s">
        <v>87</v>
      </c>
      <c r="D23" s="1" t="s">
        <v>106</v>
      </c>
      <c r="E23" s="4">
        <v>45184</v>
      </c>
      <c r="F23" s="2" t="str">
        <f>TEXT(Table2[[#This Row],[Publication Date]],"mmm")</f>
        <v>Sep</v>
      </c>
      <c r="G23" s="27">
        <v>90</v>
      </c>
      <c r="H23" s="1">
        <v>89</v>
      </c>
      <c r="I23" s="1">
        <f>Table2[[#This Row],[Initial Stock]]-Table2[[#This Row],[Copies Sold]]</f>
        <v>1</v>
      </c>
      <c r="J23" s="8">
        <v>12355</v>
      </c>
      <c r="K23" s="8">
        <v>107</v>
      </c>
      <c r="L23" s="1">
        <v>2.8</v>
      </c>
      <c r="M23" s="1">
        <v>510</v>
      </c>
      <c r="N23" s="1" t="s">
        <v>117</v>
      </c>
      <c r="O23" s="8">
        <v>3000</v>
      </c>
      <c r="P23" s="3" t="s">
        <v>139</v>
      </c>
      <c r="Q23" s="1" t="s">
        <v>121</v>
      </c>
      <c r="R23" s="18">
        <f>Table2[[#This Row],[Revenue Generated (₹)]]-Table2[[#This Row],[Cost per Book (₹)]]*Table2[[#This Row],[Copies Sold]]</f>
        <v>2832</v>
      </c>
      <c r="S23" s="19">
        <f>Table2[[#This Row],[Profit]]/Table2[[#This Row],[Revenue Generated (₹)]]</f>
        <v>0.22921893970052609</v>
      </c>
    </row>
    <row r="24" spans="1:19" x14ac:dyDescent="0.3">
      <c r="A24" s="1" t="s">
        <v>32</v>
      </c>
      <c r="B24" s="1" t="s">
        <v>62</v>
      </c>
      <c r="C24" s="1" t="s">
        <v>92</v>
      </c>
      <c r="D24" s="1" t="s">
        <v>107</v>
      </c>
      <c r="E24" s="4">
        <v>45179</v>
      </c>
      <c r="F24" s="2" t="str">
        <f>TEXT(Table2[[#This Row],[Publication Date]],"mmm")</f>
        <v>Sep</v>
      </c>
      <c r="G24" s="27">
        <v>50</v>
      </c>
      <c r="H24" s="1">
        <v>45</v>
      </c>
      <c r="I24" s="1">
        <f>Table2[[#This Row],[Initial Stock]]-Table2[[#This Row],[Copies Sold]]</f>
        <v>5</v>
      </c>
      <c r="J24" s="8">
        <v>21250</v>
      </c>
      <c r="K24" s="8">
        <v>173</v>
      </c>
      <c r="L24" s="1">
        <v>2.9</v>
      </c>
      <c r="M24" s="1">
        <v>516</v>
      </c>
      <c r="N24" s="1" t="s">
        <v>117</v>
      </c>
      <c r="O24" s="8">
        <v>6321</v>
      </c>
      <c r="P24" s="3" t="s">
        <v>130</v>
      </c>
      <c r="Q24" s="1" t="s">
        <v>120</v>
      </c>
      <c r="R24" s="18">
        <f>Table2[[#This Row],[Revenue Generated (₹)]]-Table2[[#This Row],[Cost per Book (₹)]]*Table2[[#This Row],[Copies Sold]]</f>
        <v>13465</v>
      </c>
      <c r="S24" s="19">
        <f>Table2[[#This Row],[Profit]]/Table2[[#This Row],[Revenue Generated (₹)]]</f>
        <v>0.63364705882352945</v>
      </c>
    </row>
    <row r="25" spans="1:19" x14ac:dyDescent="0.3">
      <c r="A25" s="1" t="s">
        <v>41</v>
      </c>
      <c r="B25" s="1" t="s">
        <v>71</v>
      </c>
      <c r="C25" s="1" t="s">
        <v>101</v>
      </c>
      <c r="D25" s="1" t="s">
        <v>113</v>
      </c>
      <c r="E25" s="4">
        <v>45191</v>
      </c>
      <c r="F25" s="2" t="str">
        <f>TEXT(Table2[[#This Row],[Publication Date]],"mmm")</f>
        <v>Sep</v>
      </c>
      <c r="G25" s="27">
        <v>80</v>
      </c>
      <c r="H25" s="1">
        <v>77</v>
      </c>
      <c r="I25" s="1">
        <f>Table2[[#This Row],[Initial Stock]]-Table2[[#This Row],[Copies Sold]]</f>
        <v>3</v>
      </c>
      <c r="J25" s="8">
        <v>18865</v>
      </c>
      <c r="K25" s="8">
        <v>230</v>
      </c>
      <c r="L25" s="1">
        <v>4</v>
      </c>
      <c r="M25" s="1">
        <v>262</v>
      </c>
      <c r="N25" s="1" t="s">
        <v>119</v>
      </c>
      <c r="O25" s="8">
        <v>2499</v>
      </c>
      <c r="P25" s="3" t="s">
        <v>136</v>
      </c>
      <c r="Q25" s="1" t="s">
        <v>125</v>
      </c>
      <c r="R25" s="18">
        <f>Table2[[#This Row],[Revenue Generated (₹)]]-Table2[[#This Row],[Cost per Book (₹)]]*Table2[[#This Row],[Copies Sold]]</f>
        <v>1155</v>
      </c>
      <c r="S25" s="19">
        <f>Table2[[#This Row],[Profit]]/Table2[[#This Row],[Revenue Generated (₹)]]</f>
        <v>6.1224489795918366E-2</v>
      </c>
    </row>
    <row r="26" spans="1:19" x14ac:dyDescent="0.3">
      <c r="A26" s="1" t="s">
        <v>38</v>
      </c>
      <c r="B26" s="1" t="s">
        <v>68</v>
      </c>
      <c r="C26" s="1" t="s">
        <v>98</v>
      </c>
      <c r="D26" s="1" t="s">
        <v>107</v>
      </c>
      <c r="E26" s="4">
        <v>45214</v>
      </c>
      <c r="F26" s="2" t="str">
        <f>TEXT(Table2[[#This Row],[Publication Date]],"mmm")</f>
        <v>Oct</v>
      </c>
      <c r="G26" s="27">
        <v>100</v>
      </c>
      <c r="H26" s="1">
        <v>89</v>
      </c>
      <c r="I26" s="1">
        <f>Table2[[#This Row],[Initial Stock]]-Table2[[#This Row],[Copies Sold]]</f>
        <v>11</v>
      </c>
      <c r="J26" s="8">
        <v>21385</v>
      </c>
      <c r="K26" s="8">
        <v>220</v>
      </c>
      <c r="L26" s="1">
        <v>3.5</v>
      </c>
      <c r="M26" s="1">
        <v>28</v>
      </c>
      <c r="N26" s="1" t="s">
        <v>118</v>
      </c>
      <c r="O26" s="8">
        <v>7373</v>
      </c>
      <c r="P26" s="3" t="s">
        <v>130</v>
      </c>
      <c r="Q26" s="1" t="s">
        <v>120</v>
      </c>
      <c r="R26" s="18">
        <f>Table2[[#This Row],[Revenue Generated (₹)]]-Table2[[#This Row],[Cost per Book (₹)]]*Table2[[#This Row],[Copies Sold]]</f>
        <v>1805</v>
      </c>
      <c r="S26" s="19">
        <f>Table2[[#This Row],[Profit]]/Table2[[#This Row],[Revenue Generated (₹)]]</f>
        <v>8.4404956745382273E-2</v>
      </c>
    </row>
    <row r="27" spans="1:19" x14ac:dyDescent="0.3">
      <c r="A27" s="1" t="s">
        <v>17</v>
      </c>
      <c r="B27" s="1" t="s">
        <v>47</v>
      </c>
      <c r="C27" s="1" t="s">
        <v>77</v>
      </c>
      <c r="D27" s="1" t="s">
        <v>107</v>
      </c>
      <c r="E27" s="4">
        <v>45235</v>
      </c>
      <c r="F27" s="2" t="str">
        <f>TEXT(Table2[[#This Row],[Publication Date]],"mmm")</f>
        <v>Nov</v>
      </c>
      <c r="G27" s="27">
        <v>100</v>
      </c>
      <c r="H27" s="1">
        <v>93</v>
      </c>
      <c r="I27" s="1">
        <f>Table2[[#This Row],[Initial Stock]]-Table2[[#This Row],[Copies Sold]]</f>
        <v>7</v>
      </c>
      <c r="J27" s="8">
        <v>20904</v>
      </c>
      <c r="K27" s="8">
        <v>191</v>
      </c>
      <c r="L27" s="1">
        <v>3.1</v>
      </c>
      <c r="M27" s="1">
        <v>824</v>
      </c>
      <c r="N27" s="1" t="s">
        <v>118</v>
      </c>
      <c r="O27" s="8">
        <v>5252</v>
      </c>
      <c r="P27" s="3" t="s">
        <v>130</v>
      </c>
      <c r="Q27" s="1" t="s">
        <v>122</v>
      </c>
      <c r="R27" s="18">
        <f>Table2[[#This Row],[Revenue Generated (₹)]]-Table2[[#This Row],[Cost per Book (₹)]]*Table2[[#This Row],[Copies Sold]]</f>
        <v>3141</v>
      </c>
      <c r="S27" s="19">
        <f>Table2[[#This Row],[Profit]]/Table2[[#This Row],[Revenue Generated (₹)]]</f>
        <v>0.15025832376578646</v>
      </c>
    </row>
    <row r="28" spans="1:19" x14ac:dyDescent="0.3">
      <c r="A28" s="1" t="s">
        <v>31</v>
      </c>
      <c r="B28" s="1" t="s">
        <v>61</v>
      </c>
      <c r="C28" s="1" t="s">
        <v>91</v>
      </c>
      <c r="D28" s="1" t="s">
        <v>111</v>
      </c>
      <c r="E28" s="4">
        <v>45255</v>
      </c>
      <c r="F28" s="2" t="str">
        <f>TEXT(Table2[[#This Row],[Publication Date]],"mmm")</f>
        <v>Nov</v>
      </c>
      <c r="G28" s="27">
        <v>100</v>
      </c>
      <c r="H28" s="1">
        <v>98</v>
      </c>
      <c r="I28" s="1">
        <f>Table2[[#This Row],[Initial Stock]]-Table2[[#This Row],[Copies Sold]]</f>
        <v>2</v>
      </c>
      <c r="J28" s="8">
        <v>15444</v>
      </c>
      <c r="K28" s="8">
        <v>132</v>
      </c>
      <c r="L28" s="1">
        <v>4.0999999999999996</v>
      </c>
      <c r="M28" s="1">
        <v>106</v>
      </c>
      <c r="N28" s="1" t="s">
        <v>119</v>
      </c>
      <c r="O28" s="8">
        <v>4141</v>
      </c>
      <c r="P28" s="3" t="s">
        <v>129</v>
      </c>
      <c r="Q28" s="1" t="s">
        <v>124</v>
      </c>
      <c r="R28" s="18">
        <f>Table2[[#This Row],[Revenue Generated (₹)]]-Table2[[#This Row],[Cost per Book (₹)]]*Table2[[#This Row],[Copies Sold]]</f>
        <v>2508</v>
      </c>
      <c r="S28" s="19">
        <f>Table2[[#This Row],[Profit]]/Table2[[#This Row],[Revenue Generated (₹)]]</f>
        <v>0.1623931623931624</v>
      </c>
    </row>
    <row r="29" spans="1:19" x14ac:dyDescent="0.3">
      <c r="A29" s="1" t="s">
        <v>37</v>
      </c>
      <c r="B29" s="1" t="s">
        <v>67</v>
      </c>
      <c r="C29" s="1" t="s">
        <v>97</v>
      </c>
      <c r="D29" s="1" t="s">
        <v>113</v>
      </c>
      <c r="E29" s="4">
        <v>45241</v>
      </c>
      <c r="F29" s="2" t="str">
        <f>TEXT(Table2[[#This Row],[Publication Date]],"mmm")</f>
        <v>Nov</v>
      </c>
      <c r="G29" s="27">
        <v>50</v>
      </c>
      <c r="H29" s="1">
        <v>39</v>
      </c>
      <c r="I29" s="1">
        <f>Table2[[#This Row],[Initial Stock]]-Table2[[#This Row],[Copies Sold]]</f>
        <v>11</v>
      </c>
      <c r="J29" s="8">
        <v>17158</v>
      </c>
      <c r="K29" s="8">
        <v>239</v>
      </c>
      <c r="L29" s="1">
        <v>3.2</v>
      </c>
      <c r="M29" s="1">
        <v>186</v>
      </c>
      <c r="N29" s="1" t="s">
        <v>118</v>
      </c>
      <c r="O29" s="8">
        <v>704</v>
      </c>
      <c r="P29" s="3" t="s">
        <v>136</v>
      </c>
      <c r="Q29" s="1" t="s">
        <v>125</v>
      </c>
      <c r="R29" s="18">
        <f>Table2[[#This Row],[Revenue Generated (₹)]]-Table2[[#This Row],[Cost per Book (₹)]]*Table2[[#This Row],[Copies Sold]]</f>
        <v>7837</v>
      </c>
      <c r="S29" s="19">
        <f>Table2[[#This Row],[Profit]]/Table2[[#This Row],[Revenue Generated (₹)]]</f>
        <v>0.45675486653456115</v>
      </c>
    </row>
    <row r="30" spans="1:19" x14ac:dyDescent="0.3">
      <c r="A30" s="1" t="s">
        <v>42</v>
      </c>
      <c r="B30" s="1" t="s">
        <v>72</v>
      </c>
      <c r="C30" s="1" t="s">
        <v>102</v>
      </c>
      <c r="D30" s="1" t="s">
        <v>116</v>
      </c>
      <c r="E30" s="4">
        <v>45241</v>
      </c>
      <c r="F30" s="2" t="str">
        <f>TEXT(Table2[[#This Row],[Publication Date]],"mmm")</f>
        <v>Nov</v>
      </c>
      <c r="G30" s="27">
        <v>30</v>
      </c>
      <c r="H30" s="1">
        <v>21</v>
      </c>
      <c r="I30" s="1">
        <f>Table2[[#This Row],[Initial Stock]]-Table2[[#This Row],[Copies Sold]]</f>
        <v>9</v>
      </c>
      <c r="J30" s="8">
        <v>6244</v>
      </c>
      <c r="K30" s="8">
        <v>250</v>
      </c>
      <c r="L30" s="1">
        <v>2.9</v>
      </c>
      <c r="M30" s="1">
        <v>177</v>
      </c>
      <c r="N30" s="1" t="s">
        <v>119</v>
      </c>
      <c r="O30" s="8">
        <v>9834</v>
      </c>
      <c r="P30" s="3" t="s">
        <v>134</v>
      </c>
      <c r="Q30" s="1" t="s">
        <v>125</v>
      </c>
      <c r="R30" s="18">
        <f>Table2[[#This Row],[Revenue Generated (₹)]]-Table2[[#This Row],[Cost per Book (₹)]]*Table2[[#This Row],[Copies Sold]]</f>
        <v>994</v>
      </c>
      <c r="S30" s="19">
        <f>Table2[[#This Row],[Profit]]/Table2[[#This Row],[Revenue Generated (₹)]]</f>
        <v>0.15919282511210761</v>
      </c>
    </row>
    <row r="31" spans="1:19" x14ac:dyDescent="0.3">
      <c r="A31" s="1" t="s">
        <v>43</v>
      </c>
      <c r="B31" s="1" t="s">
        <v>73</v>
      </c>
      <c r="C31" s="1" t="s">
        <v>103</v>
      </c>
      <c r="D31" s="1" t="s">
        <v>111</v>
      </c>
      <c r="E31" s="4">
        <v>45285</v>
      </c>
      <c r="F31" s="2" t="str">
        <f>TEXT(Table2[[#This Row],[Publication Date]],"mmm")</f>
        <v>Dec</v>
      </c>
      <c r="G31" s="27">
        <v>50</v>
      </c>
      <c r="H31" s="1">
        <v>39</v>
      </c>
      <c r="I31" s="1">
        <f>Table2[[#This Row],[Initial Stock]]-Table2[[#This Row],[Copies Sold]]</f>
        <v>11</v>
      </c>
      <c r="J31" s="8">
        <v>15300</v>
      </c>
      <c r="K31" s="8">
        <v>279</v>
      </c>
      <c r="L31" s="1">
        <v>3.3</v>
      </c>
      <c r="M31" s="1">
        <v>668</v>
      </c>
      <c r="N31" s="1" t="s">
        <v>119</v>
      </c>
      <c r="O31" s="8">
        <v>9594</v>
      </c>
      <c r="P31" s="3" t="s">
        <v>135</v>
      </c>
      <c r="Q31" s="1" t="s">
        <v>124</v>
      </c>
      <c r="R31" s="18">
        <f>Table2[[#This Row],[Revenue Generated (₹)]]-Table2[[#This Row],[Cost per Book (₹)]]*Table2[[#This Row],[Copies Sold]]</f>
        <v>4419</v>
      </c>
      <c r="S31" s="19">
        <f>Table2[[#This Row],[Profit]]/Table2[[#This Row],[Revenue Generated (₹)]]</f>
        <v>0.2888235294117647</v>
      </c>
    </row>
    <row r="33" spans="1:19" x14ac:dyDescent="0.3">
      <c r="A33" s="1"/>
      <c r="B33" s="1"/>
      <c r="C33" s="1"/>
      <c r="D33" s="1"/>
      <c r="E33" s="2"/>
      <c r="F33" s="2"/>
      <c r="G33" s="2"/>
      <c r="H33" s="1"/>
      <c r="I33" s="1"/>
      <c r="J33" s="1"/>
      <c r="K33" s="1"/>
      <c r="L33" s="1"/>
      <c r="M33" s="1"/>
      <c r="N33" s="1"/>
      <c r="O33" s="1"/>
      <c r="P33" s="3"/>
      <c r="Q33" s="1"/>
      <c r="R33" s="1"/>
      <c r="S33" s="1"/>
    </row>
    <row r="34" spans="1:19" x14ac:dyDescent="0.3">
      <c r="J34" s="8"/>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AB804-9194-4D87-8004-AB00B3298DB9}">
  <dimension ref="B1:D9"/>
  <sheetViews>
    <sheetView showGridLines="0" zoomScale="56" zoomScaleNormal="56" workbookViewId="0">
      <selection activeCell="B8" sqref="B8:D9"/>
    </sheetView>
  </sheetViews>
  <sheetFormatPr defaultRowHeight="14.4" x14ac:dyDescent="0.3"/>
  <cols>
    <col min="1" max="1" width="8.88671875" style="7"/>
    <col min="2" max="2" width="11" style="7" bestFit="1" customWidth="1"/>
    <col min="3" max="3" width="8.88671875" style="7" customWidth="1"/>
    <col min="4" max="16384" width="8.88671875" style="7"/>
  </cols>
  <sheetData>
    <row r="1" spans="2:4" ht="12" customHeight="1" x14ac:dyDescent="0.3"/>
    <row r="5" spans="2:4" ht="25.2" customHeight="1" x14ac:dyDescent="0.3"/>
    <row r="6" spans="2:4" ht="27.6" customHeight="1" x14ac:dyDescent="0.3"/>
    <row r="8" spans="2:4" x14ac:dyDescent="0.3">
      <c r="B8" s="40">
        <f>SUM(Table2[Revenue Generated (₹)])</f>
        <v>538096</v>
      </c>
      <c r="C8" s="40"/>
      <c r="D8" s="40"/>
    </row>
    <row r="9" spans="2:4" x14ac:dyDescent="0.3">
      <c r="B9" s="40"/>
      <c r="C9" s="40"/>
      <c r="D9" s="40"/>
    </row>
  </sheetData>
  <mergeCells count="1">
    <mergeCell ref="B8:D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7A5B6-809E-481C-846B-611568115BC8}">
  <dimension ref="B1:U30"/>
  <sheetViews>
    <sheetView showGridLines="0" zoomScale="124" zoomScaleNormal="144" workbookViewId="0">
      <selection activeCell="K29" sqref="K29"/>
    </sheetView>
  </sheetViews>
  <sheetFormatPr defaultRowHeight="14.4" customHeight="1" x14ac:dyDescent="0.3"/>
  <cols>
    <col min="5" max="5" width="11.5546875" customWidth="1"/>
  </cols>
  <sheetData>
    <row r="1" spans="2:21" ht="17.399999999999999" customHeight="1" x14ac:dyDescent="0.3"/>
    <row r="2" spans="2:21" ht="14.4" customHeight="1" x14ac:dyDescent="0.3">
      <c r="B2" s="47" t="s">
        <v>155</v>
      </c>
      <c r="C2" s="47"/>
      <c r="D2" s="47"/>
      <c r="E2" s="47"/>
      <c r="F2" s="41"/>
      <c r="G2" s="41"/>
      <c r="H2" s="41"/>
      <c r="I2" s="41"/>
      <c r="J2" s="37"/>
      <c r="K2" s="37"/>
    </row>
    <row r="3" spans="2:21" ht="11.4" customHeight="1" x14ac:dyDescent="0.3"/>
    <row r="4" spans="2:21" ht="14.4" customHeight="1" x14ac:dyDescent="0.35">
      <c r="B4" s="43" t="s">
        <v>153</v>
      </c>
      <c r="C4" s="38"/>
      <c r="D4" s="39"/>
      <c r="E4" s="39"/>
      <c r="F4" s="39"/>
      <c r="G4" s="39"/>
      <c r="H4" s="39"/>
      <c r="I4" s="39"/>
      <c r="J4" s="39"/>
      <c r="K4" s="39"/>
      <c r="L4" s="39"/>
      <c r="M4" s="36"/>
      <c r="S4" s="36"/>
      <c r="T4" s="36"/>
      <c r="U4" s="36"/>
    </row>
    <row r="5" spans="2:21" ht="14.4" customHeight="1" x14ac:dyDescent="0.35">
      <c r="B5" s="44" t="s">
        <v>154</v>
      </c>
      <c r="C5" s="38"/>
      <c r="D5" s="39"/>
      <c r="E5" s="39"/>
      <c r="F5" s="39"/>
      <c r="G5" s="39"/>
      <c r="H5" s="39"/>
      <c r="I5" s="39"/>
      <c r="J5" s="39"/>
      <c r="K5" s="39"/>
      <c r="L5" s="39"/>
      <c r="M5" s="36"/>
      <c r="S5" s="36"/>
      <c r="T5" s="36"/>
      <c r="U5" s="36"/>
    </row>
    <row r="6" spans="2:21" ht="14.4" customHeight="1" x14ac:dyDescent="0.35">
      <c r="C6" s="38"/>
      <c r="D6" s="39"/>
      <c r="E6" s="39"/>
      <c r="F6" s="39"/>
      <c r="G6" s="39"/>
      <c r="H6" s="39"/>
      <c r="I6" s="39"/>
      <c r="J6" s="39"/>
      <c r="K6" s="39"/>
      <c r="L6" s="39"/>
      <c r="M6" s="36"/>
      <c r="S6" s="36"/>
      <c r="T6" s="36"/>
      <c r="U6" s="36"/>
    </row>
    <row r="7" spans="2:21" ht="14.4" customHeight="1" x14ac:dyDescent="0.35">
      <c r="B7" s="43" t="s">
        <v>156</v>
      </c>
      <c r="C7" s="38"/>
      <c r="D7" s="39"/>
      <c r="E7" s="39"/>
      <c r="F7" s="39"/>
      <c r="G7" s="39"/>
      <c r="H7" s="39"/>
      <c r="I7" s="39"/>
      <c r="J7" s="39"/>
      <c r="K7" s="39"/>
      <c r="L7" s="39"/>
      <c r="M7" s="36"/>
      <c r="S7" s="36"/>
      <c r="T7" s="36"/>
      <c r="U7" s="36"/>
    </row>
    <row r="8" spans="2:21" ht="14.4" customHeight="1" x14ac:dyDescent="0.35">
      <c r="B8" s="46" t="s">
        <v>172</v>
      </c>
      <c r="C8" s="38"/>
      <c r="D8" s="39"/>
      <c r="E8" s="39"/>
      <c r="F8" s="39"/>
      <c r="G8" s="39"/>
      <c r="H8" s="39"/>
      <c r="I8" s="39"/>
      <c r="J8" s="39"/>
      <c r="K8" s="39"/>
      <c r="L8" s="39"/>
      <c r="M8" s="36"/>
      <c r="S8" s="36"/>
      <c r="T8" s="36"/>
      <c r="U8" s="36"/>
    </row>
    <row r="9" spans="2:21" ht="14.4" customHeight="1" x14ac:dyDescent="0.35">
      <c r="B9" s="46" t="s">
        <v>159</v>
      </c>
      <c r="C9" s="38"/>
      <c r="D9" s="39"/>
      <c r="E9" s="39"/>
      <c r="F9" s="39"/>
      <c r="G9" s="39"/>
      <c r="H9" s="39"/>
      <c r="I9" s="39"/>
      <c r="J9" s="39"/>
      <c r="K9" s="39"/>
      <c r="L9" s="39"/>
      <c r="M9" s="36"/>
      <c r="S9" s="36"/>
      <c r="T9" s="36"/>
      <c r="U9" s="36"/>
    </row>
    <row r="10" spans="2:21" ht="14.4" customHeight="1" x14ac:dyDescent="0.35">
      <c r="C10" s="38"/>
      <c r="D10" s="39"/>
      <c r="E10" s="39"/>
      <c r="F10" s="39"/>
      <c r="G10" s="39"/>
      <c r="H10" s="39"/>
      <c r="I10" s="39"/>
      <c r="J10" s="39"/>
      <c r="K10" s="39"/>
      <c r="L10" s="39"/>
      <c r="M10" s="36"/>
      <c r="S10" s="36"/>
      <c r="T10" s="36"/>
      <c r="U10" s="36"/>
    </row>
    <row r="11" spans="2:21" ht="14.4" customHeight="1" x14ac:dyDescent="0.35">
      <c r="B11" s="43" t="s">
        <v>157</v>
      </c>
      <c r="C11" s="38"/>
      <c r="D11" s="39"/>
      <c r="E11" s="39"/>
      <c r="F11" s="39"/>
      <c r="G11" s="39"/>
      <c r="H11" s="39"/>
      <c r="I11" s="39"/>
      <c r="J11" s="39"/>
      <c r="K11" s="39"/>
      <c r="L11" s="39"/>
      <c r="M11" s="36"/>
      <c r="S11" s="36"/>
      <c r="T11" s="36"/>
      <c r="U11" s="36"/>
    </row>
    <row r="12" spans="2:21" ht="14.4" customHeight="1" x14ac:dyDescent="0.3">
      <c r="B12" s="46" t="s">
        <v>158</v>
      </c>
    </row>
    <row r="14" spans="2:21" ht="14.4" customHeight="1" x14ac:dyDescent="0.3">
      <c r="B14" s="42" t="s">
        <v>162</v>
      </c>
    </row>
    <row r="15" spans="2:21" ht="14.4" customHeight="1" x14ac:dyDescent="0.3">
      <c r="B15" s="46" t="s">
        <v>170</v>
      </c>
    </row>
    <row r="16" spans="2:21" ht="14.4" customHeight="1" x14ac:dyDescent="0.3">
      <c r="B16" s="46" t="s">
        <v>171</v>
      </c>
    </row>
    <row r="18" spans="2:9" ht="14.4" customHeight="1" x14ac:dyDescent="0.3">
      <c r="B18" s="43" t="s">
        <v>161</v>
      </c>
    </row>
    <row r="19" spans="2:9" ht="14.4" customHeight="1" x14ac:dyDescent="0.3">
      <c r="B19" s="46" t="s">
        <v>160</v>
      </c>
    </row>
    <row r="20" spans="2:9" ht="14.4" customHeight="1" x14ac:dyDescent="0.3">
      <c r="I20" s="35"/>
    </row>
    <row r="21" spans="2:9" ht="14.4" customHeight="1" x14ac:dyDescent="0.3">
      <c r="B21" s="43" t="s">
        <v>163</v>
      </c>
      <c r="I21" s="34"/>
    </row>
    <row r="22" spans="2:9" ht="14.4" customHeight="1" x14ac:dyDescent="0.3">
      <c r="B22" s="46" t="s">
        <v>164</v>
      </c>
      <c r="I22" s="34"/>
    </row>
    <row r="23" spans="2:9" ht="14.4" customHeight="1" x14ac:dyDescent="0.3">
      <c r="B23" s="42"/>
      <c r="I23" s="34"/>
    </row>
    <row r="24" spans="2:9" ht="14.4" customHeight="1" x14ac:dyDescent="0.3">
      <c r="B24" s="43" t="s">
        <v>165</v>
      </c>
      <c r="I24" s="34"/>
    </row>
    <row r="25" spans="2:9" ht="14.4" customHeight="1" x14ac:dyDescent="0.3">
      <c r="B25" s="46" t="s">
        <v>166</v>
      </c>
      <c r="I25" s="34"/>
    </row>
    <row r="26" spans="2:9" ht="14.4" customHeight="1" x14ac:dyDescent="0.3">
      <c r="B26" s="42"/>
      <c r="I26" s="34"/>
    </row>
    <row r="27" spans="2:9" ht="14.4" customHeight="1" x14ac:dyDescent="0.3">
      <c r="B27" s="43" t="s">
        <v>167</v>
      </c>
      <c r="I27" s="34"/>
    </row>
    <row r="28" spans="2:9" ht="14.4" customHeight="1" x14ac:dyDescent="0.3">
      <c r="B28" s="46" t="s">
        <v>173</v>
      </c>
      <c r="I28" s="34"/>
    </row>
    <row r="29" spans="2:9" ht="14.4" customHeight="1" x14ac:dyDescent="0.3">
      <c r="B29" s="46" t="s">
        <v>168</v>
      </c>
      <c r="C29" s="46"/>
      <c r="D29" s="46"/>
      <c r="E29" s="46"/>
      <c r="F29" s="46"/>
      <c r="G29" s="46"/>
      <c r="H29" s="46"/>
    </row>
    <row r="30" spans="2:9" ht="14.4" customHeight="1" x14ac:dyDescent="0.3">
      <c r="B30" s="46" t="s">
        <v>169</v>
      </c>
      <c r="C30" s="46"/>
      <c r="D30" s="46"/>
      <c r="E30" s="46"/>
      <c r="F30" s="46"/>
      <c r="G30" s="46"/>
      <c r="H30" s="46"/>
    </row>
  </sheetData>
  <mergeCells count="1">
    <mergeCell ref="B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523F1-6EF1-4DFC-AA36-FEBCF6D745EF}">
  <dimension ref="A3:B36"/>
  <sheetViews>
    <sheetView showGridLines="0" zoomScale="103" workbookViewId="0">
      <selection activeCell="C15" sqref="C15"/>
    </sheetView>
  </sheetViews>
  <sheetFormatPr defaultRowHeight="14.4" x14ac:dyDescent="0.3"/>
  <cols>
    <col min="1" max="1" width="14.88671875" bestFit="1" customWidth="1"/>
    <col min="2" max="2" width="27.6640625" bestFit="1" customWidth="1"/>
  </cols>
  <sheetData>
    <row r="3" spans="1:2" x14ac:dyDescent="0.3">
      <c r="A3" s="9" t="s">
        <v>140</v>
      </c>
      <c r="B3" s="15" t="s">
        <v>141</v>
      </c>
    </row>
    <row r="4" spans="1:2" x14ac:dyDescent="0.3">
      <c r="A4" s="14" t="s">
        <v>127</v>
      </c>
      <c r="B4" s="23">
        <v>25800</v>
      </c>
    </row>
    <row r="5" spans="1:2" x14ac:dyDescent="0.3">
      <c r="A5" s="13" t="s">
        <v>115</v>
      </c>
      <c r="B5" s="24">
        <v>25800</v>
      </c>
    </row>
    <row r="6" spans="1:2" x14ac:dyDescent="0.3">
      <c r="A6" s="14" t="s">
        <v>125</v>
      </c>
      <c r="B6" s="24">
        <v>75089</v>
      </c>
    </row>
    <row r="7" spans="1:2" x14ac:dyDescent="0.3">
      <c r="A7" s="20" t="s">
        <v>113</v>
      </c>
      <c r="B7" s="24">
        <v>36023</v>
      </c>
    </row>
    <row r="8" spans="1:2" x14ac:dyDescent="0.3">
      <c r="A8" s="22" t="s">
        <v>111</v>
      </c>
      <c r="B8" s="24">
        <v>18624</v>
      </c>
    </row>
    <row r="9" spans="1:2" x14ac:dyDescent="0.3">
      <c r="A9" s="22" t="s">
        <v>107</v>
      </c>
      <c r="B9" s="24">
        <v>14198</v>
      </c>
    </row>
    <row r="10" spans="1:2" x14ac:dyDescent="0.3">
      <c r="A10" s="21" t="s">
        <v>116</v>
      </c>
      <c r="B10" s="24">
        <v>6244</v>
      </c>
    </row>
    <row r="11" spans="1:2" x14ac:dyDescent="0.3">
      <c r="A11" s="14" t="s">
        <v>121</v>
      </c>
      <c r="B11" s="24">
        <v>73927</v>
      </c>
    </row>
    <row r="12" spans="1:2" x14ac:dyDescent="0.3">
      <c r="A12" s="20" t="s">
        <v>113</v>
      </c>
      <c r="B12" s="24">
        <v>28288</v>
      </c>
    </row>
    <row r="13" spans="1:2" x14ac:dyDescent="0.3">
      <c r="A13" s="22" t="s">
        <v>106</v>
      </c>
      <c r="B13" s="24">
        <v>24255</v>
      </c>
    </row>
    <row r="14" spans="1:2" x14ac:dyDescent="0.3">
      <c r="A14" s="21" t="s">
        <v>108</v>
      </c>
      <c r="B14" s="24">
        <v>21384</v>
      </c>
    </row>
    <row r="15" spans="1:2" x14ac:dyDescent="0.3">
      <c r="A15" s="14" t="s">
        <v>126</v>
      </c>
      <c r="B15" s="24">
        <v>13894</v>
      </c>
    </row>
    <row r="16" spans="1:2" x14ac:dyDescent="0.3">
      <c r="A16" s="13" t="s">
        <v>114</v>
      </c>
      <c r="B16" s="24">
        <v>13894</v>
      </c>
    </row>
    <row r="17" spans="1:2" x14ac:dyDescent="0.3">
      <c r="A17" s="14" t="s">
        <v>122</v>
      </c>
      <c r="B17" s="24">
        <v>73587</v>
      </c>
    </row>
    <row r="18" spans="1:2" x14ac:dyDescent="0.3">
      <c r="A18" s="20" t="s">
        <v>105</v>
      </c>
      <c r="B18" s="24">
        <v>22493</v>
      </c>
    </row>
    <row r="19" spans="1:2" x14ac:dyDescent="0.3">
      <c r="A19" s="22" t="s">
        <v>108</v>
      </c>
      <c r="B19" s="24">
        <v>21390</v>
      </c>
    </row>
    <row r="20" spans="1:2" x14ac:dyDescent="0.3">
      <c r="A20" s="22" t="s">
        <v>107</v>
      </c>
      <c r="B20" s="24">
        <v>20904</v>
      </c>
    </row>
    <row r="21" spans="1:2" x14ac:dyDescent="0.3">
      <c r="A21" s="21" t="s">
        <v>109</v>
      </c>
      <c r="B21" s="24">
        <v>8800</v>
      </c>
    </row>
    <row r="22" spans="1:2" x14ac:dyDescent="0.3">
      <c r="A22" s="14" t="s">
        <v>120</v>
      </c>
      <c r="B22" s="24">
        <v>89829</v>
      </c>
    </row>
    <row r="23" spans="1:2" x14ac:dyDescent="0.3">
      <c r="A23" s="20" t="s">
        <v>107</v>
      </c>
      <c r="B23" s="24">
        <v>42635</v>
      </c>
    </row>
    <row r="24" spans="1:2" x14ac:dyDescent="0.3">
      <c r="A24" s="22" t="s">
        <v>109</v>
      </c>
      <c r="B24" s="24">
        <v>29140</v>
      </c>
    </row>
    <row r="25" spans="1:2" x14ac:dyDescent="0.3">
      <c r="A25" s="22" t="s">
        <v>112</v>
      </c>
      <c r="B25" s="24">
        <v>10098</v>
      </c>
    </row>
    <row r="26" spans="1:2" x14ac:dyDescent="0.3">
      <c r="A26" s="21" t="s">
        <v>105</v>
      </c>
      <c r="B26" s="24">
        <v>7956</v>
      </c>
    </row>
    <row r="27" spans="1:2" x14ac:dyDescent="0.3">
      <c r="A27" s="14" t="s">
        <v>124</v>
      </c>
      <c r="B27" s="24">
        <v>137763</v>
      </c>
    </row>
    <row r="28" spans="1:2" x14ac:dyDescent="0.3">
      <c r="A28" s="20" t="s">
        <v>105</v>
      </c>
      <c r="B28" s="24">
        <v>38319</v>
      </c>
    </row>
    <row r="29" spans="1:2" x14ac:dyDescent="0.3">
      <c r="A29" s="22" t="s">
        <v>108</v>
      </c>
      <c r="B29" s="24">
        <v>34425</v>
      </c>
    </row>
    <row r="30" spans="1:2" x14ac:dyDescent="0.3">
      <c r="A30" s="22" t="s">
        <v>111</v>
      </c>
      <c r="B30" s="24">
        <v>30744</v>
      </c>
    </row>
    <row r="31" spans="1:2" x14ac:dyDescent="0.3">
      <c r="A31" s="22" t="s">
        <v>109</v>
      </c>
      <c r="B31" s="24">
        <v>29941</v>
      </c>
    </row>
    <row r="32" spans="1:2" x14ac:dyDescent="0.3">
      <c r="A32" s="21" t="s">
        <v>110</v>
      </c>
      <c r="B32" s="24">
        <v>4334</v>
      </c>
    </row>
    <row r="33" spans="1:2" x14ac:dyDescent="0.3">
      <c r="A33" s="14" t="s">
        <v>123</v>
      </c>
      <c r="B33" s="24">
        <v>48207</v>
      </c>
    </row>
    <row r="34" spans="1:2" x14ac:dyDescent="0.3">
      <c r="A34" s="20" t="s">
        <v>108</v>
      </c>
      <c r="B34" s="24">
        <v>22040</v>
      </c>
    </row>
    <row r="35" spans="1:2" x14ac:dyDescent="0.3">
      <c r="A35" s="22" t="s">
        <v>106</v>
      </c>
      <c r="B35" s="24">
        <v>17578</v>
      </c>
    </row>
    <row r="36" spans="1:2" x14ac:dyDescent="0.3">
      <c r="A36" s="21" t="s">
        <v>110</v>
      </c>
      <c r="B36" s="25">
        <v>8589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C965-653F-479E-91AF-70B34B0E3B8E}">
  <dimension ref="A2:B8"/>
  <sheetViews>
    <sheetView showGridLines="0" workbookViewId="0">
      <selection activeCell="P19" sqref="P19"/>
    </sheetView>
  </sheetViews>
  <sheetFormatPr defaultRowHeight="14.4" x14ac:dyDescent="0.3"/>
  <cols>
    <col min="1" max="1" width="13.33203125" bestFit="1" customWidth="1"/>
    <col min="2" max="2" width="27.21875" bestFit="1" customWidth="1"/>
    <col min="3" max="13" width="6" bestFit="1" customWidth="1"/>
    <col min="14" max="14" width="10.77734375" bestFit="1" customWidth="1"/>
  </cols>
  <sheetData>
    <row r="2" spans="1:2" x14ac:dyDescent="0.3">
      <c r="A2" s="9" t="s">
        <v>140</v>
      </c>
      <c r="B2" s="10" t="s">
        <v>141</v>
      </c>
    </row>
    <row r="3" spans="1:2" x14ac:dyDescent="0.3">
      <c r="A3" s="11" t="s">
        <v>137</v>
      </c>
      <c r="B3" s="23">
        <v>28288</v>
      </c>
    </row>
    <row r="4" spans="1:2" x14ac:dyDescent="0.3">
      <c r="A4" s="13" t="s">
        <v>113</v>
      </c>
      <c r="B4" s="24">
        <v>28288</v>
      </c>
    </row>
    <row r="5" spans="1:2" x14ac:dyDescent="0.3">
      <c r="A5" s="11" t="s">
        <v>136</v>
      </c>
      <c r="B5" s="24">
        <v>18865</v>
      </c>
    </row>
    <row r="6" spans="1:2" x14ac:dyDescent="0.3">
      <c r="A6" s="13" t="s">
        <v>113</v>
      </c>
      <c r="B6" s="24">
        <v>18865</v>
      </c>
    </row>
    <row r="7" spans="1:2" x14ac:dyDescent="0.3">
      <c r="A7" s="11" t="s">
        <v>134</v>
      </c>
      <c r="B7" s="24">
        <v>17158</v>
      </c>
    </row>
    <row r="8" spans="1:2" x14ac:dyDescent="0.3">
      <c r="A8" s="13" t="s">
        <v>113</v>
      </c>
      <c r="B8" s="25">
        <v>17158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FAC2-B51A-4BA8-90A7-B47C722BFC10}">
  <dimension ref="A3:B13"/>
  <sheetViews>
    <sheetView showGridLines="0" zoomScale="136" workbookViewId="0">
      <selection activeCell="L12" sqref="L12"/>
    </sheetView>
  </sheetViews>
  <sheetFormatPr defaultRowHeight="14.4" x14ac:dyDescent="0.3"/>
  <cols>
    <col min="1" max="1" width="22.33203125" bestFit="1" customWidth="1"/>
    <col min="2" max="2" width="22.109375" bestFit="1" customWidth="1"/>
    <col min="3" max="3" width="9.5546875" bestFit="1" customWidth="1"/>
    <col min="4" max="4" width="7.109375" bestFit="1" customWidth="1"/>
    <col min="5" max="5" width="11.77734375" bestFit="1" customWidth="1"/>
    <col min="6" max="6" width="7" bestFit="1" customWidth="1"/>
    <col min="7" max="7" width="9.33203125" bestFit="1" customWidth="1"/>
    <col min="8" max="8" width="12.6640625" bestFit="1" customWidth="1"/>
    <col min="9" max="9" width="11.6640625" bestFit="1" customWidth="1"/>
  </cols>
  <sheetData>
    <row r="3" spans="1:2" x14ac:dyDescent="0.3">
      <c r="A3" s="9" t="s">
        <v>140</v>
      </c>
      <c r="B3" s="17" t="s">
        <v>143</v>
      </c>
    </row>
    <row r="4" spans="1:2" x14ac:dyDescent="0.3">
      <c r="A4" s="11" t="s">
        <v>58</v>
      </c>
      <c r="B4" s="30">
        <v>0.91091628959276016</v>
      </c>
    </row>
    <row r="5" spans="1:2" x14ac:dyDescent="0.3">
      <c r="A5" s="28" t="s">
        <v>113</v>
      </c>
      <c r="B5" s="31">
        <v>0.91091628959276016</v>
      </c>
    </row>
    <row r="6" spans="1:2" x14ac:dyDescent="0.3">
      <c r="A6" s="11" t="s">
        <v>59</v>
      </c>
      <c r="B6" s="31">
        <v>0.81722585330428466</v>
      </c>
    </row>
    <row r="7" spans="1:2" x14ac:dyDescent="0.3">
      <c r="A7" s="28" t="s">
        <v>108</v>
      </c>
      <c r="B7" s="31">
        <v>0.81722585330428466</v>
      </c>
    </row>
    <row r="8" spans="1:2" x14ac:dyDescent="0.3">
      <c r="A8" s="14" t="s">
        <v>66</v>
      </c>
      <c r="B8" s="31">
        <v>0.79152367879203844</v>
      </c>
    </row>
    <row r="9" spans="1:2" x14ac:dyDescent="0.3">
      <c r="A9" s="28" t="s">
        <v>109</v>
      </c>
      <c r="B9" s="31">
        <v>0.79152367879203844</v>
      </c>
    </row>
    <row r="10" spans="1:2" x14ac:dyDescent="0.3">
      <c r="A10" s="11" t="s">
        <v>48</v>
      </c>
      <c r="B10" s="31">
        <v>0.77087114337568063</v>
      </c>
    </row>
    <row r="11" spans="1:2" x14ac:dyDescent="0.3">
      <c r="A11" s="28" t="s">
        <v>108</v>
      </c>
      <c r="B11" s="31">
        <v>0.77087114337568063</v>
      </c>
    </row>
    <row r="12" spans="1:2" x14ac:dyDescent="0.3">
      <c r="A12" s="14" t="s">
        <v>45</v>
      </c>
      <c r="B12" s="31">
        <v>0.68614881850175968</v>
      </c>
    </row>
    <row r="13" spans="1:2" x14ac:dyDescent="0.3">
      <c r="A13" s="29" t="s">
        <v>105</v>
      </c>
      <c r="B13" s="32">
        <v>0.68614881850175968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E8390-6783-4589-A77C-88896175154E}">
  <dimension ref="A3:B63"/>
  <sheetViews>
    <sheetView showGridLines="0" zoomScale="96" workbookViewId="0">
      <selection activeCell="B4" sqref="B4"/>
    </sheetView>
  </sheetViews>
  <sheetFormatPr defaultRowHeight="14.4" x14ac:dyDescent="0.3"/>
  <cols>
    <col min="1" max="1" width="14.77734375" bestFit="1" customWidth="1"/>
    <col min="2" max="2" width="24.5546875" bestFit="1" customWidth="1"/>
    <col min="3" max="3" width="9.88671875" bestFit="1" customWidth="1"/>
    <col min="4" max="4" width="9.109375" bestFit="1" customWidth="1"/>
    <col min="5" max="5" width="9" bestFit="1" customWidth="1"/>
    <col min="6" max="6" width="7.33203125" bestFit="1" customWidth="1"/>
    <col min="7" max="7" width="11.88671875" bestFit="1" customWidth="1"/>
    <col min="8" max="8" width="10.44140625" bestFit="1" customWidth="1"/>
    <col min="9" max="9" width="9.109375" bestFit="1" customWidth="1"/>
    <col min="10" max="10" width="7.5546875" bestFit="1" customWidth="1"/>
    <col min="11" max="11" width="7.33203125" bestFit="1" customWidth="1"/>
    <col min="12" max="12" width="8.77734375" bestFit="1" customWidth="1"/>
    <col min="13" max="13" width="8.6640625" bestFit="1" customWidth="1"/>
    <col min="14" max="14" width="5.5546875" bestFit="1" customWidth="1"/>
    <col min="15" max="15" width="9.44140625" bestFit="1" customWidth="1"/>
    <col min="16" max="16" width="6.5546875" bestFit="1" customWidth="1"/>
    <col min="17" max="17" width="12.33203125" bestFit="1" customWidth="1"/>
    <col min="18" max="18" width="9.88671875" bestFit="1" customWidth="1"/>
    <col min="19" max="19" width="7.5546875" bestFit="1" customWidth="1"/>
    <col min="20" max="20" width="12.77734375" bestFit="1" customWidth="1"/>
    <col min="21" max="21" width="7.88671875" bestFit="1" customWidth="1"/>
    <col min="22" max="22" width="9.44140625" bestFit="1" customWidth="1"/>
    <col min="23" max="23" width="8.77734375" bestFit="1" customWidth="1"/>
    <col min="24" max="24" width="7.6640625" bestFit="1" customWidth="1"/>
    <col min="25" max="25" width="12.6640625" bestFit="1" customWidth="1"/>
    <col min="26" max="26" width="7" bestFit="1" customWidth="1"/>
    <col min="27" max="27" width="9.6640625" bestFit="1" customWidth="1"/>
    <col min="28" max="28" width="7.21875" bestFit="1" customWidth="1"/>
    <col min="29" max="29" width="8.33203125" bestFit="1" customWidth="1"/>
    <col min="30" max="30" width="11.21875" bestFit="1" customWidth="1"/>
    <col min="31" max="31" width="9.33203125" bestFit="1" customWidth="1"/>
    <col min="32" max="32" width="10.77734375" bestFit="1" customWidth="1"/>
  </cols>
  <sheetData>
    <row r="3" spans="1:2" x14ac:dyDescent="0.3">
      <c r="A3" s="9" t="s">
        <v>140</v>
      </c>
      <c r="B3" s="10" t="s">
        <v>144</v>
      </c>
    </row>
    <row r="4" spans="1:2" x14ac:dyDescent="0.3">
      <c r="A4" s="11" t="s">
        <v>96</v>
      </c>
      <c r="B4" s="45">
        <v>4.8</v>
      </c>
    </row>
    <row r="5" spans="1:2" x14ac:dyDescent="0.3">
      <c r="A5" s="13" t="s">
        <v>109</v>
      </c>
      <c r="B5" s="45">
        <v>4.8</v>
      </c>
    </row>
    <row r="6" spans="1:2" x14ac:dyDescent="0.3">
      <c r="A6" s="11" t="s">
        <v>80</v>
      </c>
      <c r="B6" s="45">
        <v>4.7</v>
      </c>
    </row>
    <row r="7" spans="1:2" x14ac:dyDescent="0.3">
      <c r="A7" s="13" t="s">
        <v>110</v>
      </c>
      <c r="B7" s="45">
        <v>4.7</v>
      </c>
    </row>
    <row r="8" spans="1:2" x14ac:dyDescent="0.3">
      <c r="A8" s="11" t="s">
        <v>104</v>
      </c>
      <c r="B8" s="45">
        <v>4.7</v>
      </c>
    </row>
    <row r="9" spans="1:2" x14ac:dyDescent="0.3">
      <c r="A9" s="13" t="s">
        <v>105</v>
      </c>
      <c r="B9" s="45">
        <v>4.7</v>
      </c>
    </row>
    <row r="10" spans="1:2" x14ac:dyDescent="0.3">
      <c r="A10" s="11" t="s">
        <v>82</v>
      </c>
      <c r="B10" s="45">
        <v>4.7</v>
      </c>
    </row>
    <row r="11" spans="1:2" x14ac:dyDescent="0.3">
      <c r="A11" s="13" t="s">
        <v>108</v>
      </c>
      <c r="B11" s="45">
        <v>4.7</v>
      </c>
    </row>
    <row r="12" spans="1:2" x14ac:dyDescent="0.3">
      <c r="A12" s="11" t="s">
        <v>75</v>
      </c>
      <c r="B12" s="45">
        <v>4.5999999999999996</v>
      </c>
    </row>
    <row r="13" spans="1:2" x14ac:dyDescent="0.3">
      <c r="A13" s="13" t="s">
        <v>105</v>
      </c>
      <c r="B13" s="45">
        <v>4.5999999999999996</v>
      </c>
    </row>
    <row r="14" spans="1:2" x14ac:dyDescent="0.3">
      <c r="A14" s="11" t="s">
        <v>81</v>
      </c>
      <c r="B14" s="45">
        <v>4.5999999999999996</v>
      </c>
    </row>
    <row r="15" spans="1:2" x14ac:dyDescent="0.3">
      <c r="A15" s="13" t="s">
        <v>108</v>
      </c>
      <c r="B15" s="45">
        <v>4.5999999999999996</v>
      </c>
    </row>
    <row r="16" spans="1:2" x14ac:dyDescent="0.3">
      <c r="A16" s="11" t="s">
        <v>99</v>
      </c>
      <c r="B16" s="45">
        <v>4.5</v>
      </c>
    </row>
    <row r="17" spans="1:2" x14ac:dyDescent="0.3">
      <c r="A17" s="13" t="s">
        <v>105</v>
      </c>
      <c r="B17" s="45">
        <v>4.5</v>
      </c>
    </row>
    <row r="18" spans="1:2" x14ac:dyDescent="0.3">
      <c r="A18" s="11" t="s">
        <v>93</v>
      </c>
      <c r="B18" s="45">
        <v>4.4000000000000004</v>
      </c>
    </row>
    <row r="19" spans="1:2" x14ac:dyDescent="0.3">
      <c r="A19" s="13" t="s">
        <v>114</v>
      </c>
      <c r="B19" s="45">
        <v>4.4000000000000004</v>
      </c>
    </row>
    <row r="20" spans="1:2" x14ac:dyDescent="0.3">
      <c r="A20" s="11" t="s">
        <v>94</v>
      </c>
      <c r="B20" s="45">
        <v>4.4000000000000004</v>
      </c>
    </row>
    <row r="21" spans="1:2" x14ac:dyDescent="0.3">
      <c r="A21" s="13" t="s">
        <v>107</v>
      </c>
      <c r="B21" s="45">
        <v>4.4000000000000004</v>
      </c>
    </row>
    <row r="22" spans="1:2" x14ac:dyDescent="0.3">
      <c r="A22" s="11" t="s">
        <v>91</v>
      </c>
      <c r="B22" s="45">
        <v>4.0999999999999996</v>
      </c>
    </row>
    <row r="23" spans="1:2" x14ac:dyDescent="0.3">
      <c r="A23" s="13" t="s">
        <v>111</v>
      </c>
      <c r="B23" s="45">
        <v>4.0999999999999996</v>
      </c>
    </row>
    <row r="24" spans="1:2" x14ac:dyDescent="0.3">
      <c r="A24" s="11" t="s">
        <v>101</v>
      </c>
      <c r="B24" s="45">
        <v>4</v>
      </c>
    </row>
    <row r="25" spans="1:2" x14ac:dyDescent="0.3">
      <c r="A25" s="13" t="s">
        <v>113</v>
      </c>
      <c r="B25" s="45">
        <v>4</v>
      </c>
    </row>
    <row r="26" spans="1:2" x14ac:dyDescent="0.3">
      <c r="A26" s="11" t="s">
        <v>86</v>
      </c>
      <c r="B26" s="45">
        <v>4</v>
      </c>
    </row>
    <row r="27" spans="1:2" x14ac:dyDescent="0.3">
      <c r="A27" s="13" t="s">
        <v>112</v>
      </c>
      <c r="B27" s="45">
        <v>4</v>
      </c>
    </row>
    <row r="28" spans="1:2" x14ac:dyDescent="0.3">
      <c r="A28" s="11" t="s">
        <v>85</v>
      </c>
      <c r="B28" s="45">
        <v>4</v>
      </c>
    </row>
    <row r="29" spans="1:2" x14ac:dyDescent="0.3">
      <c r="A29" s="13" t="s">
        <v>111</v>
      </c>
      <c r="B29" s="45">
        <v>4</v>
      </c>
    </row>
    <row r="30" spans="1:2" x14ac:dyDescent="0.3">
      <c r="A30" s="11" t="s">
        <v>88</v>
      </c>
      <c r="B30" s="45">
        <v>3.9</v>
      </c>
    </row>
    <row r="31" spans="1:2" x14ac:dyDescent="0.3">
      <c r="A31" s="13" t="s">
        <v>113</v>
      </c>
      <c r="B31" s="45">
        <v>3.9</v>
      </c>
    </row>
    <row r="32" spans="1:2" x14ac:dyDescent="0.3">
      <c r="A32" s="11" t="s">
        <v>83</v>
      </c>
      <c r="B32" s="45">
        <v>3.9</v>
      </c>
    </row>
    <row r="33" spans="1:2" x14ac:dyDescent="0.3">
      <c r="A33" s="13" t="s">
        <v>110</v>
      </c>
      <c r="B33" s="45">
        <v>3.9</v>
      </c>
    </row>
    <row r="34" spans="1:2" x14ac:dyDescent="0.3">
      <c r="A34" s="11" t="s">
        <v>98</v>
      </c>
      <c r="B34" s="45">
        <v>3.5</v>
      </c>
    </row>
    <row r="35" spans="1:2" x14ac:dyDescent="0.3">
      <c r="A35" s="13" t="s">
        <v>107</v>
      </c>
      <c r="B35" s="45">
        <v>3.5</v>
      </c>
    </row>
    <row r="36" spans="1:2" x14ac:dyDescent="0.3">
      <c r="A36" s="11" t="s">
        <v>76</v>
      </c>
      <c r="B36" s="45">
        <v>3.5</v>
      </c>
    </row>
    <row r="37" spans="1:2" x14ac:dyDescent="0.3">
      <c r="A37" s="13" t="s">
        <v>106</v>
      </c>
      <c r="B37" s="45">
        <v>3.5</v>
      </c>
    </row>
    <row r="38" spans="1:2" x14ac:dyDescent="0.3">
      <c r="A38" s="11" t="s">
        <v>95</v>
      </c>
      <c r="B38" s="45">
        <v>3.4</v>
      </c>
    </row>
    <row r="39" spans="1:2" x14ac:dyDescent="0.3">
      <c r="A39" s="13" t="s">
        <v>115</v>
      </c>
      <c r="B39" s="45">
        <v>3.4</v>
      </c>
    </row>
    <row r="40" spans="1:2" x14ac:dyDescent="0.3">
      <c r="A40" s="11" t="s">
        <v>103</v>
      </c>
      <c r="B40" s="45">
        <v>3.3</v>
      </c>
    </row>
    <row r="41" spans="1:2" x14ac:dyDescent="0.3">
      <c r="A41" s="13" t="s">
        <v>111</v>
      </c>
      <c r="B41" s="45">
        <v>3.3</v>
      </c>
    </row>
    <row r="42" spans="1:2" x14ac:dyDescent="0.3">
      <c r="A42" s="11" t="s">
        <v>97</v>
      </c>
      <c r="B42" s="45">
        <v>3.2</v>
      </c>
    </row>
    <row r="43" spans="1:2" x14ac:dyDescent="0.3">
      <c r="A43" s="13" t="s">
        <v>113</v>
      </c>
      <c r="B43" s="45">
        <v>3.2</v>
      </c>
    </row>
    <row r="44" spans="1:2" x14ac:dyDescent="0.3">
      <c r="A44" s="11" t="s">
        <v>77</v>
      </c>
      <c r="B44" s="45">
        <v>3.1</v>
      </c>
    </row>
    <row r="45" spans="1:2" x14ac:dyDescent="0.3">
      <c r="A45" s="13" t="s">
        <v>107</v>
      </c>
      <c r="B45" s="45">
        <v>3.1</v>
      </c>
    </row>
    <row r="46" spans="1:2" x14ac:dyDescent="0.3">
      <c r="A46" s="11" t="s">
        <v>100</v>
      </c>
      <c r="B46" s="45">
        <v>3</v>
      </c>
    </row>
    <row r="47" spans="1:2" x14ac:dyDescent="0.3">
      <c r="A47" s="13" t="s">
        <v>106</v>
      </c>
      <c r="B47" s="45">
        <v>3</v>
      </c>
    </row>
    <row r="48" spans="1:2" x14ac:dyDescent="0.3">
      <c r="A48" s="11" t="s">
        <v>89</v>
      </c>
      <c r="B48" s="45">
        <v>2.9</v>
      </c>
    </row>
    <row r="49" spans="1:2" x14ac:dyDescent="0.3">
      <c r="A49" s="13" t="s">
        <v>108</v>
      </c>
      <c r="B49" s="45">
        <v>2.9</v>
      </c>
    </row>
    <row r="50" spans="1:2" x14ac:dyDescent="0.3">
      <c r="A50" s="11" t="s">
        <v>78</v>
      </c>
      <c r="B50" s="45">
        <v>2.9</v>
      </c>
    </row>
    <row r="51" spans="1:2" x14ac:dyDescent="0.3">
      <c r="A51" s="13" t="s">
        <v>108</v>
      </c>
      <c r="B51" s="45">
        <v>2.9</v>
      </c>
    </row>
    <row r="52" spans="1:2" x14ac:dyDescent="0.3">
      <c r="A52" s="11" t="s">
        <v>90</v>
      </c>
      <c r="B52" s="45">
        <v>2.9</v>
      </c>
    </row>
    <row r="53" spans="1:2" x14ac:dyDescent="0.3">
      <c r="A53" s="13" t="s">
        <v>109</v>
      </c>
      <c r="B53" s="45">
        <v>2.9</v>
      </c>
    </row>
    <row r="54" spans="1:2" x14ac:dyDescent="0.3">
      <c r="A54" s="11" t="s">
        <v>102</v>
      </c>
      <c r="B54" s="45">
        <v>2.9</v>
      </c>
    </row>
    <row r="55" spans="1:2" x14ac:dyDescent="0.3">
      <c r="A55" s="13" t="s">
        <v>116</v>
      </c>
      <c r="B55" s="45">
        <v>2.9</v>
      </c>
    </row>
    <row r="56" spans="1:2" x14ac:dyDescent="0.3">
      <c r="A56" s="11" t="s">
        <v>92</v>
      </c>
      <c r="B56" s="45">
        <v>2.9</v>
      </c>
    </row>
    <row r="57" spans="1:2" x14ac:dyDescent="0.3">
      <c r="A57" s="13" t="s">
        <v>107</v>
      </c>
      <c r="B57" s="45">
        <v>2.9</v>
      </c>
    </row>
    <row r="58" spans="1:2" x14ac:dyDescent="0.3">
      <c r="A58" s="11" t="s">
        <v>84</v>
      </c>
      <c r="B58" s="45">
        <v>2.8</v>
      </c>
    </row>
    <row r="59" spans="1:2" x14ac:dyDescent="0.3">
      <c r="A59" s="13" t="s">
        <v>105</v>
      </c>
      <c r="B59" s="45">
        <v>2.8</v>
      </c>
    </row>
    <row r="60" spans="1:2" x14ac:dyDescent="0.3">
      <c r="A60" s="11" t="s">
        <v>87</v>
      </c>
      <c r="B60" s="45">
        <v>2.8</v>
      </c>
    </row>
    <row r="61" spans="1:2" x14ac:dyDescent="0.3">
      <c r="A61" s="13" t="s">
        <v>106</v>
      </c>
      <c r="B61" s="45">
        <v>2.8</v>
      </c>
    </row>
    <row r="62" spans="1:2" x14ac:dyDescent="0.3">
      <c r="A62" s="11" t="s">
        <v>79</v>
      </c>
      <c r="B62" s="45">
        <v>2.7</v>
      </c>
    </row>
    <row r="63" spans="1:2" x14ac:dyDescent="0.3">
      <c r="A63" s="13" t="s">
        <v>109</v>
      </c>
      <c r="B63" s="45">
        <v>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EBB1-4718-4FF7-ACFE-9492AA1C2BAF}">
  <dimension ref="A3:B6"/>
  <sheetViews>
    <sheetView showGridLines="0" zoomScale="98" workbookViewId="0">
      <selection activeCell="D26" sqref="D26"/>
    </sheetView>
  </sheetViews>
  <sheetFormatPr defaultRowHeight="14.4" x14ac:dyDescent="0.3"/>
  <cols>
    <col min="1" max="1" width="12.5546875" bestFit="1" customWidth="1"/>
    <col min="2" max="2" width="27.5546875" bestFit="1" customWidth="1"/>
  </cols>
  <sheetData>
    <row r="3" spans="1:2" x14ac:dyDescent="0.3">
      <c r="A3" s="9" t="s">
        <v>140</v>
      </c>
      <c r="B3" s="15" t="s">
        <v>141</v>
      </c>
    </row>
    <row r="4" spans="1:2" x14ac:dyDescent="0.3">
      <c r="A4" s="11" t="s">
        <v>117</v>
      </c>
      <c r="B4" s="12">
        <v>163402</v>
      </c>
    </row>
    <row r="5" spans="1:2" x14ac:dyDescent="0.3">
      <c r="A5" s="11" t="s">
        <v>118</v>
      </c>
      <c r="B5" s="12">
        <v>138992</v>
      </c>
    </row>
    <row r="6" spans="1:2" x14ac:dyDescent="0.3">
      <c r="A6" s="11" t="s">
        <v>119</v>
      </c>
      <c r="B6" s="12">
        <v>235702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47FB2-BE97-45C2-802C-F8C5DE047D4A}">
  <dimension ref="A3:C15"/>
  <sheetViews>
    <sheetView showGridLines="0" workbookViewId="0">
      <selection activeCell="C25" sqref="C25"/>
    </sheetView>
  </sheetViews>
  <sheetFormatPr defaultRowHeight="14.4" x14ac:dyDescent="0.3"/>
  <cols>
    <col min="1" max="1" width="12.6640625" bestFit="1" customWidth="1"/>
    <col min="2" max="2" width="28.109375" bestFit="1" customWidth="1"/>
    <col min="3" max="3" width="41.33203125" bestFit="1" customWidth="1"/>
    <col min="4" max="4" width="40.44140625" bestFit="1" customWidth="1"/>
  </cols>
  <sheetData>
    <row r="3" spans="1:3" x14ac:dyDescent="0.3">
      <c r="A3" s="9" t="s">
        <v>140</v>
      </c>
      <c r="B3" s="33" t="s">
        <v>141</v>
      </c>
      <c r="C3" s="16" t="s">
        <v>146</v>
      </c>
    </row>
    <row r="4" spans="1:3" x14ac:dyDescent="0.3">
      <c r="A4" s="11" t="s">
        <v>108</v>
      </c>
      <c r="B4" s="33">
        <v>99239</v>
      </c>
      <c r="C4" s="17">
        <v>0.18442619904255</v>
      </c>
    </row>
    <row r="5" spans="1:3" x14ac:dyDescent="0.3">
      <c r="A5" s="11" t="s">
        <v>107</v>
      </c>
      <c r="B5" s="33">
        <v>77737</v>
      </c>
      <c r="C5" s="17">
        <v>0.14446678659570039</v>
      </c>
    </row>
    <row r="6" spans="1:3" x14ac:dyDescent="0.3">
      <c r="A6" s="11" t="s">
        <v>105</v>
      </c>
      <c r="B6" s="33">
        <v>68768</v>
      </c>
      <c r="C6" s="17">
        <v>0.12779875709910499</v>
      </c>
    </row>
    <row r="7" spans="1:3" x14ac:dyDescent="0.3">
      <c r="A7" s="11" t="s">
        <v>109</v>
      </c>
      <c r="B7" s="33">
        <v>67881</v>
      </c>
      <c r="C7" s="17">
        <v>0.1261503523534834</v>
      </c>
    </row>
    <row r="8" spans="1:3" x14ac:dyDescent="0.3">
      <c r="A8" s="11" t="s">
        <v>113</v>
      </c>
      <c r="B8" s="33">
        <v>64311</v>
      </c>
      <c r="C8" s="17">
        <v>0.1195158484731349</v>
      </c>
    </row>
    <row r="9" spans="1:3" x14ac:dyDescent="0.3">
      <c r="A9" s="11" t="s">
        <v>111</v>
      </c>
      <c r="B9" s="33">
        <v>49368</v>
      </c>
      <c r="C9" s="17">
        <v>9.1745710802533381E-2</v>
      </c>
    </row>
    <row r="10" spans="1:3" x14ac:dyDescent="0.3">
      <c r="A10" s="11" t="s">
        <v>106</v>
      </c>
      <c r="B10" s="33">
        <v>41833</v>
      </c>
      <c r="C10" s="17">
        <v>7.7742633284767021E-2</v>
      </c>
    </row>
    <row r="11" spans="1:3" x14ac:dyDescent="0.3">
      <c r="A11" s="11" t="s">
        <v>115</v>
      </c>
      <c r="B11" s="33">
        <v>25800</v>
      </c>
      <c r="C11" s="17">
        <v>4.7946834765543692E-2</v>
      </c>
    </row>
    <row r="12" spans="1:3" x14ac:dyDescent="0.3">
      <c r="A12" s="11" t="s">
        <v>114</v>
      </c>
      <c r="B12" s="33">
        <v>13894</v>
      </c>
      <c r="C12" s="17">
        <v>2.582067140435907E-2</v>
      </c>
    </row>
    <row r="13" spans="1:3" x14ac:dyDescent="0.3">
      <c r="A13" s="11" t="s">
        <v>110</v>
      </c>
      <c r="B13" s="33">
        <v>12923</v>
      </c>
      <c r="C13" s="17">
        <v>2.4016160685082215E-2</v>
      </c>
    </row>
    <row r="14" spans="1:3" x14ac:dyDescent="0.3">
      <c r="A14" s="11" t="s">
        <v>112</v>
      </c>
      <c r="B14" s="33">
        <v>10098</v>
      </c>
      <c r="C14" s="17">
        <v>1.8766168118700008E-2</v>
      </c>
    </row>
    <row r="15" spans="1:3" x14ac:dyDescent="0.3">
      <c r="A15" s="11" t="s">
        <v>116</v>
      </c>
      <c r="B15" s="33">
        <v>6244</v>
      </c>
      <c r="C15" s="17">
        <v>1.1603877375040886E-2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FFB3-9500-4FE1-92F9-E98ECEDE8B44}">
  <dimension ref="A3:B11"/>
  <sheetViews>
    <sheetView showGridLines="0" zoomScale="121" workbookViewId="0">
      <selection activeCell="B13" sqref="B13"/>
    </sheetView>
  </sheetViews>
  <sheetFormatPr defaultRowHeight="14.4" x14ac:dyDescent="0.3"/>
  <cols>
    <col min="1" max="1" width="12.5546875" bestFit="1" customWidth="1"/>
    <col min="2" max="2" width="25.33203125" bestFit="1" customWidth="1"/>
  </cols>
  <sheetData>
    <row r="3" spans="1:2" x14ac:dyDescent="0.3">
      <c r="A3" s="9" t="s">
        <v>140</v>
      </c>
      <c r="B3" s="10" t="s">
        <v>145</v>
      </c>
    </row>
    <row r="4" spans="1:2" x14ac:dyDescent="0.3">
      <c r="A4" s="11" t="s">
        <v>127</v>
      </c>
      <c r="B4" s="16">
        <v>0.65899224806201551</v>
      </c>
    </row>
    <row r="5" spans="1:2" x14ac:dyDescent="0.3">
      <c r="A5" s="11" t="s">
        <v>126</v>
      </c>
      <c r="B5" s="16">
        <v>0.56276090398733269</v>
      </c>
    </row>
    <row r="6" spans="1:2" x14ac:dyDescent="0.3">
      <c r="A6" s="11" t="s">
        <v>120</v>
      </c>
      <c r="B6" s="16">
        <v>0.45376165836576832</v>
      </c>
    </row>
    <row r="7" spans="1:2" x14ac:dyDescent="0.3">
      <c r="A7" s="11" t="s">
        <v>124</v>
      </c>
      <c r="B7" s="16">
        <v>0.30980106644129918</v>
      </c>
    </row>
    <row r="8" spans="1:2" x14ac:dyDescent="0.3">
      <c r="A8" s="11" t="s">
        <v>121</v>
      </c>
      <c r="B8" s="16">
        <v>0.21043346213474109</v>
      </c>
    </row>
    <row r="9" spans="1:2" x14ac:dyDescent="0.3">
      <c r="A9" s="11" t="s">
        <v>122</v>
      </c>
      <c r="B9" s="16">
        <v>0.18521665138682336</v>
      </c>
    </row>
    <row r="10" spans="1:2" x14ac:dyDescent="0.3">
      <c r="A10" s="11" t="s">
        <v>125</v>
      </c>
      <c r="B10" s="16">
        <v>0.16765713784272693</v>
      </c>
    </row>
    <row r="11" spans="1:2" x14ac:dyDescent="0.3">
      <c r="A11" s="11" t="s">
        <v>123</v>
      </c>
      <c r="B11" s="16">
        <v>0.16193188502618713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18A5-DAC5-47C2-92E8-82A37D949CED}">
  <dimension ref="A3:D6"/>
  <sheetViews>
    <sheetView showGridLines="0" topLeftCell="A2" zoomScale="115" zoomScaleNormal="115" workbookViewId="0">
      <selection activeCell="D9" sqref="D9"/>
    </sheetView>
  </sheetViews>
  <sheetFormatPr defaultRowHeight="14.4" x14ac:dyDescent="0.3"/>
  <cols>
    <col min="1" max="1" width="20.21875" bestFit="1" customWidth="1"/>
    <col min="2" max="2" width="17.44140625" bestFit="1" customWidth="1"/>
    <col min="3" max="3" width="17.33203125" bestFit="1" customWidth="1"/>
    <col min="4" max="4" width="17" bestFit="1" customWidth="1"/>
    <col min="5" max="5" width="17.33203125" bestFit="1" customWidth="1"/>
    <col min="6" max="6" width="17.44140625" bestFit="1" customWidth="1"/>
    <col min="7" max="7" width="12.44140625" bestFit="1" customWidth="1"/>
    <col min="8" max="8" width="17" bestFit="1" customWidth="1"/>
    <col min="9" max="9" width="17.44140625" bestFit="1" customWidth="1"/>
    <col min="10" max="10" width="12.44140625" bestFit="1" customWidth="1"/>
    <col min="11" max="11" width="13" bestFit="1" customWidth="1"/>
    <col min="12" max="12" width="19.109375" bestFit="1" customWidth="1"/>
    <col min="13" max="13" width="18.21875" bestFit="1" customWidth="1"/>
    <col min="14" max="14" width="9.88671875" bestFit="1" customWidth="1"/>
    <col min="15" max="15" width="18.88671875" bestFit="1" customWidth="1"/>
    <col min="16" max="16" width="14.6640625" bestFit="1" customWidth="1"/>
    <col min="17" max="17" width="12.77734375" bestFit="1" customWidth="1"/>
    <col min="18" max="18" width="17.88671875" bestFit="1" customWidth="1"/>
    <col min="19" max="19" width="16.88671875" bestFit="1" customWidth="1"/>
    <col min="20" max="20" width="17" bestFit="1" customWidth="1"/>
    <col min="21" max="21" width="11.88671875" bestFit="1" customWidth="1"/>
    <col min="22" max="22" width="16.88671875" bestFit="1" customWidth="1"/>
    <col min="23" max="23" width="15.109375" bestFit="1" customWidth="1"/>
    <col min="24" max="24" width="11.77734375" bestFit="1" customWidth="1"/>
    <col min="25" max="25" width="17.88671875" bestFit="1" customWidth="1"/>
    <col min="26" max="26" width="14.6640625" bestFit="1" customWidth="1"/>
    <col min="27" max="27" width="17.6640625" bestFit="1" customWidth="1"/>
    <col min="28" max="28" width="11.88671875" bestFit="1" customWidth="1"/>
    <col min="29" max="29" width="12.88671875" bestFit="1" customWidth="1"/>
    <col min="30" max="30" width="13.6640625" bestFit="1" customWidth="1"/>
    <col min="31" max="31" width="15" bestFit="1" customWidth="1"/>
    <col min="32" max="32" width="17.88671875" bestFit="1" customWidth="1"/>
    <col min="33" max="33" width="19.6640625" bestFit="1" customWidth="1"/>
    <col min="34" max="34" width="17.88671875" bestFit="1" customWidth="1"/>
    <col min="35" max="35" width="17.6640625" bestFit="1" customWidth="1"/>
    <col min="36" max="36" width="17" bestFit="1" customWidth="1"/>
    <col min="37" max="37" width="14.88671875" bestFit="1" customWidth="1"/>
    <col min="38" max="38" width="15.6640625" bestFit="1" customWidth="1"/>
    <col min="39" max="39" width="19.33203125" bestFit="1" customWidth="1"/>
    <col min="40" max="40" width="20.6640625" bestFit="1" customWidth="1"/>
    <col min="41" max="41" width="13" bestFit="1" customWidth="1"/>
    <col min="42" max="42" width="19.109375" bestFit="1" customWidth="1"/>
    <col min="43" max="43" width="18.21875" bestFit="1" customWidth="1"/>
    <col min="44" max="44" width="9.88671875" bestFit="1" customWidth="1"/>
    <col min="45" max="45" width="18.88671875" bestFit="1" customWidth="1"/>
    <col min="46" max="46" width="14.6640625" bestFit="1" customWidth="1"/>
    <col min="47" max="47" width="12.77734375" bestFit="1" customWidth="1"/>
    <col min="48" max="48" width="17.88671875" bestFit="1" customWidth="1"/>
    <col min="49" max="49" width="16.88671875" bestFit="1" customWidth="1"/>
    <col min="50" max="50" width="17" bestFit="1" customWidth="1"/>
    <col min="51" max="51" width="11.88671875" bestFit="1" customWidth="1"/>
    <col min="52" max="52" width="16.88671875" bestFit="1" customWidth="1"/>
    <col min="53" max="53" width="15.109375" bestFit="1" customWidth="1"/>
    <col min="54" max="54" width="11.77734375" bestFit="1" customWidth="1"/>
    <col min="55" max="55" width="17.88671875" bestFit="1" customWidth="1"/>
    <col min="56" max="56" width="14.6640625" bestFit="1" customWidth="1"/>
    <col min="57" max="57" width="17.6640625" bestFit="1" customWidth="1"/>
    <col min="58" max="58" width="11.88671875" bestFit="1" customWidth="1"/>
    <col min="59" max="59" width="12.88671875" bestFit="1" customWidth="1"/>
    <col min="60" max="60" width="13.6640625" bestFit="1" customWidth="1"/>
    <col min="61" max="61" width="15" bestFit="1" customWidth="1"/>
    <col min="62" max="62" width="17.77734375" bestFit="1" customWidth="1"/>
    <col min="63" max="63" width="19.6640625" bestFit="1" customWidth="1"/>
    <col min="64" max="64" width="17.88671875" bestFit="1" customWidth="1"/>
    <col min="65" max="65" width="17.6640625" bestFit="1" customWidth="1"/>
    <col min="66" max="66" width="17" bestFit="1" customWidth="1"/>
    <col min="67" max="67" width="14.88671875" bestFit="1" customWidth="1"/>
    <col min="68" max="68" width="15.6640625" bestFit="1" customWidth="1"/>
    <col min="69" max="69" width="19.33203125" bestFit="1" customWidth="1"/>
    <col min="70" max="70" width="20.6640625" bestFit="1" customWidth="1"/>
    <col min="71" max="71" width="13" bestFit="1" customWidth="1"/>
    <col min="72" max="72" width="19.109375" bestFit="1" customWidth="1"/>
    <col min="73" max="73" width="18.21875" bestFit="1" customWidth="1"/>
    <col min="74" max="74" width="9.88671875" bestFit="1" customWidth="1"/>
    <col min="75" max="75" width="18.88671875" bestFit="1" customWidth="1"/>
    <col min="76" max="76" width="14.6640625" bestFit="1" customWidth="1"/>
    <col min="77" max="77" width="12.77734375" bestFit="1" customWidth="1"/>
    <col min="78" max="78" width="17.88671875" bestFit="1" customWidth="1"/>
    <col min="79" max="79" width="16.88671875" bestFit="1" customWidth="1"/>
    <col min="80" max="80" width="17" bestFit="1" customWidth="1"/>
    <col min="81" max="81" width="11.88671875" bestFit="1" customWidth="1"/>
    <col min="82" max="82" width="16.88671875" bestFit="1" customWidth="1"/>
    <col min="83" max="83" width="15.109375" bestFit="1" customWidth="1"/>
    <col min="84" max="84" width="11.77734375" bestFit="1" customWidth="1"/>
    <col min="85" max="85" width="17.88671875" bestFit="1" customWidth="1"/>
    <col min="86" max="86" width="14.6640625" bestFit="1" customWidth="1"/>
    <col min="87" max="87" width="17.6640625" bestFit="1" customWidth="1"/>
    <col min="88" max="88" width="11.88671875" bestFit="1" customWidth="1"/>
    <col min="89" max="89" width="12.88671875" bestFit="1" customWidth="1"/>
    <col min="90" max="90" width="13.6640625" bestFit="1" customWidth="1"/>
    <col min="91" max="91" width="15" bestFit="1" customWidth="1"/>
  </cols>
  <sheetData>
    <row r="3" spans="1:4" x14ac:dyDescent="0.3">
      <c r="A3" s="9" t="s">
        <v>140</v>
      </c>
      <c r="B3" s="10" t="s">
        <v>152</v>
      </c>
      <c r="C3" s="10" t="s">
        <v>151</v>
      </c>
      <c r="D3" s="10" t="s">
        <v>150</v>
      </c>
    </row>
    <row r="4" spans="1:4" x14ac:dyDescent="0.3">
      <c r="A4" s="11" t="s">
        <v>110</v>
      </c>
      <c r="B4" s="45">
        <v>110</v>
      </c>
      <c r="C4" s="45">
        <v>91</v>
      </c>
      <c r="D4" s="45">
        <v>19</v>
      </c>
    </row>
    <row r="5" spans="1:4" x14ac:dyDescent="0.3">
      <c r="A5" s="13" t="s">
        <v>50</v>
      </c>
      <c r="B5" s="45">
        <v>40</v>
      </c>
      <c r="C5" s="45">
        <v>34</v>
      </c>
      <c r="D5" s="45">
        <v>6</v>
      </c>
    </row>
    <row r="6" spans="1:4" x14ac:dyDescent="0.3">
      <c r="A6" s="13" t="s">
        <v>53</v>
      </c>
      <c r="B6" s="45">
        <v>70</v>
      </c>
      <c r="C6" s="45">
        <v>57</v>
      </c>
      <c r="D6" s="45">
        <v>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Worksheet</vt:lpstr>
      <vt:lpstr>Total sales</vt:lpstr>
      <vt:lpstr>Sales by Month</vt:lpstr>
      <vt:lpstr>Top Selling book</vt:lpstr>
      <vt:lpstr>Average rating</vt:lpstr>
      <vt:lpstr>Revenue by Format</vt:lpstr>
      <vt:lpstr>Revenue by Genre</vt:lpstr>
      <vt:lpstr>Regional Profit Margins</vt:lpstr>
      <vt:lpstr>Stock &amp; Sales</vt:lpstr>
      <vt:lpstr>Dashboard</vt:lpstr>
      <vt:lpstr>Key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Hey DINOOO !!!</dc:creator>
  <cp:lastModifiedBy>Hey DINOOO !!!</cp:lastModifiedBy>
  <dcterms:created xsi:type="dcterms:W3CDTF">2024-12-04T15:36:13Z</dcterms:created>
  <dcterms:modified xsi:type="dcterms:W3CDTF">2025-02-01T19:12:09Z</dcterms:modified>
</cp:coreProperties>
</file>