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xcelr\Assignments\Advanced Excel\"/>
    </mc:Choice>
  </mc:AlternateContent>
  <xr:revisionPtr revIDLastSave="0" documentId="13_ncr:1_{AC416FC9-39CA-4613-8807-D21F3DEEB16E}" xr6:coauthVersionLast="36" xr6:coauthVersionMax="47" xr10:uidLastSave="{00000000-0000-0000-0000-000000000000}"/>
  <bookViews>
    <workbookView xWindow="0" yWindow="0" windowWidth="20490" windowHeight="7545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8" i="4"/>
  <c r="A9" i="4" l="1"/>
  <c r="A10" i="4"/>
  <c r="A11" i="4"/>
  <c r="A12" i="4"/>
  <c r="A13" i="4"/>
  <c r="A14" i="4"/>
  <c r="A15" i="4"/>
  <c r="A16" i="4"/>
  <c r="A17" i="4"/>
  <c r="A18" i="4"/>
  <c r="A8" i="4"/>
  <c r="D4" i="4" l="1"/>
  <c r="E9" i="4"/>
  <c r="E10" i="4"/>
  <c r="E11" i="4"/>
  <c r="E12" i="4"/>
  <c r="E13" i="4"/>
  <c r="E14" i="4"/>
  <c r="E15" i="4"/>
  <c r="E16" i="4"/>
  <c r="E17" i="4"/>
  <c r="E18" i="4"/>
  <c r="E8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<sst xmlns="http://schemas.openxmlformats.org/spreadsheetml/2006/main" count="82" uniqueCount="63">
  <si>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</si>
  <si>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</si>
  <si>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</si>
  <si>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</si>
  <si>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</si>
  <si>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</si>
  <si>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</si>
  <si>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</si>
  <si>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</si>
  <si>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</si>
  <si>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</si>
  <si>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</si>
  <si>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</si>
  <si>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</si>
  <si>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</si>
  <si>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</si>
  <si>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</si>
  <si>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</si>
  <si>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</si>
  <si>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</si>
  <si>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</si>
  <si>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</si>
  <si>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</si>
  <si>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</si>
  <si>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</si>
  <si>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</si>
  <si>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</si>
  <si>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</si>
  <si>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</si>
  <si>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</si>
  <si>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</si>
  <si>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</si>
  <si>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</si>
  <si>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</si>
  <si>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</si>
  <si>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</si>
  <si>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</si>
  <si>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</si>
  <si>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</si>
  <si>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</si>
  <si>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</si>
  <si>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</si>
  <si>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</si>
  <si>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</si>
  <si>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</si>
  <si>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</si>
  <si>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</si>
  <si>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</si>
  <si>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</si>
  <si>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</si>
  <si>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</si>
  <si>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</si>
  <si>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</si>
  <si>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</si>
  <si>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</si>
  <si>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</si>
  <si>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</si>
  <si>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ctrl+1 you will get the format cells in that go with the custom write "SEL"00##</t>
  </si>
  <si>
    <t>=IF(B8="","",1)</t>
  </si>
  <si>
    <t>=if(B9="","",A8+1)</t>
  </si>
  <si>
    <t>2nd Method:</t>
  </si>
  <si>
    <t>=if(b8="","",counta($B$8:b8))</t>
  </si>
  <si>
    <t>1st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</si>
</sst>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#"/>
  </numFmts>
  <fonts count="13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22222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10" fillId="3" borderId="0" xfId="0" applyFont="1" applyFill="1"/>
    <xf numFmtId="164" fontId="8" fillId="4" borderId="4" xfId="0" applyNumberFormat="1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0" fillId="0" borderId="8" xfId="0" applyBorder="1"/>
    <xf numFmtId="49" fontId="0" fillId="0" borderId="2" xfId="0" applyNumberFormat="1" applyBorder="1"/>
    <xf numFmtId="49" fontId="0" fillId="0" borderId="10" xfId="0" applyNumberFormat="1" applyBorder="1"/>
    <xf numFmtId="49" fontId="12" fillId="0" borderId="0" xfId="0" applyNumberFormat="1" applyFont="1"/>
    <xf numFmtId="0" fontId="0" fillId="0" borderId="0" xfId="0" applyBorder="1"/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314325</xdr:colOff>
          <xdr:row>5</xdr:row>
          <xdr:rowOff>0</xdr:rowOff>
        </xdr:from>
        <xdr:to>
          <xdr:col>8</xdr:col>
          <xdr:colOff>76200</xdr:colOff>
          <xdr:row>7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Entry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K23"/>
  <sheetViews>
    <sheetView showGridLines="0" tabSelected="1" zoomScale="115" zoomScaleNormal="115" workbookViewId="0">
      <selection activeCell="B11" sqref="B11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8" width="8.85546875" customWidth="1"/>
    <col min="9" max="9" width="7.42578125" customWidth="1"/>
    <col min="10" max="10" width="6.28515625" customWidth="1"/>
    <col min="11" max="11" width="2" bestFit="1" customWidth="1"/>
    <col min="12" max="21" width="8.85546875" customWidth="1"/>
    <col min="22" max="271" width="0" hidden="1" customWidth="1"/>
    <col min="272" max="16384" width="8.85546875" hidden="1"/>
  </cols>
  <sheetData>
    <row r="1" spans="1:267" x14ac:dyDescent="0.2">
      <c r="A1" s="45" t="s">
        <v>10</v>
      </c>
      <c r="B1" s="45"/>
      <c r="C1" s="45"/>
      <c r="D1" s="45"/>
      <c r="E1" s="45"/>
    </row>
    <row r="2" spans="1:267" ht="19.5" x14ac:dyDescent="0.25">
      <c r="A2" s="46" t="s">
        <v>44</v>
      </c>
      <c r="B2" s="46"/>
      <c r="C2" s="46"/>
      <c r="D2" s="46"/>
      <c r="E2" s="46"/>
    </row>
    <row r="3" spans="1:267" x14ac:dyDescent="0.2">
      <c r="A3" s="47" t="s">
        <v>45</v>
      </c>
      <c r="B3" s="47"/>
      <c r="C3" s="47"/>
      <c r="D3" s="47"/>
      <c r="E3" s="47"/>
    </row>
    <row r="4" spans="1:267" x14ac:dyDescent="0.2">
      <c r="A4" s="18" t="s">
        <v>11</v>
      </c>
      <c r="B4" s="38">
        <v>1</v>
      </c>
      <c r="C4" s="15" t="s">
        <v>4</v>
      </c>
      <c r="D4" s="48" t="str">
        <f>IFERROR(VLOOKUP(B6,Customers!A1:C13,3,0),"")</f>
        <v>Turku, Finland</v>
      </c>
      <c r="E4" s="49"/>
      <c r="L4" s="60" t="s">
        <v>51</v>
      </c>
      <c r="M4" s="61"/>
      <c r="N4" s="61"/>
      <c r="O4" s="61"/>
      <c r="P4" s="61"/>
      <c r="Q4" s="61"/>
      <c r="R4" s="61"/>
      <c r="S4" s="61"/>
      <c r="T4" s="61"/>
      <c r="U4" s="62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</row>
    <row r="5" spans="1:267" ht="13.15" customHeight="1" x14ac:dyDescent="0.2">
      <c r="A5" s="12" t="s">
        <v>12</v>
      </c>
      <c r="B5" s="14">
        <v>44961</v>
      </c>
      <c r="C5" s="16"/>
      <c r="D5" s="50"/>
      <c r="E5" s="51"/>
      <c r="L5" s="63"/>
      <c r="M5" s="64"/>
      <c r="N5" s="64"/>
      <c r="O5" s="64"/>
      <c r="P5" s="64"/>
      <c r="Q5" s="64"/>
      <c r="R5" s="64"/>
      <c r="S5" s="64"/>
      <c r="T5" s="64"/>
      <c r="U5" s="65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</row>
    <row r="6" spans="1:267" x14ac:dyDescent="0.2">
      <c r="A6" s="12" t="s">
        <v>2</v>
      </c>
      <c r="B6" s="13" t="s">
        <v>37</v>
      </c>
      <c r="C6" s="17"/>
      <c r="D6" s="52"/>
      <c r="E6" s="53"/>
      <c r="L6" t="s">
        <v>46</v>
      </c>
    </row>
    <row r="7" spans="1:267" x14ac:dyDescent="0.2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7" ht="14.25" x14ac:dyDescent="0.2">
      <c r="A8" s="39">
        <f>IF(B8="","",COUNTA($B$8:B8))</f>
        <v>1</v>
      </c>
      <c r="B8" s="3" t="s">
        <v>20</v>
      </c>
      <c r="C8" s="2">
        <v>2</v>
      </c>
      <c r="D8" s="2">
        <f>IFERROR(VLOOKUP(B8,Product!A1:B6,2,0),"")</f>
        <v>200</v>
      </c>
      <c r="E8" s="4">
        <f>IFERROR(C8*D8,"")</f>
        <v>400</v>
      </c>
      <c r="K8" s="27">
        <v>1</v>
      </c>
      <c r="L8" s="31" t="s">
        <v>52</v>
      </c>
      <c r="M8" s="20"/>
      <c r="N8" s="20"/>
      <c r="O8" s="20"/>
      <c r="P8" s="20"/>
      <c r="Q8" s="20"/>
      <c r="R8" s="20"/>
      <c r="S8" s="20"/>
      <c r="T8" s="20"/>
      <c r="U8" s="21"/>
    </row>
    <row r="9" spans="1:267" ht="14.25" x14ac:dyDescent="0.2">
      <c r="A9" s="39">
        <f>IF(B9="","",COUNTA($B$8:B9))</f>
        <v>2</v>
      </c>
      <c r="B9" s="6" t="s">
        <v>21</v>
      </c>
      <c r="C9" s="5">
        <v>3</v>
      </c>
      <c r="D9" s="2">
        <f>IFERROR(VLOOKUP(B9,Product!A2:B7,2,0),"")</f>
        <v>225</v>
      </c>
      <c r="E9" s="4">
        <f t="shared" ref="E9:E18" si="0">IFERROR(C9*D9,"")</f>
        <v>675</v>
      </c>
      <c r="K9" s="28">
        <v>2</v>
      </c>
      <c r="L9" s="22" t="s">
        <v>53</v>
      </c>
      <c r="U9" s="23"/>
    </row>
    <row r="10" spans="1:267" ht="13.15" customHeight="1" x14ac:dyDescent="0.2">
      <c r="A10" s="39">
        <f>IF(B10="","",COUNTA($B$8:B10))</f>
        <v>3</v>
      </c>
      <c r="B10" s="6" t="s">
        <v>19</v>
      </c>
      <c r="C10" s="5">
        <v>6</v>
      </c>
      <c r="D10" s="2">
        <f>IFERROR(VLOOKUP(B10,Product!A3:B8,2,0),"")</f>
        <v>150</v>
      </c>
      <c r="E10" s="4">
        <f t="shared" si="0"/>
        <v>900</v>
      </c>
      <c r="K10" s="28">
        <v>3</v>
      </c>
      <c r="L10" s="57" t="s">
        <v>54</v>
      </c>
      <c r="M10" s="58"/>
      <c r="N10" s="58"/>
      <c r="O10" s="58"/>
      <c r="P10" s="58"/>
      <c r="Q10" s="58"/>
      <c r="R10" s="58"/>
      <c r="S10" s="58"/>
      <c r="T10" s="58"/>
      <c r="U10" s="59"/>
    </row>
    <row r="11" spans="1:267" ht="13.15" customHeight="1" x14ac:dyDescent="0.2">
      <c r="A11" s="39">
        <f>IF(B11="","",COUNTA($B$8:B11))</f>
        <v>4</v>
      </c>
      <c r="B11" s="6" t="s">
        <v>20</v>
      </c>
      <c r="C11" s="5">
        <v>3</v>
      </c>
      <c r="D11" s="2">
        <f>IFERROR(VLOOKUP(B11,Product!A4:B9,2,0),"")</f>
        <v>200</v>
      </c>
      <c r="E11" s="4">
        <f t="shared" si="0"/>
        <v>600</v>
      </c>
      <c r="K11" s="28">
        <v>4</v>
      </c>
      <c r="L11" s="57"/>
      <c r="M11" s="58"/>
      <c r="N11" s="58"/>
      <c r="O11" s="58"/>
      <c r="P11" s="58"/>
      <c r="Q11" s="58"/>
      <c r="R11" s="58"/>
      <c r="S11" s="58"/>
      <c r="T11" s="58"/>
      <c r="U11" s="59"/>
    </row>
    <row r="12" spans="1:267" ht="14.25" x14ac:dyDescent="0.2">
      <c r="A12" s="39" t="str">
        <f>IF(B12="","",COUNTA($B$8:B12))</f>
        <v/>
      </c>
      <c r="B12" s="6"/>
      <c r="C12" s="5"/>
      <c r="D12" s="2" t="str">
        <f>IFERROR(VLOOKUP(B12,Product!A5:B10,2,0),"")</f>
        <v/>
      </c>
      <c r="E12" s="4" t="str">
        <f t="shared" si="0"/>
        <v/>
      </c>
      <c r="G12" s="40" t="s">
        <v>62</v>
      </c>
      <c r="H12" s="20"/>
      <c r="I12" s="21"/>
      <c r="K12" s="28">
        <v>5</v>
      </c>
      <c r="L12" s="22" t="s">
        <v>48</v>
      </c>
      <c r="U12" s="23"/>
    </row>
    <row r="13" spans="1:267" ht="14.25" x14ac:dyDescent="0.2">
      <c r="A13" s="39" t="str">
        <f>IF(B13="","",COUNTA($B$8:B13))</f>
        <v/>
      </c>
      <c r="B13" s="6"/>
      <c r="C13" s="5"/>
      <c r="D13" s="2" t="str">
        <f>IFERROR(VLOOKUP(B13,Product!A6:B11,2,0),"")</f>
        <v/>
      </c>
      <c r="E13" s="4" t="str">
        <f t="shared" si="0"/>
        <v/>
      </c>
      <c r="G13" s="41" t="s">
        <v>61</v>
      </c>
      <c r="H13" s="44"/>
      <c r="I13" s="23"/>
      <c r="K13" s="28">
        <v>6</v>
      </c>
      <c r="L13" s="22" t="s">
        <v>49</v>
      </c>
      <c r="U13" s="23"/>
    </row>
    <row r="14" spans="1:267" ht="14.25" x14ac:dyDescent="0.2">
      <c r="A14" s="39" t="str">
        <f>IF(B14="","",COUNTA($B$8:B14))</f>
        <v/>
      </c>
      <c r="B14" s="6"/>
      <c r="C14" s="5"/>
      <c r="D14" s="2" t="str">
        <f>IFERROR(VLOOKUP(B14,Product!A7:B12,2,0),"")</f>
        <v/>
      </c>
      <c r="E14" s="4" t="str">
        <f t="shared" si="0"/>
        <v/>
      </c>
      <c r="G14" s="24"/>
      <c r="H14" s="25"/>
      <c r="I14" s="26"/>
      <c r="K14" s="29">
        <v>7</v>
      </c>
      <c r="L14" s="24" t="s">
        <v>50</v>
      </c>
      <c r="M14" s="25"/>
      <c r="N14" s="25"/>
      <c r="O14" s="25"/>
      <c r="P14" s="25"/>
      <c r="Q14" s="25"/>
      <c r="R14" s="25"/>
      <c r="S14" s="25"/>
      <c r="T14" s="25"/>
      <c r="U14" s="26"/>
    </row>
    <row r="15" spans="1:267" ht="14.25" x14ac:dyDescent="0.2">
      <c r="A15" s="39" t="str">
        <f>IF(B15="","",COUNTA($B$8:B15))</f>
        <v/>
      </c>
      <c r="B15" s="6"/>
      <c r="C15" s="5"/>
      <c r="D15" s="2" t="str">
        <f>IFERROR(VLOOKUP(B15,Product!A8:B13,2,0),"")</f>
        <v/>
      </c>
      <c r="E15" s="4" t="str">
        <f t="shared" si="0"/>
        <v/>
      </c>
      <c r="G15" s="43"/>
      <c r="K15" s="33">
        <v>8</v>
      </c>
      <c r="L15" s="34" t="s">
        <v>56</v>
      </c>
      <c r="M15" s="35"/>
      <c r="N15" s="35"/>
      <c r="O15" s="35"/>
      <c r="P15" s="35"/>
      <c r="Q15" s="35"/>
      <c r="R15" s="35"/>
      <c r="S15" s="35"/>
      <c r="T15" s="35"/>
      <c r="U15" s="36"/>
    </row>
    <row r="16" spans="1:267" ht="14.25" x14ac:dyDescent="0.2">
      <c r="A16" s="39" t="str">
        <f>IF(B16="","",COUNTA($B$8:B16))</f>
        <v/>
      </c>
      <c r="B16" s="6"/>
      <c r="C16" s="5"/>
      <c r="D16" s="2" t="str">
        <f>IFERROR(VLOOKUP(B16,Product!A9:B14,2,0),"")</f>
        <v/>
      </c>
      <c r="E16" s="4" t="str">
        <f t="shared" si="0"/>
        <v/>
      </c>
    </row>
    <row r="17" spans="1:21" ht="14.25" x14ac:dyDescent="0.2">
      <c r="A17" s="39" t="str">
        <f>IF(B17="","",COUNTA($B$8:B17))</f>
        <v/>
      </c>
      <c r="B17" s="6"/>
      <c r="C17" s="5"/>
      <c r="D17" s="2" t="str">
        <f>IFERROR(VLOOKUP(B17,Product!A10:B15,2,0),"")</f>
        <v/>
      </c>
      <c r="E17" s="4" t="str">
        <f t="shared" si="0"/>
        <v/>
      </c>
    </row>
    <row r="18" spans="1:21" ht="14.25" x14ac:dyDescent="0.2">
      <c r="A18" s="39" t="str">
        <f>IF(B18="","",COUNTA($B$8:B18))</f>
        <v/>
      </c>
      <c r="B18" s="6"/>
      <c r="C18" s="7"/>
      <c r="D18" s="2" t="str">
        <f>IFERROR(VLOOKUP(B18,Product!A11:B16,2,0),"")</f>
        <v/>
      </c>
      <c r="E18" s="4" t="str">
        <f t="shared" si="0"/>
        <v/>
      </c>
    </row>
    <row r="19" spans="1:21" x14ac:dyDescent="0.2">
      <c r="A19" s="1"/>
      <c r="B19" s="1"/>
      <c r="C19" s="54" t="s">
        <v>15</v>
      </c>
      <c r="D19" s="54"/>
      <c r="E19" s="8">
        <f>SUM(E8:E18)</f>
        <v>2575</v>
      </c>
      <c r="K19" t="s">
        <v>57</v>
      </c>
    </row>
    <row r="20" spans="1:21" x14ac:dyDescent="0.2">
      <c r="A20" s="1"/>
      <c r="B20" s="1"/>
      <c r="C20" s="54" t="s">
        <v>55</v>
      </c>
      <c r="D20" s="54"/>
      <c r="E20" s="8">
        <f>IFERROR(SUM(E19*5%),"")</f>
        <v>128.75</v>
      </c>
      <c r="G20" s="40" t="s">
        <v>60</v>
      </c>
      <c r="H20" s="21"/>
    </row>
    <row r="21" spans="1:21" x14ac:dyDescent="0.2">
      <c r="A21" s="1"/>
      <c r="B21" s="1"/>
      <c r="C21" s="54" t="s">
        <v>16</v>
      </c>
      <c r="D21" s="54"/>
      <c r="E21" s="8">
        <f>IFERROR(IF(E19&gt;=2500,E19*2%,0),"")</f>
        <v>51.5</v>
      </c>
      <c r="G21" s="41" t="s">
        <v>58</v>
      </c>
      <c r="H21" s="23"/>
    </row>
    <row r="22" spans="1:21" x14ac:dyDescent="0.2">
      <c r="A22" s="1"/>
      <c r="B22" s="1"/>
      <c r="C22" s="56" t="s">
        <v>17</v>
      </c>
      <c r="D22" s="56"/>
      <c r="E22" s="11">
        <f>SUM(E19:E21)</f>
        <v>2755.25</v>
      </c>
      <c r="G22" s="42" t="s">
        <v>59</v>
      </c>
      <c r="H22" s="26"/>
    </row>
    <row r="23" spans="1:21" s="32" customFormat="1" x14ac:dyDescent="0.2">
      <c r="A23" s="37"/>
      <c r="C23" s="55"/>
      <c r="D23" s="55"/>
      <c r="E23" s="5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</sheetData>
  <mergeCells count="11">
    <mergeCell ref="C23:E23"/>
    <mergeCell ref="C21:D21"/>
    <mergeCell ref="C22:D22"/>
    <mergeCell ref="L10:U11"/>
    <mergeCell ref="L4:U5"/>
    <mergeCell ref="C20:D20"/>
    <mergeCell ref="A1:E1"/>
    <mergeCell ref="A2:E2"/>
    <mergeCell ref="A3:E3"/>
    <mergeCell ref="D4:E6"/>
    <mergeCell ref="C19:D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Macro1">
                <anchor moveWithCells="1" sizeWithCells="1">
                  <from>
                    <xdr:col>6</xdr:col>
                    <xdr:colOff>314325</xdr:colOff>
                    <xdr:row>5</xdr:row>
                    <xdr:rowOff>0</xdr:rowOff>
                  </from>
                  <to>
                    <xdr:col>8</xdr:col>
                    <xdr:colOff>76200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679862-E920-462D-99B5-AD8C40357EC4}">
          <x14:formula1>
            <xm:f>Product!$A$2:$A$6</xm:f>
          </x14:formula1>
          <xm:sqref>B8:B18</xm:sqref>
        </x14:dataValidation>
        <x14:dataValidation type="list" allowBlank="1" showInputMessage="1" showErrorMessage="1" xr:uid="{BACA84C9-F830-48FD-B456-802361CC02DD}">
          <x14:formula1>
            <xm:f>Customers!$A$2:$A$13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sqref="A1:B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23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A2" sqref="A2:A13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33</v>
      </c>
      <c r="B2" s="9" t="s">
        <v>5</v>
      </c>
      <c r="C2" s="9" t="s">
        <v>24</v>
      </c>
    </row>
    <row r="3" spans="1:3" x14ac:dyDescent="0.2">
      <c r="A3" s="9" t="s">
        <v>7</v>
      </c>
      <c r="B3" s="9" t="s">
        <v>6</v>
      </c>
      <c r="C3" s="9" t="s">
        <v>25</v>
      </c>
    </row>
    <row r="4" spans="1:3" x14ac:dyDescent="0.2">
      <c r="A4" s="9" t="s">
        <v>34</v>
      </c>
      <c r="B4" s="9" t="s">
        <v>5</v>
      </c>
      <c r="C4" s="9" t="s">
        <v>31</v>
      </c>
    </row>
    <row r="5" spans="1:3" x14ac:dyDescent="0.2">
      <c r="A5" s="9" t="s">
        <v>35</v>
      </c>
      <c r="B5" s="9" t="s">
        <v>6</v>
      </c>
      <c r="C5" s="9" t="s">
        <v>32</v>
      </c>
    </row>
    <row r="6" spans="1:3" x14ac:dyDescent="0.2">
      <c r="A6" s="9" t="s">
        <v>36</v>
      </c>
      <c r="B6" s="9" t="s">
        <v>5</v>
      </c>
      <c r="C6" s="9" t="s">
        <v>28</v>
      </c>
    </row>
    <row r="7" spans="1:3" x14ac:dyDescent="0.2">
      <c r="A7" s="9" t="s">
        <v>37</v>
      </c>
      <c r="B7" s="9" t="s">
        <v>6</v>
      </c>
      <c r="C7" s="9" t="s">
        <v>29</v>
      </c>
    </row>
    <row r="8" spans="1:3" x14ac:dyDescent="0.2">
      <c r="A8" s="9" t="s">
        <v>38</v>
      </c>
      <c r="B8" s="9" t="s">
        <v>5</v>
      </c>
      <c r="C8" s="9" t="s">
        <v>30</v>
      </c>
    </row>
    <row r="9" spans="1:3" x14ac:dyDescent="0.2">
      <c r="A9" s="9" t="s">
        <v>39</v>
      </c>
      <c r="B9" s="9" t="s">
        <v>6</v>
      </c>
      <c r="C9" s="9" t="s">
        <v>31</v>
      </c>
    </row>
    <row r="10" spans="1:3" x14ac:dyDescent="0.2">
      <c r="A10" s="9" t="s">
        <v>40</v>
      </c>
      <c r="B10" s="9" t="s">
        <v>5</v>
      </c>
      <c r="C10" s="9" t="s">
        <v>32</v>
      </c>
    </row>
    <row r="11" spans="1:3" x14ac:dyDescent="0.2">
      <c r="A11" s="9" t="s">
        <v>41</v>
      </c>
      <c r="B11" s="9" t="s">
        <v>5</v>
      </c>
      <c r="C11" s="9" t="s">
        <v>26</v>
      </c>
    </row>
    <row r="12" spans="1:3" x14ac:dyDescent="0.2">
      <c r="A12" s="9" t="s">
        <v>42</v>
      </c>
      <c r="B12" s="9" t="s">
        <v>6</v>
      </c>
      <c r="C12" s="9" t="s">
        <v>27</v>
      </c>
    </row>
    <row r="13" spans="1:3" x14ac:dyDescent="0.2">
      <c r="A13" s="9" t="s">
        <v>43</v>
      </c>
      <c r="B13" s="9" t="s">
        <v>8</v>
      </c>
      <c r="C13" s="9" t="s">
        <v>9</v>
      </c>
    </row>
  </sheetData>
  <dataValidations count="1">
    <dataValidation type="list" allowBlank="1" showInputMessage="1" showErrorMessage="1" sqref="B9" xr:uid="{E3BFD9E8-FCF7-43F1-8664-132F0110E124}">
      <formula1>$A$2:$A$13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Dodmani</cp:lastModifiedBy>
  <dcterms:created xsi:type="dcterms:W3CDTF">2022-07-25T10:35:04Z</dcterms:created>
  <dcterms:modified xsi:type="dcterms:W3CDTF">2023-04-17T16:11:06Z</dcterms:modified>
</cp:coreProperties>
</file>