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<sst xmlns="http://schemas.openxmlformats.org/spreadsheetml/2006/main" count="125" uniqueCount="119">
  <si>
    <t>Data from the marketing department</t>
  </si>
  <si>
    <t>Forecast of new users from ads, featuring and pr (without viral users)</t>
  </si>
  <si>
    <t>PR</t>
  </si>
  <si>
    <t>Featured</t>
  </si>
  <si>
    <t>Estimating virality</t>
  </si>
  <si>
    <t>Based on all data (1 Feb - 12 Mar)</t>
  </si>
  <si>
    <t>Number of events "Contact joined"</t>
  </si>
  <si>
    <t>Number of events "Launch first time"</t>
  </si>
  <si>
    <t>How many viral users brings one acquired user?</t>
  </si>
  <si>
    <t>Contact joined</t>
  </si>
  <si>
    <t>Launch first time</t>
  </si>
  <si>
    <t>How many viral users does one acquired user bring?</t>
  </si>
  <si>
    <t>Forecast of new users including virality</t>
  </si>
  <si>
    <t>Forecast of new users (all new users = acquired by marketing team + viral)</t>
  </si>
  <si>
    <t>Forecast of retention</t>
  </si>
  <si>
    <t>0 day</t>
  </si>
  <si>
    <t>1 day</t>
  </si>
  <si>
    <t>2 day</t>
  </si>
  <si>
    <t>3 day</t>
  </si>
  <si>
    <t>4 day</t>
  </si>
  <si>
    <t>5 day</t>
  </si>
  <si>
    <t>6 day</t>
  </si>
  <si>
    <t>7 day</t>
  </si>
  <si>
    <t>8 day</t>
  </si>
  <si>
    <t>9 day</t>
  </si>
  <si>
    <t>10 day</t>
  </si>
  <si>
    <t>11 day</t>
  </si>
  <si>
    <t>12 day</t>
  </si>
  <si>
    <t>13 day</t>
  </si>
  <si>
    <t>14 day</t>
  </si>
  <si>
    <t>15 day</t>
  </si>
  <si>
    <t>16 day</t>
  </si>
  <si>
    <t>17 day</t>
  </si>
  <si>
    <t>18 day</t>
  </si>
  <si>
    <t>19 day</t>
  </si>
  <si>
    <t>20 day</t>
  </si>
  <si>
    <t>21 day</t>
  </si>
  <si>
    <t>22 day</t>
  </si>
  <si>
    <t>23 day</t>
  </si>
  <si>
    <t>24 day</t>
  </si>
  <si>
    <t>25 day</t>
  </si>
  <si>
    <t>26 day</t>
  </si>
  <si>
    <t>27 day</t>
  </si>
  <si>
    <t>28 day</t>
  </si>
  <si>
    <t>29 day</t>
  </si>
  <si>
    <t>30 day</t>
  </si>
  <si>
    <t>Retention based on new users from 1 Feb - 12 Feb</t>
  </si>
  <si>
    <t>Retention drop every day (from 12 to 30 day)</t>
  </si>
  <si>
    <t>31 day</t>
  </si>
  <si>
    <t>32 day</t>
  </si>
  <si>
    <t>33 day</t>
  </si>
  <si>
    <t>34 day</t>
  </si>
  <si>
    <t>35 day</t>
  </si>
  <si>
    <t>36 day</t>
  </si>
  <si>
    <t>37 day</t>
  </si>
  <si>
    <t>38 day</t>
  </si>
  <si>
    <t>39 day</t>
  </si>
  <si>
    <t>40 day</t>
  </si>
  <si>
    <t>41 day</t>
  </si>
  <si>
    <t>42 day</t>
  </si>
  <si>
    <t>43 day</t>
  </si>
  <si>
    <t>44 day</t>
  </si>
  <si>
    <t>45 day</t>
  </si>
  <si>
    <t>46 day</t>
  </si>
  <si>
    <t>47 day</t>
  </si>
  <si>
    <t>48 day</t>
  </si>
  <si>
    <t>49 day</t>
  </si>
  <si>
    <t>50 day</t>
  </si>
  <si>
    <t>51 day</t>
  </si>
  <si>
    <t>52 day</t>
  </si>
  <si>
    <t>53 day</t>
  </si>
  <si>
    <t>54 day</t>
  </si>
  <si>
    <t>55 day</t>
  </si>
  <si>
    <t>56 day</t>
  </si>
  <si>
    <t>57 day</t>
  </si>
  <si>
    <t>58 day</t>
  </si>
  <si>
    <t>59 day</t>
  </si>
  <si>
    <t>60 day</t>
  </si>
  <si>
    <t>61 day</t>
  </si>
  <si>
    <t>62 day</t>
  </si>
  <si>
    <t>63 day</t>
  </si>
  <si>
    <t>64 day</t>
  </si>
  <si>
    <t>65 day</t>
  </si>
  <si>
    <t>66 day</t>
  </si>
  <si>
    <t>67 day</t>
  </si>
  <si>
    <t>68 day</t>
  </si>
  <si>
    <t>69 day</t>
  </si>
  <si>
    <t>70 day</t>
  </si>
  <si>
    <t>71 day</t>
  </si>
  <si>
    <t>72 day</t>
  </si>
  <si>
    <t>73 day</t>
  </si>
  <si>
    <t>74 day</t>
  </si>
  <si>
    <t>75 day</t>
  </si>
  <si>
    <t>76 day</t>
  </si>
  <si>
    <t>77 day</t>
  </si>
  <si>
    <t>78 day</t>
  </si>
  <si>
    <t>79 day</t>
  </si>
  <si>
    <t>80 day</t>
  </si>
  <si>
    <t>81 day</t>
  </si>
  <si>
    <t>82 day</t>
  </si>
  <si>
    <t>83 day</t>
  </si>
  <si>
    <t>84 day</t>
  </si>
  <si>
    <t>85 day</t>
  </si>
  <si>
    <t>86 day</t>
  </si>
  <si>
    <t>87 day</t>
  </si>
  <si>
    <t>88 day</t>
  </si>
  <si>
    <t>89 day</t>
  </si>
  <si>
    <t>90 day</t>
  </si>
  <si>
    <t>91 day</t>
  </si>
  <si>
    <t>92 day</t>
  </si>
  <si>
    <t>93 day</t>
  </si>
  <si>
    <t>94 day</t>
  </si>
  <si>
    <t>95 day</t>
  </si>
  <si>
    <t>96 day</t>
  </si>
  <si>
    <t>97 day</t>
  </si>
  <si>
    <t>98 day</t>
  </si>
  <si>
    <t>99 day</t>
  </si>
  <si>
    <t>100 day</t>
  </si>
  <si>
    <t>Retention forecast till 100 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</si>
</sst>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 yyyy"/>
    <numFmt numFmtId="165" formatCode="0.000"/>
  </numFmts>
  <fonts count="8">
    <font>
      <sz val="10.0"/>
      <color rgb="FF000000"/>
      <name val="Arial"/>
    </font>
    <font>
      <name val="Arial"/>
    </font>
    <font>
      <sz val="12.0"/>
      <color rgb="FF000000"/>
      <name val="Calibri"/>
    </font>
    <font>
      <color rgb="FFFFFFFF"/>
      <name val="Arial"/>
    </font>
    <font>
      <sz val="8.0"/>
      <name val="Arial"/>
    </font>
    <font>
      <b/>
      <color rgb="FF000000"/>
      <name val="Arial"/>
    </font>
    <font>
      <b/>
      <name val="Arial"/>
    </font>
    <font>
      <sz val="9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351C75"/>
        <bgColor rgb="FF351C75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164" xfId="0" applyAlignment="1" applyFont="1" applyNumberFormat="1">
      <alignment vertical="bottom"/>
    </xf>
    <xf borderId="0" fillId="0" fontId="2" numFmtId="0" xfId="0" applyAlignment="1" applyFont="1">
      <alignment horizontal="right" shrinkToFit="0" vertical="bottom" wrapText="0"/>
    </xf>
    <xf borderId="0" fillId="3" fontId="3" numFmtId="0" xfId="0" applyAlignment="1" applyFill="1" applyFont="1">
      <alignment vertical="bottom"/>
    </xf>
    <xf borderId="0" fillId="3" fontId="1" numFmtId="0" xfId="0" applyAlignment="1" applyFont="1">
      <alignment vertical="bottom"/>
    </xf>
    <xf borderId="0" fillId="4" fontId="1" numFmtId="0" xfId="0" applyAlignment="1" applyFill="1" applyFont="1">
      <alignment horizontal="right" readingOrder="0" vertical="bottom"/>
    </xf>
    <xf borderId="0" fillId="4" fontId="1" numFmtId="165" xfId="0" applyAlignment="1" applyFont="1" applyNumberFormat="1">
      <alignment horizontal="right" vertical="bottom"/>
    </xf>
    <xf borderId="0" fillId="0" fontId="4" numFmtId="0" xfId="0" applyAlignment="1" applyFont="1">
      <alignment horizontal="right" readingOrder="0"/>
    </xf>
    <xf borderId="0" fillId="0" fontId="1" numFmtId="0" xfId="0" applyAlignment="1" applyFont="1">
      <alignment readingOrder="0" vertical="bottom"/>
    </xf>
    <xf borderId="0" fillId="4" fontId="1" numFmtId="2" xfId="0" applyAlignment="1" applyFont="1" applyNumberFormat="1">
      <alignment horizontal="right" vertical="bottom"/>
    </xf>
    <xf borderId="0" fillId="4" fontId="1" numFmtId="1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5" numFmtId="0" xfId="0" applyAlignment="1" applyFont="1">
      <alignment horizontal="center" vertical="bottom"/>
    </xf>
    <xf borderId="0" fillId="0" fontId="6" numFmtId="0" xfId="0" applyAlignment="1" applyFont="1">
      <alignment horizontal="right" vertical="bottom"/>
    </xf>
    <xf borderId="0" fillId="0" fontId="7" numFmtId="0" xfId="0" applyAlignment="1" applyFont="1">
      <alignment vertical="bottom"/>
    </xf>
    <xf borderId="0" fillId="4" fontId="1" numFmtId="2" xfId="0" applyAlignment="1" applyFont="1" applyNumberFormat="1">
      <alignment vertical="bottom"/>
    </xf>
    <xf borderId="0" fillId="4" fontId="1" numFmtId="0" xfId="0" applyAlignment="1" applyFont="1">
      <alignment vertical="bottom"/>
    </xf>
    <xf borderId="0" fillId="0" fontId="1" numFmtId="1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8.0"/>
  </cols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</row>
    <row r="2">
      <c r="A2" s="2"/>
      <c r="B2" s="3">
        <v>42442.0</v>
      </c>
      <c r="C2" s="3">
        <v>42443.0</v>
      </c>
      <c r="D2" s="3">
        <v>42444.0</v>
      </c>
      <c r="E2" s="3">
        <v>42445.0</v>
      </c>
      <c r="F2" s="3">
        <v>42446.0</v>
      </c>
      <c r="G2" s="3">
        <v>42447.0</v>
      </c>
      <c r="H2" s="3">
        <v>42448.0</v>
      </c>
      <c r="I2" s="3">
        <v>42449.0</v>
      </c>
      <c r="J2" s="3">
        <v>42450.0</v>
      </c>
      <c r="K2" s="3">
        <v>42451.0</v>
      </c>
      <c r="L2" s="3">
        <v>42452.0</v>
      </c>
      <c r="M2" s="3">
        <v>42453.0</v>
      </c>
      <c r="N2" s="3">
        <v>42454.0</v>
      </c>
      <c r="O2" s="3">
        <v>42455.0</v>
      </c>
      <c r="P2" s="3">
        <v>42456.0</v>
      </c>
      <c r="Q2" s="3">
        <v>42457.0</v>
      </c>
      <c r="R2" s="3">
        <v>42458.0</v>
      </c>
      <c r="S2" s="3">
        <v>42459.0</v>
      </c>
      <c r="T2" s="3">
        <v>42460.0</v>
      </c>
      <c r="U2" s="3">
        <v>42461.0</v>
      </c>
      <c r="V2" s="3">
        <v>42462.0</v>
      </c>
      <c r="W2" s="3">
        <v>42463.0</v>
      </c>
      <c r="X2" s="3">
        <v>42464.0</v>
      </c>
      <c r="Y2" s="3">
        <v>42465.0</v>
      </c>
      <c r="Z2" s="3">
        <v>42466.0</v>
      </c>
      <c r="AA2" s="3">
        <v>42467.0</v>
      </c>
      <c r="AB2" s="3">
        <v>42468.0</v>
      </c>
      <c r="AC2" s="3">
        <v>42469.0</v>
      </c>
      <c r="AD2" s="3">
        <v>42470.0</v>
      </c>
      <c r="AE2" s="3">
        <v>42471.0</v>
      </c>
      <c r="AF2" s="3">
        <v>42472.0</v>
      </c>
      <c r="AG2" s="3">
        <v>42473.0</v>
      </c>
      <c r="AH2" s="3">
        <v>42474.0</v>
      </c>
      <c r="AI2" s="3">
        <v>42475.0</v>
      </c>
      <c r="AJ2" s="3">
        <v>42476.0</v>
      </c>
      <c r="AK2" s="3">
        <v>42477.0</v>
      </c>
      <c r="AL2" s="3">
        <v>42478.0</v>
      </c>
      <c r="AM2" s="3">
        <v>42479.0</v>
      </c>
      <c r="AN2" s="3">
        <v>42480.0</v>
      </c>
      <c r="AO2" s="3">
        <v>42481.0</v>
      </c>
      <c r="AP2" s="3">
        <v>42482.0</v>
      </c>
      <c r="AQ2" s="3">
        <v>42483.0</v>
      </c>
      <c r="AR2" s="3">
        <v>42484.0</v>
      </c>
      <c r="AS2" s="3">
        <v>42485.0</v>
      </c>
      <c r="AT2" s="3">
        <v>42486.0</v>
      </c>
      <c r="AU2" s="3">
        <v>42487.0</v>
      </c>
      <c r="AV2" s="3">
        <v>42488.0</v>
      </c>
      <c r="AW2" s="3">
        <v>42489.0</v>
      </c>
      <c r="AX2" s="3">
        <v>42490.0</v>
      </c>
      <c r="AY2" s="3">
        <v>42491.0</v>
      </c>
      <c r="AZ2" s="3">
        <v>42492.0</v>
      </c>
      <c r="BA2" s="3">
        <v>42493.0</v>
      </c>
      <c r="BB2" s="3">
        <v>42494.0</v>
      </c>
      <c r="BC2" s="3">
        <v>42495.0</v>
      </c>
      <c r="BD2" s="3">
        <v>42496.0</v>
      </c>
      <c r="BE2" s="3">
        <v>42497.0</v>
      </c>
      <c r="BF2" s="3">
        <v>42498.0</v>
      </c>
      <c r="BG2" s="3">
        <v>42499.0</v>
      </c>
      <c r="BH2" s="3">
        <v>42500.0</v>
      </c>
      <c r="BI2" s="3">
        <v>42501.0</v>
      </c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</row>
    <row r="3">
      <c r="A3" s="2" t="s">
        <v>1</v>
      </c>
      <c r="B3" s="5">
        <v>480.0</v>
      </c>
      <c r="C3" s="5">
        <v>480.0</v>
      </c>
      <c r="D3" s="5">
        <v>580.0</v>
      </c>
      <c r="E3" s="5">
        <v>1720.0</v>
      </c>
      <c r="F3" s="5">
        <v>2320.0</v>
      </c>
      <c r="G3" s="5">
        <v>2460.0</v>
      </c>
      <c r="H3" s="5">
        <v>2420.0</v>
      </c>
      <c r="I3" s="5">
        <v>2380.0</v>
      </c>
      <c r="J3" s="5">
        <v>2250.0</v>
      </c>
      <c r="K3" s="5">
        <v>1870.0</v>
      </c>
      <c r="L3" s="5">
        <v>1660.0</v>
      </c>
      <c r="M3" s="5">
        <v>1520.0</v>
      </c>
      <c r="N3" s="5">
        <v>1620.0</v>
      </c>
      <c r="O3" s="5">
        <v>1730.0</v>
      </c>
      <c r="P3" s="5">
        <v>1830.0</v>
      </c>
      <c r="Q3" s="5">
        <v>1930.0</v>
      </c>
      <c r="R3" s="5">
        <v>2030.0</v>
      </c>
      <c r="S3" s="5">
        <v>2140.0</v>
      </c>
      <c r="T3" s="5">
        <v>2240.0</v>
      </c>
      <c r="U3" s="5">
        <v>2340.0</v>
      </c>
      <c r="V3" s="5">
        <v>2440.0</v>
      </c>
      <c r="W3" s="5">
        <v>2540.0</v>
      </c>
      <c r="X3" s="5">
        <v>2650.0</v>
      </c>
      <c r="Y3" s="5">
        <v>2750.0</v>
      </c>
      <c r="Z3" s="5">
        <v>2850.0</v>
      </c>
      <c r="AA3" s="5">
        <v>2950.0</v>
      </c>
      <c r="AB3" s="5">
        <v>3060.0</v>
      </c>
      <c r="AC3" s="5">
        <v>3160.0</v>
      </c>
      <c r="AD3" s="5">
        <v>3260.0</v>
      </c>
      <c r="AE3" s="5">
        <v>3360.0</v>
      </c>
      <c r="AF3" s="5">
        <v>3470.0</v>
      </c>
      <c r="AG3" s="5">
        <v>3570.0</v>
      </c>
      <c r="AH3" s="5">
        <v>3670.0</v>
      </c>
      <c r="AI3" s="5">
        <v>3670.0</v>
      </c>
      <c r="AJ3" s="5">
        <v>3670.0</v>
      </c>
      <c r="AK3" s="5">
        <v>3670.0</v>
      </c>
      <c r="AL3" s="5">
        <v>3670.0</v>
      </c>
      <c r="AM3" s="5">
        <v>3670.0</v>
      </c>
      <c r="AN3" s="5">
        <v>3670.0</v>
      </c>
      <c r="AO3" s="5">
        <v>3670.0</v>
      </c>
      <c r="AP3" s="5">
        <v>3670.0</v>
      </c>
      <c r="AQ3" s="5">
        <v>3670.0</v>
      </c>
      <c r="AR3" s="5">
        <v>3670.0</v>
      </c>
      <c r="AS3" s="5">
        <v>3670.0</v>
      </c>
      <c r="AT3" s="5">
        <v>3670.0</v>
      </c>
      <c r="AU3" s="5">
        <v>3670.0</v>
      </c>
      <c r="AV3" s="5">
        <v>3670.0</v>
      </c>
      <c r="AW3" s="5">
        <v>3670.0</v>
      </c>
      <c r="AX3" s="5">
        <v>3670.0</v>
      </c>
      <c r="AY3" s="5">
        <v>3670.0</v>
      </c>
      <c r="AZ3" s="5">
        <v>3670.0</v>
      </c>
      <c r="BA3" s="5">
        <v>3670.0</v>
      </c>
      <c r="BB3" s="5">
        <v>3670.0</v>
      </c>
      <c r="BC3" s="5">
        <v>3670.0</v>
      </c>
      <c r="BD3" s="5">
        <v>3670.0</v>
      </c>
      <c r="BE3" s="5">
        <v>3670.0</v>
      </c>
      <c r="BF3" s="5">
        <v>3670.0</v>
      </c>
      <c r="BG3" s="5">
        <v>3670.0</v>
      </c>
      <c r="BH3" s="5">
        <v>3670.0</v>
      </c>
      <c r="BI3" s="5">
        <v>3670.0</v>
      </c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</row>
    <row r="4">
      <c r="A4" s="2"/>
      <c r="B4" s="2"/>
      <c r="C4" s="2"/>
      <c r="D4" s="2"/>
      <c r="E4" s="2" t="s">
        <v>2</v>
      </c>
      <c r="F4" s="2" t="s">
        <v>3</v>
      </c>
      <c r="G4" s="2" t="s">
        <v>3</v>
      </c>
      <c r="H4" s="2" t="s">
        <v>3</v>
      </c>
      <c r="I4" s="2" t="s">
        <v>3</v>
      </c>
      <c r="J4" s="2" t="s">
        <v>3</v>
      </c>
      <c r="K4" s="2" t="s">
        <v>3</v>
      </c>
      <c r="L4" s="2" t="s">
        <v>3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</row>
    <row r="6">
      <c r="A6" s="6" t="s">
        <v>4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</row>
    <row r="7">
      <c r="A7" s="2"/>
      <c r="B7" s="2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</row>
    <row r="8">
      <c r="A8" s="2" t="s">
        <v>6</v>
      </c>
      <c r="B8" s="8">
        <v>2444.0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</row>
    <row r="9">
      <c r="A9" s="2" t="s">
        <v>7</v>
      </c>
      <c r="B9" s="8">
        <v>12748.0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</row>
    <row r="10">
      <c r="A10" s="2" t="s">
        <v>8</v>
      </c>
      <c r="B10" s="9">
        <f>B8/(B9-B8)</f>
        <v>0.237189441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</row>
    <row r="12">
      <c r="A12" s="2"/>
      <c r="B12" s="3">
        <v>42401.0</v>
      </c>
      <c r="C12" s="3">
        <v>42402.0</v>
      </c>
      <c r="D12" s="3">
        <v>42403.0</v>
      </c>
      <c r="E12" s="3">
        <v>42404.0</v>
      </c>
      <c r="F12" s="3">
        <v>42405.0</v>
      </c>
      <c r="G12" s="3">
        <v>42406.0</v>
      </c>
      <c r="H12" s="3">
        <v>42407.0</v>
      </c>
      <c r="I12" s="3">
        <v>42408.0</v>
      </c>
      <c r="J12" s="3">
        <v>42409.0</v>
      </c>
      <c r="K12" s="3">
        <v>42410.0</v>
      </c>
      <c r="L12" s="3">
        <v>42411.0</v>
      </c>
      <c r="M12" s="3">
        <v>42412.0</v>
      </c>
      <c r="N12" s="3">
        <v>42413.0</v>
      </c>
      <c r="O12" s="3">
        <v>42414.0</v>
      </c>
      <c r="P12" s="3">
        <v>42415.0</v>
      </c>
      <c r="Q12" s="3">
        <v>42416.0</v>
      </c>
      <c r="R12" s="3">
        <v>42417.0</v>
      </c>
      <c r="S12" s="3">
        <v>42418.0</v>
      </c>
      <c r="T12" s="3">
        <v>42419.0</v>
      </c>
      <c r="U12" s="3">
        <v>42420.0</v>
      </c>
      <c r="V12" s="3">
        <v>42421.0</v>
      </c>
      <c r="W12" s="3">
        <v>42422.0</v>
      </c>
      <c r="X12" s="3">
        <v>42423.0</v>
      </c>
      <c r="Y12" s="3">
        <v>42424.0</v>
      </c>
      <c r="Z12" s="3">
        <v>42425.0</v>
      </c>
      <c r="AA12" s="3">
        <v>42426.0</v>
      </c>
      <c r="AB12" s="3">
        <v>42427.0</v>
      </c>
      <c r="AC12" s="3">
        <v>42428.0</v>
      </c>
      <c r="AD12" s="3">
        <v>42429.0</v>
      </c>
      <c r="AE12" s="3">
        <v>42430.0</v>
      </c>
      <c r="AF12" s="3">
        <v>42431.0</v>
      </c>
      <c r="AG12" s="3">
        <v>42432.0</v>
      </c>
      <c r="AH12" s="3">
        <v>42433.0</v>
      </c>
      <c r="AI12" s="3">
        <v>42434.0</v>
      </c>
      <c r="AJ12" s="3">
        <v>42435.0</v>
      </c>
      <c r="AK12" s="3">
        <v>42436.0</v>
      </c>
      <c r="AL12" s="3">
        <v>42437.0</v>
      </c>
      <c r="AM12" s="3">
        <v>42438.0</v>
      </c>
      <c r="AN12" s="3">
        <v>42439.0</v>
      </c>
      <c r="AO12" s="3">
        <v>42440.0</v>
      </c>
      <c r="AP12" s="3">
        <v>42441.0</v>
      </c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</row>
    <row r="13">
      <c r="A13" s="2" t="s">
        <v>9</v>
      </c>
      <c r="B13" s="10">
        <v>5.0</v>
      </c>
      <c r="C13" s="10">
        <v>7.0</v>
      </c>
      <c r="D13" s="10">
        <v>18.0</v>
      </c>
      <c r="E13" s="10">
        <v>20.0</v>
      </c>
      <c r="F13" s="10">
        <v>15.0</v>
      </c>
      <c r="G13" s="10">
        <v>12.0</v>
      </c>
      <c r="H13" s="10">
        <v>18.0</v>
      </c>
      <c r="I13" s="10">
        <v>21.0</v>
      </c>
      <c r="J13" s="10">
        <v>23.0</v>
      </c>
      <c r="K13" s="10">
        <v>23.0</v>
      </c>
      <c r="L13" s="10">
        <v>29.0</v>
      </c>
      <c r="M13" s="10">
        <v>22.0</v>
      </c>
      <c r="N13" s="10">
        <v>34.0</v>
      </c>
      <c r="O13" s="10">
        <v>46.0</v>
      </c>
      <c r="P13" s="10">
        <v>39.0</v>
      </c>
      <c r="Q13" s="10">
        <v>48.0</v>
      </c>
      <c r="R13" s="10">
        <v>59.0</v>
      </c>
      <c r="S13" s="10">
        <v>67.0</v>
      </c>
      <c r="T13" s="10">
        <v>68.0</v>
      </c>
      <c r="U13" s="10">
        <v>49.0</v>
      </c>
      <c r="V13" s="10">
        <v>50.0</v>
      </c>
      <c r="W13" s="10">
        <v>44.0</v>
      </c>
      <c r="X13" s="10">
        <v>75.0</v>
      </c>
      <c r="Y13" s="10">
        <v>72.0</v>
      </c>
      <c r="Z13" s="10">
        <v>72.0</v>
      </c>
      <c r="AA13" s="10">
        <v>86.0</v>
      </c>
      <c r="AB13" s="10">
        <v>74.0</v>
      </c>
      <c r="AC13" s="10">
        <v>84.0</v>
      </c>
      <c r="AD13" s="10">
        <v>73.0</v>
      </c>
      <c r="AE13" s="10">
        <v>95.0</v>
      </c>
      <c r="AF13" s="10">
        <v>93.0</v>
      </c>
      <c r="AG13" s="10">
        <v>87.0</v>
      </c>
      <c r="AH13" s="10">
        <v>100.0</v>
      </c>
      <c r="AI13" s="10">
        <v>96.0</v>
      </c>
      <c r="AJ13" s="10">
        <v>97.0</v>
      </c>
      <c r="AK13" s="10">
        <v>83.0</v>
      </c>
      <c r="AL13" s="10">
        <v>96.0</v>
      </c>
      <c r="AM13" s="10">
        <v>121.0</v>
      </c>
      <c r="AN13" s="10">
        <v>90.0</v>
      </c>
      <c r="AO13" s="10">
        <v>100.0</v>
      </c>
      <c r="AP13" s="10">
        <v>133.0</v>
      </c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</row>
    <row r="14">
      <c r="A14" s="2" t="s">
        <v>10</v>
      </c>
      <c r="B14" s="10">
        <v>30.0</v>
      </c>
      <c r="C14" s="10">
        <v>62.0</v>
      </c>
      <c r="D14" s="10">
        <v>86.0</v>
      </c>
      <c r="E14" s="10">
        <v>110.0</v>
      </c>
      <c r="F14" s="10">
        <v>86.0</v>
      </c>
      <c r="G14" s="10">
        <v>92.0</v>
      </c>
      <c r="H14" s="10">
        <v>110.0</v>
      </c>
      <c r="I14" s="10">
        <v>119.0</v>
      </c>
      <c r="J14" s="10">
        <v>135.0</v>
      </c>
      <c r="K14" s="10">
        <v>146.0</v>
      </c>
      <c r="L14" s="10">
        <v>157.0</v>
      </c>
      <c r="M14" s="10">
        <v>181.0</v>
      </c>
      <c r="N14" s="10">
        <v>189.0</v>
      </c>
      <c r="O14" s="10">
        <v>204.0</v>
      </c>
      <c r="P14" s="10">
        <v>216.0</v>
      </c>
      <c r="Q14" s="10">
        <v>248.0</v>
      </c>
      <c r="R14" s="10">
        <v>252.0</v>
      </c>
      <c r="S14" s="10">
        <v>283.0</v>
      </c>
      <c r="T14" s="10">
        <v>291.0</v>
      </c>
      <c r="U14" s="10">
        <v>303.0</v>
      </c>
      <c r="V14" s="10">
        <v>318.0</v>
      </c>
      <c r="W14" s="10">
        <v>347.0</v>
      </c>
      <c r="X14" s="10">
        <v>345.0</v>
      </c>
      <c r="Y14" s="10">
        <v>368.0</v>
      </c>
      <c r="Z14" s="10">
        <v>388.0</v>
      </c>
      <c r="AA14" s="10">
        <v>363.0</v>
      </c>
      <c r="AB14" s="10">
        <v>391.0</v>
      </c>
      <c r="AC14" s="10">
        <v>420.0</v>
      </c>
      <c r="AD14" s="10">
        <v>412.0</v>
      </c>
      <c r="AE14" s="10">
        <v>450.0</v>
      </c>
      <c r="AF14" s="10">
        <v>436.0</v>
      </c>
      <c r="AG14" s="10">
        <v>476.0</v>
      </c>
      <c r="AH14" s="10">
        <v>494.0</v>
      </c>
      <c r="AI14" s="10">
        <v>473.0</v>
      </c>
      <c r="AJ14" s="10">
        <v>510.0</v>
      </c>
      <c r="AK14" s="10">
        <v>513.0</v>
      </c>
      <c r="AL14" s="10">
        <v>504.0</v>
      </c>
      <c r="AM14" s="10">
        <v>544.0</v>
      </c>
      <c r="AN14" s="10">
        <v>567.0</v>
      </c>
      <c r="AO14" s="10">
        <v>536.0</v>
      </c>
      <c r="AP14" s="10">
        <v>593.0</v>
      </c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</row>
    <row r="15">
      <c r="A15" s="11" t="s">
        <v>11</v>
      </c>
      <c r="B15" s="12">
        <f t="shared" ref="B15:AP15" si="1">B13/(B14-B13)</f>
        <v>0.2</v>
      </c>
      <c r="C15" s="12">
        <f t="shared" si="1"/>
        <v>0.1272727273</v>
      </c>
      <c r="D15" s="12">
        <f t="shared" si="1"/>
        <v>0.2647058824</v>
      </c>
      <c r="E15" s="12">
        <f t="shared" si="1"/>
        <v>0.2222222222</v>
      </c>
      <c r="F15" s="12">
        <f t="shared" si="1"/>
        <v>0.2112676056</v>
      </c>
      <c r="G15" s="12">
        <f t="shared" si="1"/>
        <v>0.15</v>
      </c>
      <c r="H15" s="12">
        <f t="shared" si="1"/>
        <v>0.1956521739</v>
      </c>
      <c r="I15" s="12">
        <f t="shared" si="1"/>
        <v>0.2142857143</v>
      </c>
      <c r="J15" s="12">
        <f t="shared" si="1"/>
        <v>0.2053571429</v>
      </c>
      <c r="K15" s="12">
        <f t="shared" si="1"/>
        <v>0.1869918699</v>
      </c>
      <c r="L15" s="12">
        <f t="shared" si="1"/>
        <v>0.2265625</v>
      </c>
      <c r="M15" s="12">
        <f t="shared" si="1"/>
        <v>0.1383647799</v>
      </c>
      <c r="N15" s="12">
        <f t="shared" si="1"/>
        <v>0.2193548387</v>
      </c>
      <c r="O15" s="12">
        <f t="shared" si="1"/>
        <v>0.2911392405</v>
      </c>
      <c r="P15" s="12">
        <f t="shared" si="1"/>
        <v>0.2203389831</v>
      </c>
      <c r="Q15" s="12">
        <f t="shared" si="1"/>
        <v>0.24</v>
      </c>
      <c r="R15" s="12">
        <f t="shared" si="1"/>
        <v>0.3056994819</v>
      </c>
      <c r="S15" s="12">
        <f t="shared" si="1"/>
        <v>0.3101851852</v>
      </c>
      <c r="T15" s="12">
        <f t="shared" si="1"/>
        <v>0.3049327354</v>
      </c>
      <c r="U15" s="12">
        <f t="shared" si="1"/>
        <v>0.1929133858</v>
      </c>
      <c r="V15" s="12">
        <f t="shared" si="1"/>
        <v>0.1865671642</v>
      </c>
      <c r="W15" s="12">
        <f t="shared" si="1"/>
        <v>0.1452145215</v>
      </c>
      <c r="X15" s="12">
        <f t="shared" si="1"/>
        <v>0.2777777778</v>
      </c>
      <c r="Y15" s="12">
        <f t="shared" si="1"/>
        <v>0.2432432432</v>
      </c>
      <c r="Z15" s="12">
        <f t="shared" si="1"/>
        <v>0.2278481013</v>
      </c>
      <c r="AA15" s="12">
        <f t="shared" si="1"/>
        <v>0.3104693141</v>
      </c>
      <c r="AB15" s="12">
        <f t="shared" si="1"/>
        <v>0.2334384858</v>
      </c>
      <c r="AC15" s="12">
        <f t="shared" si="1"/>
        <v>0.25</v>
      </c>
      <c r="AD15" s="12">
        <f t="shared" si="1"/>
        <v>0.215339233</v>
      </c>
      <c r="AE15" s="12">
        <f t="shared" si="1"/>
        <v>0.2676056338</v>
      </c>
      <c r="AF15" s="12">
        <f t="shared" si="1"/>
        <v>0.2711370262</v>
      </c>
      <c r="AG15" s="12">
        <f t="shared" si="1"/>
        <v>0.2236503856</v>
      </c>
      <c r="AH15" s="12">
        <f t="shared" si="1"/>
        <v>0.2538071066</v>
      </c>
      <c r="AI15" s="12">
        <f t="shared" si="1"/>
        <v>0.2546419098</v>
      </c>
      <c r="AJ15" s="12">
        <f t="shared" si="1"/>
        <v>0.2348668281</v>
      </c>
      <c r="AK15" s="12">
        <f t="shared" si="1"/>
        <v>0.1930232558</v>
      </c>
      <c r="AL15" s="12">
        <f t="shared" si="1"/>
        <v>0.2352941176</v>
      </c>
      <c r="AM15" s="12">
        <f t="shared" si="1"/>
        <v>0.2860520095</v>
      </c>
      <c r="AN15" s="12">
        <f t="shared" si="1"/>
        <v>0.1886792453</v>
      </c>
      <c r="AO15" s="12">
        <f t="shared" si="1"/>
        <v>0.2293577982</v>
      </c>
      <c r="AP15" s="12">
        <f t="shared" si="1"/>
        <v>0.2891304348</v>
      </c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</row>
    <row r="16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</row>
    <row r="20">
      <c r="A20" s="6" t="s">
        <v>12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</row>
    <row r="21">
      <c r="A21" s="2"/>
      <c r="B21" s="3">
        <v>42442.0</v>
      </c>
      <c r="C21" s="3">
        <v>42443.0</v>
      </c>
      <c r="D21" s="3">
        <v>42444.0</v>
      </c>
      <c r="E21" s="3">
        <v>42445.0</v>
      </c>
      <c r="F21" s="3">
        <v>42446.0</v>
      </c>
      <c r="G21" s="3">
        <v>42447.0</v>
      </c>
      <c r="H21" s="3">
        <v>42448.0</v>
      </c>
      <c r="I21" s="3">
        <v>42449.0</v>
      </c>
      <c r="J21" s="3">
        <v>42450.0</v>
      </c>
      <c r="K21" s="3">
        <v>42451.0</v>
      </c>
      <c r="L21" s="3">
        <v>42452.0</v>
      </c>
      <c r="M21" s="3">
        <v>42453.0</v>
      </c>
      <c r="N21" s="3">
        <v>42454.0</v>
      </c>
      <c r="O21" s="3">
        <v>42455.0</v>
      </c>
      <c r="P21" s="3">
        <v>42456.0</v>
      </c>
      <c r="Q21" s="3">
        <v>42457.0</v>
      </c>
      <c r="R21" s="3">
        <v>42458.0</v>
      </c>
      <c r="S21" s="3">
        <v>42459.0</v>
      </c>
      <c r="T21" s="3">
        <v>42460.0</v>
      </c>
      <c r="U21" s="3">
        <v>42461.0</v>
      </c>
      <c r="V21" s="3">
        <v>42462.0</v>
      </c>
      <c r="W21" s="3">
        <v>42463.0</v>
      </c>
      <c r="X21" s="3">
        <v>42464.0</v>
      </c>
      <c r="Y21" s="3">
        <v>42465.0</v>
      </c>
      <c r="Z21" s="3">
        <v>42466.0</v>
      </c>
      <c r="AA21" s="3">
        <v>42467.0</v>
      </c>
      <c r="AB21" s="3">
        <v>42468.0</v>
      </c>
      <c r="AC21" s="3">
        <v>42469.0</v>
      </c>
      <c r="AD21" s="3">
        <v>42470.0</v>
      </c>
      <c r="AE21" s="3">
        <v>42471.0</v>
      </c>
      <c r="AF21" s="3">
        <v>42472.0</v>
      </c>
      <c r="AG21" s="3">
        <v>42473.0</v>
      </c>
      <c r="AH21" s="3">
        <v>42474.0</v>
      </c>
      <c r="AI21" s="3">
        <v>42475.0</v>
      </c>
      <c r="AJ21" s="3">
        <v>42476.0</v>
      </c>
      <c r="AK21" s="3">
        <v>42477.0</v>
      </c>
      <c r="AL21" s="3">
        <v>42478.0</v>
      </c>
      <c r="AM21" s="3">
        <v>42479.0</v>
      </c>
      <c r="AN21" s="3">
        <v>42480.0</v>
      </c>
      <c r="AO21" s="3">
        <v>42481.0</v>
      </c>
      <c r="AP21" s="3">
        <v>42482.0</v>
      </c>
      <c r="AQ21" s="3">
        <v>42483.0</v>
      </c>
      <c r="AR21" s="3">
        <v>42484.0</v>
      </c>
      <c r="AS21" s="3">
        <v>42485.0</v>
      </c>
      <c r="AT21" s="3">
        <v>42486.0</v>
      </c>
      <c r="AU21" s="3">
        <v>42487.0</v>
      </c>
      <c r="AV21" s="3">
        <v>42488.0</v>
      </c>
      <c r="AW21" s="3">
        <v>42489.0</v>
      </c>
      <c r="AX21" s="3">
        <v>42490.0</v>
      </c>
      <c r="AY21" s="3">
        <v>42491.0</v>
      </c>
      <c r="AZ21" s="3">
        <v>42492.0</v>
      </c>
      <c r="BA21" s="3">
        <v>42493.0</v>
      </c>
      <c r="BB21" s="3">
        <v>42494.0</v>
      </c>
      <c r="BC21" s="3">
        <v>42495.0</v>
      </c>
      <c r="BD21" s="3">
        <v>42496.0</v>
      </c>
      <c r="BE21" s="3">
        <v>42497.0</v>
      </c>
      <c r="BF21" s="3">
        <v>42498.0</v>
      </c>
      <c r="BG21" s="3">
        <v>42499.0</v>
      </c>
      <c r="BH21" s="3">
        <v>42500.0</v>
      </c>
      <c r="BI21" s="3">
        <v>42501.0</v>
      </c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</row>
    <row r="22">
      <c r="A22" s="2" t="s">
        <v>13</v>
      </c>
      <c r="B22" s="13">
        <f t="shared" ref="B22:BI22" si="2">B3+B3*$B$10</f>
        <v>593.8509317</v>
      </c>
      <c r="C22" s="13">
        <f t="shared" si="2"/>
        <v>593.8509317</v>
      </c>
      <c r="D22" s="13">
        <f t="shared" si="2"/>
        <v>717.5698758</v>
      </c>
      <c r="E22" s="13">
        <f t="shared" si="2"/>
        <v>2127.965839</v>
      </c>
      <c r="F22" s="13">
        <f t="shared" si="2"/>
        <v>2870.279503</v>
      </c>
      <c r="G22" s="13">
        <f t="shared" si="2"/>
        <v>3043.486025</v>
      </c>
      <c r="H22" s="13">
        <f t="shared" si="2"/>
        <v>2993.998447</v>
      </c>
      <c r="I22" s="13">
        <f t="shared" si="2"/>
        <v>2944.51087</v>
      </c>
      <c r="J22" s="13">
        <f t="shared" si="2"/>
        <v>2783.676242</v>
      </c>
      <c r="K22" s="13">
        <f t="shared" si="2"/>
        <v>2313.544255</v>
      </c>
      <c r="L22" s="13">
        <f t="shared" si="2"/>
        <v>2053.734472</v>
      </c>
      <c r="M22" s="13">
        <f t="shared" si="2"/>
        <v>1880.52795</v>
      </c>
      <c r="N22" s="13">
        <f t="shared" si="2"/>
        <v>2004.246894</v>
      </c>
      <c r="O22" s="13">
        <f t="shared" si="2"/>
        <v>2140.337733</v>
      </c>
      <c r="P22" s="13">
        <f t="shared" si="2"/>
        <v>2264.056677</v>
      </c>
      <c r="Q22" s="13">
        <f t="shared" si="2"/>
        <v>2387.775621</v>
      </c>
      <c r="R22" s="13">
        <f t="shared" si="2"/>
        <v>2511.494565</v>
      </c>
      <c r="S22" s="13">
        <f t="shared" si="2"/>
        <v>2647.585404</v>
      </c>
      <c r="T22" s="13">
        <f t="shared" si="2"/>
        <v>2771.304348</v>
      </c>
      <c r="U22" s="13">
        <f t="shared" si="2"/>
        <v>2895.023292</v>
      </c>
      <c r="V22" s="13">
        <f t="shared" si="2"/>
        <v>3018.742236</v>
      </c>
      <c r="W22" s="13">
        <f t="shared" si="2"/>
        <v>3142.46118</v>
      </c>
      <c r="X22" s="13">
        <f t="shared" si="2"/>
        <v>3278.552019</v>
      </c>
      <c r="Y22" s="13">
        <f t="shared" si="2"/>
        <v>3402.270963</v>
      </c>
      <c r="Z22" s="13">
        <f t="shared" si="2"/>
        <v>3525.989907</v>
      </c>
      <c r="AA22" s="13">
        <f t="shared" si="2"/>
        <v>3649.708851</v>
      </c>
      <c r="AB22" s="13">
        <f t="shared" si="2"/>
        <v>3785.799689</v>
      </c>
      <c r="AC22" s="13">
        <f t="shared" si="2"/>
        <v>3909.518634</v>
      </c>
      <c r="AD22" s="13">
        <f t="shared" si="2"/>
        <v>4033.237578</v>
      </c>
      <c r="AE22" s="13">
        <f t="shared" si="2"/>
        <v>4156.956522</v>
      </c>
      <c r="AF22" s="13">
        <f t="shared" si="2"/>
        <v>4293.04736</v>
      </c>
      <c r="AG22" s="13">
        <f t="shared" si="2"/>
        <v>4416.766304</v>
      </c>
      <c r="AH22" s="13">
        <f t="shared" si="2"/>
        <v>4540.485248</v>
      </c>
      <c r="AI22" s="13">
        <f t="shared" si="2"/>
        <v>4540.485248</v>
      </c>
      <c r="AJ22" s="13">
        <f t="shared" si="2"/>
        <v>4540.485248</v>
      </c>
      <c r="AK22" s="13">
        <f t="shared" si="2"/>
        <v>4540.485248</v>
      </c>
      <c r="AL22" s="13">
        <f t="shared" si="2"/>
        <v>4540.485248</v>
      </c>
      <c r="AM22" s="13">
        <f t="shared" si="2"/>
        <v>4540.485248</v>
      </c>
      <c r="AN22" s="13">
        <f t="shared" si="2"/>
        <v>4540.485248</v>
      </c>
      <c r="AO22" s="13">
        <f t="shared" si="2"/>
        <v>4540.485248</v>
      </c>
      <c r="AP22" s="13">
        <f t="shared" si="2"/>
        <v>4540.485248</v>
      </c>
      <c r="AQ22" s="13">
        <f t="shared" si="2"/>
        <v>4540.485248</v>
      </c>
      <c r="AR22" s="13">
        <f t="shared" si="2"/>
        <v>4540.485248</v>
      </c>
      <c r="AS22" s="13">
        <f t="shared" si="2"/>
        <v>4540.485248</v>
      </c>
      <c r="AT22" s="13">
        <f t="shared" si="2"/>
        <v>4540.485248</v>
      </c>
      <c r="AU22" s="13">
        <f t="shared" si="2"/>
        <v>4540.485248</v>
      </c>
      <c r="AV22" s="13">
        <f t="shared" si="2"/>
        <v>4540.485248</v>
      </c>
      <c r="AW22" s="13">
        <f t="shared" si="2"/>
        <v>4540.485248</v>
      </c>
      <c r="AX22" s="13">
        <f t="shared" si="2"/>
        <v>4540.485248</v>
      </c>
      <c r="AY22" s="13">
        <f t="shared" si="2"/>
        <v>4540.485248</v>
      </c>
      <c r="AZ22" s="13">
        <f t="shared" si="2"/>
        <v>4540.485248</v>
      </c>
      <c r="BA22" s="13">
        <f t="shared" si="2"/>
        <v>4540.485248</v>
      </c>
      <c r="BB22" s="13">
        <f t="shared" si="2"/>
        <v>4540.485248</v>
      </c>
      <c r="BC22" s="13">
        <f t="shared" si="2"/>
        <v>4540.485248</v>
      </c>
      <c r="BD22" s="13">
        <f t="shared" si="2"/>
        <v>4540.485248</v>
      </c>
      <c r="BE22" s="13">
        <f t="shared" si="2"/>
        <v>4540.485248</v>
      </c>
      <c r="BF22" s="13">
        <f t="shared" si="2"/>
        <v>4540.485248</v>
      </c>
      <c r="BG22" s="13">
        <f t="shared" si="2"/>
        <v>4540.485248</v>
      </c>
      <c r="BH22" s="13">
        <f t="shared" si="2"/>
        <v>4540.485248</v>
      </c>
      <c r="BI22" s="13">
        <f t="shared" si="2"/>
        <v>4540.485248</v>
      </c>
      <c r="BJ22" s="13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</row>
    <row r="25">
      <c r="A25" s="6" t="s">
        <v>14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</row>
    <row r="26">
      <c r="A26" s="2"/>
      <c r="B26" s="2" t="s">
        <v>15</v>
      </c>
      <c r="C26" s="2" t="s">
        <v>16</v>
      </c>
      <c r="D26" s="2" t="s">
        <v>17</v>
      </c>
      <c r="E26" s="2" t="s">
        <v>18</v>
      </c>
      <c r="F26" s="2" t="s">
        <v>19</v>
      </c>
      <c r="G26" s="2" t="s">
        <v>20</v>
      </c>
      <c r="H26" s="2" t="s">
        <v>21</v>
      </c>
      <c r="I26" s="2" t="s">
        <v>22</v>
      </c>
      <c r="J26" s="2" t="s">
        <v>23</v>
      </c>
      <c r="K26" s="2" t="s">
        <v>24</v>
      </c>
      <c r="L26" s="2" t="s">
        <v>25</v>
      </c>
      <c r="M26" s="2" t="s">
        <v>26</v>
      </c>
      <c r="N26" s="2" t="s">
        <v>27</v>
      </c>
      <c r="O26" s="2" t="s">
        <v>28</v>
      </c>
      <c r="P26" s="2" t="s">
        <v>29</v>
      </c>
      <c r="Q26" s="2" t="s">
        <v>30</v>
      </c>
      <c r="R26" s="2" t="s">
        <v>31</v>
      </c>
      <c r="S26" s="2" t="s">
        <v>32</v>
      </c>
      <c r="T26" s="2" t="s">
        <v>33</v>
      </c>
      <c r="U26" s="2" t="s">
        <v>34</v>
      </c>
      <c r="V26" s="2" t="s">
        <v>35</v>
      </c>
      <c r="W26" s="2" t="s">
        <v>36</v>
      </c>
      <c r="X26" s="2" t="s">
        <v>37</v>
      </c>
      <c r="Y26" s="2" t="s">
        <v>38</v>
      </c>
      <c r="Z26" s="2" t="s">
        <v>39</v>
      </c>
      <c r="AA26" s="2" t="s">
        <v>40</v>
      </c>
      <c r="AB26" s="2" t="s">
        <v>41</v>
      </c>
      <c r="AC26" s="2" t="s">
        <v>42</v>
      </c>
      <c r="AD26" s="2" t="s">
        <v>43</v>
      </c>
      <c r="AE26" s="2" t="s">
        <v>44</v>
      </c>
      <c r="AF26" s="2" t="s">
        <v>45</v>
      </c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</row>
    <row r="27">
      <c r="A27" s="2" t="s">
        <v>46</v>
      </c>
      <c r="B27" s="15">
        <v>100.0</v>
      </c>
      <c r="C27" s="15">
        <v>15.53</v>
      </c>
      <c r="D27" s="15">
        <v>6.24</v>
      </c>
      <c r="E27" s="15">
        <v>3.5</v>
      </c>
      <c r="F27" s="15">
        <v>2.51</v>
      </c>
      <c r="G27" s="15">
        <v>2.44</v>
      </c>
      <c r="H27" s="15">
        <v>2.36</v>
      </c>
      <c r="I27" s="15">
        <v>2.05</v>
      </c>
      <c r="J27" s="15">
        <v>2.05</v>
      </c>
      <c r="K27" s="15">
        <v>1.6</v>
      </c>
      <c r="L27" s="15">
        <v>2.05</v>
      </c>
      <c r="M27" s="15">
        <v>2.44</v>
      </c>
      <c r="N27" s="15">
        <v>1.75</v>
      </c>
      <c r="O27" s="15">
        <v>1.22</v>
      </c>
      <c r="P27" s="15">
        <v>1.07</v>
      </c>
      <c r="Q27" s="15">
        <v>1.22</v>
      </c>
      <c r="R27" s="15">
        <v>1.75</v>
      </c>
      <c r="S27" s="15">
        <v>1.37</v>
      </c>
      <c r="T27" s="15">
        <v>0.99</v>
      </c>
      <c r="U27" s="15">
        <v>0.61</v>
      </c>
      <c r="V27" s="15">
        <v>0.53</v>
      </c>
      <c r="W27" s="15">
        <v>0.61</v>
      </c>
      <c r="X27" s="15">
        <v>0.84</v>
      </c>
      <c r="Y27" s="15">
        <v>0.46</v>
      </c>
      <c r="Z27" s="15">
        <v>0.76</v>
      </c>
      <c r="AA27" s="15">
        <v>0.91</v>
      </c>
      <c r="AB27" s="15">
        <v>0.76</v>
      </c>
      <c r="AC27" s="15">
        <v>0.53</v>
      </c>
      <c r="AD27" s="15">
        <v>0.76</v>
      </c>
      <c r="AE27" s="15">
        <v>0.68</v>
      </c>
      <c r="AF27" s="15">
        <v>0.761</v>
      </c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6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17"/>
      <c r="AG29" s="16"/>
      <c r="AH29" s="2"/>
      <c r="AI29" s="18"/>
      <c r="AJ29" s="18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</row>
    <row r="30">
      <c r="A30" s="11" t="s">
        <v>47</v>
      </c>
      <c r="B30" s="19">
        <f>(N27-AF27)/18</f>
        <v>0.05494444444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17"/>
      <c r="AG30" s="16"/>
      <c r="AH30" s="2"/>
      <c r="AI30" s="18"/>
      <c r="AJ30" s="18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17"/>
      <c r="AG31" s="16"/>
      <c r="AH31" s="2"/>
      <c r="AI31" s="18"/>
      <c r="AJ31" s="18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</row>
    <row r="33">
      <c r="A33" s="2"/>
      <c r="B33" s="2" t="s">
        <v>48</v>
      </c>
      <c r="C33" s="2" t="s">
        <v>49</v>
      </c>
      <c r="D33" s="2" t="s">
        <v>50</v>
      </c>
      <c r="E33" s="2" t="s">
        <v>51</v>
      </c>
      <c r="F33" s="2" t="s">
        <v>52</v>
      </c>
      <c r="G33" s="2" t="s">
        <v>53</v>
      </c>
      <c r="H33" s="2" t="s">
        <v>54</v>
      </c>
      <c r="I33" s="2" t="s">
        <v>55</v>
      </c>
      <c r="J33" s="2" t="s">
        <v>56</v>
      </c>
      <c r="K33" s="2" t="s">
        <v>57</v>
      </c>
      <c r="L33" s="2" t="s">
        <v>58</v>
      </c>
      <c r="M33" s="2" t="s">
        <v>59</v>
      </c>
      <c r="N33" s="2" t="s">
        <v>60</v>
      </c>
      <c r="O33" s="2" t="s">
        <v>61</v>
      </c>
      <c r="P33" s="2" t="s">
        <v>62</v>
      </c>
      <c r="Q33" s="2" t="s">
        <v>63</v>
      </c>
      <c r="R33" s="2" t="s">
        <v>64</v>
      </c>
      <c r="S33" s="2" t="s">
        <v>65</v>
      </c>
      <c r="T33" s="2" t="s">
        <v>66</v>
      </c>
      <c r="U33" s="2" t="s">
        <v>67</v>
      </c>
      <c r="V33" s="2" t="s">
        <v>68</v>
      </c>
      <c r="W33" s="2" t="s">
        <v>69</v>
      </c>
      <c r="X33" s="2" t="s">
        <v>70</v>
      </c>
      <c r="Y33" s="2" t="s">
        <v>71</v>
      </c>
      <c r="Z33" s="2" t="s">
        <v>72</v>
      </c>
      <c r="AA33" s="2" t="s">
        <v>73</v>
      </c>
      <c r="AB33" s="2" t="s">
        <v>74</v>
      </c>
      <c r="AC33" s="2" t="s">
        <v>75</v>
      </c>
      <c r="AD33" s="2" t="s">
        <v>76</v>
      </c>
      <c r="AE33" s="2" t="s">
        <v>77</v>
      </c>
      <c r="AF33" s="2" t="s">
        <v>78</v>
      </c>
      <c r="AG33" s="2" t="s">
        <v>79</v>
      </c>
      <c r="AH33" s="2" t="s">
        <v>80</v>
      </c>
      <c r="AI33" s="2" t="s">
        <v>81</v>
      </c>
      <c r="AJ33" s="2" t="s">
        <v>82</v>
      </c>
      <c r="AK33" s="2" t="s">
        <v>83</v>
      </c>
      <c r="AL33" s="2" t="s">
        <v>84</v>
      </c>
      <c r="AM33" s="2" t="s">
        <v>85</v>
      </c>
      <c r="AN33" s="2" t="s">
        <v>86</v>
      </c>
      <c r="AO33" s="2" t="s">
        <v>87</v>
      </c>
      <c r="AP33" s="2" t="s">
        <v>88</v>
      </c>
      <c r="AQ33" s="2" t="s">
        <v>89</v>
      </c>
      <c r="AR33" s="2" t="s">
        <v>90</v>
      </c>
      <c r="AS33" s="2" t="s">
        <v>91</v>
      </c>
      <c r="AT33" s="2" t="s">
        <v>92</v>
      </c>
      <c r="AU33" s="2" t="s">
        <v>93</v>
      </c>
      <c r="AV33" s="2" t="s">
        <v>94</v>
      </c>
      <c r="AW33" s="2" t="s">
        <v>95</v>
      </c>
      <c r="AX33" s="2" t="s">
        <v>96</v>
      </c>
      <c r="AY33" s="2" t="s">
        <v>97</v>
      </c>
      <c r="AZ33" s="2" t="s">
        <v>98</v>
      </c>
      <c r="BA33" s="2" t="s">
        <v>99</v>
      </c>
      <c r="BB33" s="2" t="s">
        <v>100</v>
      </c>
      <c r="BC33" s="2" t="s">
        <v>101</v>
      </c>
      <c r="BD33" s="2" t="s">
        <v>102</v>
      </c>
      <c r="BE33" s="2" t="s">
        <v>103</v>
      </c>
      <c r="BF33" s="2" t="s">
        <v>104</v>
      </c>
      <c r="BG33" s="2" t="s">
        <v>105</v>
      </c>
      <c r="BH33" s="2" t="s">
        <v>106</v>
      </c>
      <c r="BI33" s="2" t="s">
        <v>107</v>
      </c>
      <c r="BJ33" s="2" t="s">
        <v>108</v>
      </c>
      <c r="BK33" s="2" t="s">
        <v>109</v>
      </c>
      <c r="BL33" s="2" t="s">
        <v>110</v>
      </c>
      <c r="BM33" s="2" t="s">
        <v>111</v>
      </c>
      <c r="BN33" s="2" t="s">
        <v>112</v>
      </c>
      <c r="BO33" s="2" t="s">
        <v>113</v>
      </c>
      <c r="BP33" s="2" t="s">
        <v>114</v>
      </c>
      <c r="BQ33" s="2" t="s">
        <v>115</v>
      </c>
      <c r="BR33" s="2" t="s">
        <v>116</v>
      </c>
      <c r="BS33" s="2" t="s">
        <v>117</v>
      </c>
    </row>
    <row r="34">
      <c r="A34" s="2" t="s">
        <v>118</v>
      </c>
      <c r="B34" s="9">
        <f>AF27-B30</f>
        <v>0.7060555556</v>
      </c>
      <c r="C34" s="9">
        <f t="shared" ref="C34:U34" si="3">B34-$B$30</f>
        <v>0.6511111111</v>
      </c>
      <c r="D34" s="9">
        <f t="shared" si="3"/>
        <v>0.5961666667</v>
      </c>
      <c r="E34" s="9">
        <f t="shared" si="3"/>
        <v>0.5412222222</v>
      </c>
      <c r="F34" s="9">
        <f t="shared" si="3"/>
        <v>0.4862777778</v>
      </c>
      <c r="G34" s="9">
        <f t="shared" si="3"/>
        <v>0.4313333333</v>
      </c>
      <c r="H34" s="9">
        <f t="shared" si="3"/>
        <v>0.3763888889</v>
      </c>
      <c r="I34" s="9">
        <f t="shared" si="3"/>
        <v>0.3214444444</v>
      </c>
      <c r="J34" s="9">
        <f t="shared" si="3"/>
        <v>0.2665</v>
      </c>
      <c r="K34" s="9">
        <f t="shared" si="3"/>
        <v>0.2115555556</v>
      </c>
      <c r="L34" s="9">
        <f t="shared" si="3"/>
        <v>0.1566111111</v>
      </c>
      <c r="M34" s="9">
        <f t="shared" si="3"/>
        <v>0.1016666667</v>
      </c>
      <c r="N34" s="9">
        <f t="shared" si="3"/>
        <v>0.04672222222</v>
      </c>
      <c r="O34" s="9">
        <f t="shared" si="3"/>
        <v>-0.008222222222</v>
      </c>
      <c r="P34" s="9">
        <f t="shared" si="3"/>
        <v>-0.06316666667</v>
      </c>
      <c r="Q34" s="9">
        <f t="shared" si="3"/>
        <v>-0.1181111111</v>
      </c>
      <c r="R34" s="9">
        <f t="shared" si="3"/>
        <v>-0.1730555556</v>
      </c>
      <c r="S34" s="9">
        <f t="shared" si="3"/>
        <v>-0.228</v>
      </c>
      <c r="T34" s="9">
        <f t="shared" si="3"/>
        <v>-0.2829444444</v>
      </c>
      <c r="U34" s="9">
        <f t="shared" si="3"/>
        <v>-0.3378888889</v>
      </c>
      <c r="V34" s="9">
        <f t="shared" ref="V34:BP34" si="4">U34-U30</f>
        <v>-0.3378888889</v>
      </c>
      <c r="W34" s="9">
        <f t="shared" si="4"/>
        <v>-0.3378888889</v>
      </c>
      <c r="X34" s="9">
        <f t="shared" si="4"/>
        <v>-0.3378888889</v>
      </c>
      <c r="Y34" s="9">
        <f t="shared" si="4"/>
        <v>-0.3378888889</v>
      </c>
      <c r="Z34" s="9">
        <f t="shared" si="4"/>
        <v>-0.3378888889</v>
      </c>
      <c r="AA34" s="9">
        <f t="shared" si="4"/>
        <v>-0.3378888889</v>
      </c>
      <c r="AB34" s="9">
        <f t="shared" si="4"/>
        <v>-0.3378888889</v>
      </c>
      <c r="AC34" s="9">
        <f t="shared" si="4"/>
        <v>-0.3378888889</v>
      </c>
      <c r="AD34" s="9">
        <f t="shared" si="4"/>
        <v>-0.3378888889</v>
      </c>
      <c r="AE34" s="9">
        <f t="shared" si="4"/>
        <v>-0.3378888889</v>
      </c>
      <c r="AF34" s="9">
        <f t="shared" si="4"/>
        <v>-0.3378888889</v>
      </c>
      <c r="AG34" s="9">
        <f t="shared" si="4"/>
        <v>-0.3378888889</v>
      </c>
      <c r="AH34" s="9">
        <f t="shared" si="4"/>
        <v>-0.3378888889</v>
      </c>
      <c r="AI34" s="9">
        <f t="shared" si="4"/>
        <v>-0.3378888889</v>
      </c>
      <c r="AJ34" s="9">
        <f t="shared" si="4"/>
        <v>-0.3378888889</v>
      </c>
      <c r="AK34" s="9">
        <f t="shared" si="4"/>
        <v>-0.3378888889</v>
      </c>
      <c r="AL34" s="9">
        <f t="shared" si="4"/>
        <v>-0.3378888889</v>
      </c>
      <c r="AM34" s="9">
        <f t="shared" si="4"/>
        <v>-0.3378888889</v>
      </c>
      <c r="AN34" s="9">
        <f t="shared" si="4"/>
        <v>-0.3378888889</v>
      </c>
      <c r="AO34" s="9">
        <f t="shared" si="4"/>
        <v>-0.3378888889</v>
      </c>
      <c r="AP34" s="9">
        <f t="shared" si="4"/>
        <v>-0.3378888889</v>
      </c>
      <c r="AQ34" s="9">
        <f t="shared" si="4"/>
        <v>-0.3378888889</v>
      </c>
      <c r="AR34" s="9">
        <f t="shared" si="4"/>
        <v>-0.3378888889</v>
      </c>
      <c r="AS34" s="9">
        <f t="shared" si="4"/>
        <v>-0.3378888889</v>
      </c>
      <c r="AT34" s="9">
        <f t="shared" si="4"/>
        <v>-0.3378888889</v>
      </c>
      <c r="AU34" s="9">
        <f t="shared" si="4"/>
        <v>-0.3378888889</v>
      </c>
      <c r="AV34" s="9">
        <f t="shared" si="4"/>
        <v>-0.3378888889</v>
      </c>
      <c r="AW34" s="9">
        <f t="shared" si="4"/>
        <v>-0.3378888889</v>
      </c>
      <c r="AX34" s="9">
        <f t="shared" si="4"/>
        <v>-0.3378888889</v>
      </c>
      <c r="AY34" s="9">
        <f t="shared" si="4"/>
        <v>-0.3378888889</v>
      </c>
      <c r="AZ34" s="9">
        <f t="shared" si="4"/>
        <v>-0.3378888889</v>
      </c>
      <c r="BA34" s="9">
        <f t="shared" si="4"/>
        <v>-0.3378888889</v>
      </c>
      <c r="BB34" s="9">
        <f t="shared" si="4"/>
        <v>-0.3378888889</v>
      </c>
      <c r="BC34" s="9">
        <f t="shared" si="4"/>
        <v>-0.3378888889</v>
      </c>
      <c r="BD34" s="9">
        <f t="shared" si="4"/>
        <v>-0.3378888889</v>
      </c>
      <c r="BE34" s="9">
        <f t="shared" si="4"/>
        <v>-0.3378888889</v>
      </c>
      <c r="BF34" s="9">
        <f t="shared" si="4"/>
        <v>-0.3378888889</v>
      </c>
      <c r="BG34" s="9">
        <f t="shared" si="4"/>
        <v>-0.3378888889</v>
      </c>
      <c r="BH34" s="9">
        <f t="shared" si="4"/>
        <v>-0.3378888889</v>
      </c>
      <c r="BI34" s="9">
        <f t="shared" si="4"/>
        <v>-0.3378888889</v>
      </c>
      <c r="BJ34" s="9">
        <f t="shared" si="4"/>
        <v>-0.3378888889</v>
      </c>
      <c r="BK34" s="9">
        <f t="shared" si="4"/>
        <v>-0.3378888889</v>
      </c>
      <c r="BL34" s="9">
        <f t="shared" si="4"/>
        <v>-0.3378888889</v>
      </c>
      <c r="BM34" s="9">
        <f t="shared" si="4"/>
        <v>-0.3378888889</v>
      </c>
      <c r="BN34" s="9">
        <f t="shared" si="4"/>
        <v>-0.3378888889</v>
      </c>
      <c r="BO34" s="9">
        <f t="shared" si="4"/>
        <v>-0.3378888889</v>
      </c>
      <c r="BP34" s="9">
        <f t="shared" si="4"/>
        <v>-0.3378888889</v>
      </c>
      <c r="BQ34" s="20"/>
      <c r="BR34" s="20"/>
      <c r="BS34" s="20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</row>
    <row r="37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</row>
    <row r="38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</row>
    <row r="39">
      <c r="A39" s="2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</row>
    <row r="40">
      <c r="A40" s="2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</row>
  </sheetData>
  <drawing r:id="rId1"/>
</worksheet>
</file>